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3.xml" ContentType="application/vnd.openxmlformats-officedocument.spreadsheetml.worksheet+xml"/>
  <Override PartName="/xl/worksheets/sheet89.xml" ContentType="application/vnd.openxmlformats-officedocument.spreadsheetml.workshee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69.xml" ContentType="application/vnd.openxmlformats-officedocument.spreadsheetml.worksheet+xml"/>
  <Override PartName="/xl/worksheets/sheet78.xml" ContentType="application/vnd.openxmlformats-officedocument.spreadsheetml.worksheet+xml"/>
  <Override PartName="/xl/worksheets/sheet87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67.xml" ContentType="application/vnd.openxmlformats-officedocument.spreadsheetml.worksheet+xml"/>
  <Override PartName="/xl/worksheets/sheet76.xml" ContentType="application/vnd.openxmlformats-officedocument.spreadsheetml.worksheet+xml"/>
  <Override PartName="/xl/worksheets/sheet85.xml" ContentType="application/vnd.openxmlformats-officedocument.spreadsheetml.worksheet+xml"/>
  <Override PartName="/xl/worksheets/sheet94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worksheets/sheet54.xml" ContentType="application/vnd.openxmlformats-officedocument.spreadsheetml.worksheet+xml"/>
  <Override PartName="/xl/worksheets/sheet56.xml" ContentType="application/vnd.openxmlformats-officedocument.spreadsheetml.worksheet+xml"/>
  <Override PartName="/xl/worksheets/sheet65.xml" ContentType="application/vnd.openxmlformats-officedocument.spreadsheetml.worksheet+xml"/>
  <Override PartName="/xl/worksheets/sheet74.xml" ContentType="application/vnd.openxmlformats-officedocument.spreadsheetml.worksheet+xml"/>
  <Override PartName="/xl/worksheets/sheet83.xml" ContentType="application/vnd.openxmlformats-officedocument.spreadsheetml.worksheet+xml"/>
  <Override PartName="/xl/worksheets/sheet92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72.xml" ContentType="application/vnd.openxmlformats-officedocument.spreadsheetml.worksheet+xml"/>
  <Override PartName="/xl/worksheets/sheet81.xml" ContentType="application/vnd.openxmlformats-officedocument.spreadsheetml.worksheet+xml"/>
  <Override PartName="/xl/worksheets/sheet90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worksheets/sheet7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59.xml" ContentType="application/vnd.openxmlformats-officedocument.spreadsheetml.worksheet+xml"/>
  <Override PartName="/xl/worksheets/sheet68.xml" ContentType="application/vnd.openxmlformats-officedocument.spreadsheetml.worksheet+xml"/>
  <Override PartName="/xl/worksheets/sheet77.xml" ContentType="application/vnd.openxmlformats-officedocument.spreadsheetml.worksheet+xml"/>
  <Override PartName="/xl/worksheets/sheet79.xml" ContentType="application/vnd.openxmlformats-officedocument.spreadsheetml.worksheet+xml"/>
  <Override PartName="/xl/worksheets/sheet88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worksheets/sheet66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95.xml" ContentType="application/vnd.openxmlformats-officedocument.spreadsheetml.workshee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worksheets/sheet64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worksheets/sheet93.xml" ContentType="application/vnd.openxmlformats-officedocument.spreadsheetml.workshee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worksheets/sheet91.xml" ContentType="application/vnd.openxmlformats-officedocument.spreadsheetml.workshee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4175" windowHeight="7875" tabRatio="598"/>
  </bookViews>
  <sheets>
    <sheet name="Table 1" sheetId="2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7" sheetId="8" r:id="rId7"/>
    <sheet name="Table 8" sheetId="9" r:id="rId8"/>
    <sheet name="Table 9" sheetId="10" r:id="rId9"/>
    <sheet name="Table 10" sheetId="11" r:id="rId10"/>
    <sheet name="Table 11" sheetId="12" r:id="rId11"/>
    <sheet name="Table 12" sheetId="13" r:id="rId12"/>
    <sheet name="Table 13" sheetId="14" r:id="rId13"/>
    <sheet name="Table 14" sheetId="15" r:id="rId14"/>
    <sheet name="Table 15" sheetId="16" r:id="rId15"/>
    <sheet name="Table 16" sheetId="17" r:id="rId16"/>
    <sheet name="Table 17" sheetId="18" r:id="rId17"/>
    <sheet name="Table 18" sheetId="19" r:id="rId18"/>
    <sheet name="Table 19" sheetId="20" r:id="rId19"/>
    <sheet name="Table 20" sheetId="21" r:id="rId20"/>
    <sheet name="Table 21" sheetId="22" r:id="rId21"/>
    <sheet name="Table 22" sheetId="23" r:id="rId22"/>
    <sheet name="Table23" sheetId="24" r:id="rId23"/>
    <sheet name="Table24" sheetId="25" r:id="rId24"/>
    <sheet name="Table25" sheetId="26" r:id="rId25"/>
    <sheet name="Table26" sheetId="27" r:id="rId26"/>
    <sheet name="Table27" sheetId="28" r:id="rId27"/>
    <sheet name="Table28" sheetId="29" r:id="rId28"/>
    <sheet name="Table29" sheetId="30" r:id="rId29"/>
    <sheet name="Table30" sheetId="31" r:id="rId30"/>
    <sheet name="Table31" sheetId="32" r:id="rId31"/>
    <sheet name="Table32" sheetId="33" r:id="rId32"/>
    <sheet name="Table32b" sheetId="34" r:id="rId33"/>
    <sheet name="Table33" sheetId="35" r:id="rId34"/>
    <sheet name="Table34" sheetId="36" r:id="rId35"/>
    <sheet name="Table35" sheetId="37" r:id="rId36"/>
    <sheet name="Table36" sheetId="38" r:id="rId37"/>
    <sheet name="Table37" sheetId="39" r:id="rId38"/>
    <sheet name="Table38" sheetId="40" r:id="rId39"/>
    <sheet name="Table39" sheetId="41" r:id="rId40"/>
    <sheet name="Table40" sheetId="42" r:id="rId41"/>
    <sheet name="Table41" sheetId="43" r:id="rId42"/>
    <sheet name="Table42" sheetId="44" r:id="rId43"/>
    <sheet name="Table43" sheetId="45" r:id="rId44"/>
    <sheet name="Table44" sheetId="46" r:id="rId45"/>
    <sheet name="Table45" sheetId="47" r:id="rId46"/>
    <sheet name="Table46" sheetId="48" r:id="rId47"/>
    <sheet name="Table47" sheetId="49" r:id="rId48"/>
    <sheet name="Table48" sheetId="50" r:id="rId49"/>
    <sheet name="Table49" sheetId="51" r:id="rId50"/>
    <sheet name="Table50" sheetId="52" r:id="rId51"/>
    <sheet name="Table51" sheetId="53" r:id="rId52"/>
    <sheet name="Table52" sheetId="54" r:id="rId53"/>
    <sheet name="Table53" sheetId="55" r:id="rId54"/>
    <sheet name="Table54" sheetId="56" r:id="rId55"/>
    <sheet name="Table55" sheetId="57" r:id="rId56"/>
    <sheet name="Table56" sheetId="58" r:id="rId57"/>
    <sheet name="Table57" sheetId="59" r:id="rId58"/>
    <sheet name="Table58" sheetId="60" r:id="rId59"/>
    <sheet name="Table59" sheetId="61" r:id="rId60"/>
    <sheet name="Table60" sheetId="62" r:id="rId61"/>
    <sheet name="Table61" sheetId="63" r:id="rId62"/>
    <sheet name="Table62" sheetId="64" r:id="rId63"/>
    <sheet name="Table63" sheetId="65" r:id="rId64"/>
    <sheet name="Table64" sheetId="66" r:id="rId65"/>
    <sheet name="Table65" sheetId="67" r:id="rId66"/>
    <sheet name="Table66" sheetId="68" r:id="rId67"/>
    <sheet name="Table67" sheetId="69" r:id="rId68"/>
    <sheet name="Table68" sheetId="70" r:id="rId69"/>
    <sheet name="Table69" sheetId="72" r:id="rId70"/>
    <sheet name="Table70" sheetId="73" r:id="rId71"/>
    <sheet name="Table71" sheetId="74" r:id="rId72"/>
    <sheet name="Table72" sheetId="75" r:id="rId73"/>
    <sheet name="Table73" sheetId="71" r:id="rId74"/>
    <sheet name="Table74" sheetId="76" r:id="rId75"/>
    <sheet name="Table75" sheetId="77" r:id="rId76"/>
    <sheet name="Table76" sheetId="78" r:id="rId77"/>
    <sheet name="Table77" sheetId="79" r:id="rId78"/>
    <sheet name="Table78" sheetId="80" r:id="rId79"/>
    <sheet name="Table79" sheetId="81" r:id="rId80"/>
    <sheet name="Table80" sheetId="82" r:id="rId81"/>
    <sheet name="Table81" sheetId="83" r:id="rId82"/>
    <sheet name="Table82" sheetId="84" r:id="rId83"/>
    <sheet name="Table83" sheetId="85" r:id="rId84"/>
    <sheet name="Table84" sheetId="86" r:id="rId85"/>
    <sheet name="Table85" sheetId="87" r:id="rId86"/>
    <sheet name="Table86" sheetId="90" r:id="rId87"/>
    <sheet name="Table87" sheetId="88" r:id="rId88"/>
    <sheet name="Table88" sheetId="89" r:id="rId89"/>
    <sheet name="Table89" sheetId="91" r:id="rId90"/>
    <sheet name="Table90" sheetId="92" r:id="rId91"/>
    <sheet name="Table91" sheetId="93" r:id="rId92"/>
    <sheet name="Table92" sheetId="94" r:id="rId93"/>
    <sheet name="Table93" sheetId="95" r:id="rId94"/>
    <sheet name="Sheet2" sheetId="97" r:id="rId95"/>
  </sheets>
  <calcPr calcId="124519"/>
</workbook>
</file>

<file path=xl/calcChain.xml><?xml version="1.0" encoding="utf-8"?>
<calcChain xmlns="http://schemas.openxmlformats.org/spreadsheetml/2006/main">
  <c r="D7" i="47"/>
  <c r="D5" s="1"/>
  <c r="E7"/>
  <c r="E5" s="1"/>
  <c r="F7"/>
  <c r="F5" s="1"/>
  <c r="D11"/>
  <c r="E11"/>
  <c r="F11"/>
  <c r="D21"/>
  <c r="E21"/>
  <c r="F21"/>
  <c r="D37"/>
  <c r="E37"/>
  <c r="F37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38"/>
  <c r="C37" s="1"/>
  <c r="C23"/>
  <c r="C24"/>
  <c r="C25"/>
  <c r="C26"/>
  <c r="C27"/>
  <c r="C28"/>
  <c r="C29"/>
  <c r="C30"/>
  <c r="C31"/>
  <c r="C32"/>
  <c r="C33"/>
  <c r="C34"/>
  <c r="C35"/>
  <c r="C22"/>
  <c r="C21" s="1"/>
  <c r="C13"/>
  <c r="C14"/>
  <c r="C15"/>
  <c r="C16"/>
  <c r="C17"/>
  <c r="C18"/>
  <c r="C19"/>
  <c r="C12"/>
  <c r="C11" s="1"/>
  <c r="C9"/>
  <c r="C8"/>
  <c r="C7" s="1"/>
  <c r="C5" s="1"/>
  <c r="Z6" i="22"/>
  <c r="Z8"/>
  <c r="Z12"/>
  <c r="Z22"/>
  <c r="Z38"/>
  <c r="E382" i="95" l="1"/>
  <c r="D382"/>
  <c r="C382"/>
  <c r="E377"/>
  <c r="D377"/>
  <c r="C377"/>
  <c r="E369"/>
  <c r="D369"/>
  <c r="C369"/>
  <c r="E362"/>
  <c r="D362"/>
  <c r="C362"/>
  <c r="E353"/>
  <c r="D353"/>
  <c r="C353"/>
  <c r="E348"/>
  <c r="D348"/>
  <c r="C348"/>
  <c r="E344"/>
  <c r="D344"/>
  <c r="C344"/>
  <c r="E340"/>
  <c r="D340"/>
  <c r="C340"/>
  <c r="E335"/>
  <c r="D335"/>
  <c r="C335"/>
  <c r="E330"/>
  <c r="D330"/>
  <c r="C330"/>
  <c r="E322"/>
  <c r="D322"/>
  <c r="C322"/>
  <c r="E319"/>
  <c r="D319"/>
  <c r="C319"/>
  <c r="E311"/>
  <c r="D311"/>
  <c r="C311"/>
  <c r="E309"/>
  <c r="D309"/>
  <c r="C309"/>
  <c r="E305"/>
  <c r="D305"/>
  <c r="C305"/>
  <c r="E301"/>
  <c r="D301"/>
  <c r="C301"/>
  <c r="E293"/>
  <c r="D293"/>
  <c r="C293"/>
  <c r="E281"/>
  <c r="D281"/>
  <c r="C281"/>
  <c r="E265"/>
  <c r="D265"/>
  <c r="C265"/>
  <c r="E264"/>
  <c r="D264"/>
  <c r="C264"/>
  <c r="E260"/>
  <c r="D260"/>
  <c r="C260"/>
  <c r="E251"/>
  <c r="D251"/>
  <c r="C251"/>
  <c r="E242"/>
  <c r="D242"/>
  <c r="C242"/>
  <c r="E233"/>
  <c r="D233"/>
  <c r="C233"/>
  <c r="E222"/>
  <c r="D222"/>
  <c r="C222"/>
  <c r="E218"/>
  <c r="D218"/>
  <c r="C218"/>
  <c r="E211"/>
  <c r="D211"/>
  <c r="C211"/>
  <c r="E207"/>
  <c r="D207"/>
  <c r="C207"/>
  <c r="E190"/>
  <c r="D190"/>
  <c r="C190"/>
  <c r="E174"/>
  <c r="D174"/>
  <c r="C174"/>
  <c r="E165"/>
  <c r="D165"/>
  <c r="C165"/>
  <c r="E155"/>
  <c r="D155"/>
  <c r="C155"/>
  <c r="E150"/>
  <c r="D150"/>
  <c r="C150"/>
  <c r="E138"/>
  <c r="D138"/>
  <c r="C138"/>
  <c r="E137"/>
  <c r="D137"/>
  <c r="C137"/>
  <c r="E134"/>
  <c r="D134"/>
  <c r="C134"/>
  <c r="E123"/>
  <c r="D123"/>
  <c r="C123"/>
  <c r="E120"/>
  <c r="D120"/>
  <c r="C120"/>
  <c r="E116"/>
  <c r="D116"/>
  <c r="C116"/>
  <c r="E112"/>
  <c r="D112"/>
  <c r="C112"/>
  <c r="E98"/>
  <c r="D98"/>
  <c r="C98"/>
  <c r="E79"/>
  <c r="D79"/>
  <c r="C79"/>
  <c r="E74"/>
  <c r="D74"/>
  <c r="C74"/>
  <c r="E73"/>
  <c r="D73"/>
  <c r="C73"/>
  <c r="E59"/>
  <c r="D59"/>
  <c r="C59"/>
  <c r="E7"/>
  <c r="D7"/>
  <c r="C7"/>
  <c r="C6"/>
  <c r="E6"/>
  <c r="D6"/>
  <c r="C56" i="4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7"/>
  <c r="C35"/>
  <c r="C34"/>
  <c r="C33"/>
  <c r="C32"/>
  <c r="C31"/>
  <c r="C30"/>
  <c r="C29"/>
  <c r="C28"/>
  <c r="C27"/>
  <c r="C26"/>
  <c r="C25"/>
  <c r="C24"/>
  <c r="C23"/>
  <c r="C22"/>
  <c r="C21"/>
  <c r="C19"/>
  <c r="C18"/>
  <c r="C17"/>
  <c r="C16"/>
  <c r="C15"/>
  <c r="C14"/>
  <c r="C13"/>
  <c r="C12"/>
  <c r="C11"/>
  <c r="C9"/>
  <c r="C8"/>
  <c r="C7"/>
  <c r="C5"/>
  <c r="C57" i="43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8" i="42"/>
  <c r="C57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7"/>
  <c r="C36"/>
  <c r="C35"/>
  <c r="C34"/>
  <c r="C33"/>
  <c r="C32"/>
  <c r="C31"/>
  <c r="C30"/>
  <c r="C29"/>
  <c r="C28"/>
  <c r="C27"/>
  <c r="C26"/>
  <c r="C25"/>
  <c r="C24"/>
  <c r="C23"/>
  <c r="C21"/>
  <c r="C20"/>
  <c r="C19"/>
  <c r="C18"/>
  <c r="C17"/>
  <c r="C16"/>
  <c r="C15"/>
  <c r="C14"/>
  <c r="C13"/>
  <c r="C11"/>
  <c r="C10"/>
  <c r="C9"/>
  <c r="C7"/>
  <c r="C57" i="41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40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39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38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37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36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57" i="35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6"/>
  <c r="C35"/>
  <c r="C34"/>
  <c r="C33"/>
  <c r="C32"/>
  <c r="C31"/>
  <c r="C30"/>
  <c r="C29"/>
  <c r="C28"/>
  <c r="C27"/>
  <c r="C26"/>
  <c r="C25"/>
  <c r="C24"/>
  <c r="C23"/>
  <c r="C22"/>
  <c r="C20"/>
  <c r="C19"/>
  <c r="C18"/>
  <c r="C17"/>
  <c r="C16"/>
  <c r="C15"/>
  <c r="C14"/>
  <c r="C13"/>
  <c r="C12"/>
  <c r="C10"/>
  <c r="C9"/>
  <c r="C8"/>
  <c r="C6"/>
  <c r="C7" i="21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6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47"/>
  <c r="E48"/>
  <c r="E49"/>
  <c r="E50"/>
  <c r="E51"/>
  <c r="E52"/>
  <c r="E53"/>
  <c r="E54"/>
  <c r="E55"/>
  <c r="E56"/>
  <c r="E57"/>
  <c r="F38"/>
  <c r="G38"/>
  <c r="H38"/>
  <c r="I38"/>
  <c r="J38"/>
  <c r="K38"/>
  <c r="L38"/>
  <c r="M38"/>
  <c r="N38"/>
  <c r="O38"/>
  <c r="P38"/>
  <c r="Q38"/>
  <c r="R38"/>
  <c r="S38"/>
  <c r="T38"/>
  <c r="U38"/>
  <c r="V38"/>
  <c r="W38"/>
  <c r="X38"/>
  <c r="Y38"/>
  <c r="Z38"/>
  <c r="AA38"/>
  <c r="AB38"/>
  <c r="AC38"/>
  <c r="AD38"/>
  <c r="AE38"/>
  <c r="AF38"/>
  <c r="AG38"/>
  <c r="AH38"/>
  <c r="AI38"/>
  <c r="AJ38"/>
  <c r="AK38"/>
  <c r="AL38"/>
  <c r="AM38"/>
  <c r="AN38"/>
  <c r="AO38"/>
  <c r="AP38"/>
  <c r="AQ38"/>
  <c r="AR38"/>
  <c r="AS38"/>
  <c r="AT38"/>
  <c r="AU38"/>
  <c r="AV38"/>
  <c r="AW38"/>
  <c r="AX38"/>
  <c r="AY38"/>
  <c r="AZ38"/>
  <c r="BA38"/>
  <c r="BB38"/>
  <c r="BC38"/>
  <c r="BD38"/>
  <c r="BE38"/>
  <c r="BF38"/>
  <c r="BG38"/>
  <c r="BH38"/>
  <c r="BI38"/>
  <c r="BJ38"/>
  <c r="BK38"/>
  <c r="BL38"/>
  <c r="BM38"/>
  <c r="BN38"/>
  <c r="BO38"/>
  <c r="BP38"/>
  <c r="BQ38"/>
  <c r="BR38"/>
  <c r="BS38"/>
  <c r="BT38"/>
  <c r="BU38"/>
  <c r="BV38"/>
  <c r="BW38"/>
  <c r="BX38"/>
  <c r="BY38"/>
  <c r="BZ38"/>
  <c r="CA38"/>
  <c r="CB38"/>
  <c r="CC38"/>
  <c r="CD38"/>
  <c r="CE38"/>
  <c r="CF38"/>
  <c r="CG38"/>
  <c r="CH38"/>
  <c r="F22"/>
  <c r="G22"/>
  <c r="H22"/>
  <c r="I22"/>
  <c r="J22"/>
  <c r="K22"/>
  <c r="L22"/>
  <c r="M22"/>
  <c r="N22"/>
  <c r="O22"/>
  <c r="P22"/>
  <c r="Q22"/>
  <c r="R22"/>
  <c r="S22"/>
  <c r="T22"/>
  <c r="U22"/>
  <c r="V22"/>
  <c r="W22"/>
  <c r="X22"/>
  <c r="Y22"/>
  <c r="Z22"/>
  <c r="AA22"/>
  <c r="AB22"/>
  <c r="AC22"/>
  <c r="AD22"/>
  <c r="AE22"/>
  <c r="AF22"/>
  <c r="AG22"/>
  <c r="AH22"/>
  <c r="AI22"/>
  <c r="AJ22"/>
  <c r="AK22"/>
  <c r="AL22"/>
  <c r="AM22"/>
  <c r="AN22"/>
  <c r="AO22"/>
  <c r="AP22"/>
  <c r="AQ22"/>
  <c r="AR22"/>
  <c r="AS22"/>
  <c r="AT22"/>
  <c r="AU22"/>
  <c r="AV22"/>
  <c r="AW22"/>
  <c r="AX22"/>
  <c r="AY22"/>
  <c r="AZ22"/>
  <c r="BA22"/>
  <c r="BB22"/>
  <c r="BC22"/>
  <c r="BD22"/>
  <c r="BE22"/>
  <c r="BF22"/>
  <c r="BG22"/>
  <c r="BH22"/>
  <c r="BI22"/>
  <c r="BJ22"/>
  <c r="BK22"/>
  <c r="BL22"/>
  <c r="BM22"/>
  <c r="BN22"/>
  <c r="BO22"/>
  <c r="BP22"/>
  <c r="BQ22"/>
  <c r="BR22"/>
  <c r="BS22"/>
  <c r="BT22"/>
  <c r="BU22"/>
  <c r="BV22"/>
  <c r="BW22"/>
  <c r="BX22"/>
  <c r="BY22"/>
  <c r="BZ22"/>
  <c r="CA22"/>
  <c r="CB22"/>
  <c r="CC22"/>
  <c r="CD22"/>
  <c r="CE22"/>
  <c r="CF22"/>
  <c r="CG22"/>
  <c r="CH22"/>
  <c r="F12"/>
  <c r="G12"/>
  <c r="H12"/>
  <c r="I12"/>
  <c r="J12"/>
  <c r="K12"/>
  <c r="L12"/>
  <c r="M12"/>
  <c r="N12"/>
  <c r="O12"/>
  <c r="P12"/>
  <c r="Q12"/>
  <c r="R12"/>
  <c r="S12"/>
  <c r="T12"/>
  <c r="U12"/>
  <c r="V12"/>
  <c r="W12"/>
  <c r="X12"/>
  <c r="Y12"/>
  <c r="Z12"/>
  <c r="AA12"/>
  <c r="AB12"/>
  <c r="AC12"/>
  <c r="AD12"/>
  <c r="AE12"/>
  <c r="AF12"/>
  <c r="AG12"/>
  <c r="AH12"/>
  <c r="AI12"/>
  <c r="AJ12"/>
  <c r="AK12"/>
  <c r="AL12"/>
  <c r="AM12"/>
  <c r="AN12"/>
  <c r="AO12"/>
  <c r="AP12"/>
  <c r="AQ12"/>
  <c r="AR12"/>
  <c r="AS12"/>
  <c r="AT12"/>
  <c r="AU12"/>
  <c r="AV12"/>
  <c r="AW12"/>
  <c r="AX12"/>
  <c r="AY12"/>
  <c r="AZ12"/>
  <c r="BA12"/>
  <c r="BB12"/>
  <c r="BC12"/>
  <c r="BD12"/>
  <c r="BE12"/>
  <c r="BF12"/>
  <c r="BG12"/>
  <c r="BH12"/>
  <c r="BI12"/>
  <c r="BJ12"/>
  <c r="BK12"/>
  <c r="BL12"/>
  <c r="BM12"/>
  <c r="BN12"/>
  <c r="BO12"/>
  <c r="BP12"/>
  <c r="BQ12"/>
  <c r="BR12"/>
  <c r="BS12"/>
  <c r="BT12"/>
  <c r="BU12"/>
  <c r="BV12"/>
  <c r="BW12"/>
  <c r="BX12"/>
  <c r="BY12"/>
  <c r="BZ12"/>
  <c r="CA12"/>
  <c r="CB12"/>
  <c r="CC12"/>
  <c r="CD12"/>
  <c r="CE12"/>
  <c r="CF12"/>
  <c r="CG12"/>
  <c r="CH12"/>
  <c r="F8"/>
  <c r="G8"/>
  <c r="H8"/>
  <c r="I8"/>
  <c r="J8"/>
  <c r="K8"/>
  <c r="L8"/>
  <c r="M8"/>
  <c r="N8"/>
  <c r="O8"/>
  <c r="P8"/>
  <c r="Q8"/>
  <c r="R8"/>
  <c r="S8"/>
  <c r="T8"/>
  <c r="U8"/>
  <c r="V8"/>
  <c r="W8"/>
  <c r="X8"/>
  <c r="Y8"/>
  <c r="Z8"/>
  <c r="AA8"/>
  <c r="AB8"/>
  <c r="AC8"/>
  <c r="AD8"/>
  <c r="AE8"/>
  <c r="AF8"/>
  <c r="AG8"/>
  <c r="AH8"/>
  <c r="AI8"/>
  <c r="AJ8"/>
  <c r="AK8"/>
  <c r="AL8"/>
  <c r="AM8"/>
  <c r="AN8"/>
  <c r="AO8"/>
  <c r="AP8"/>
  <c r="AQ8"/>
  <c r="AR8"/>
  <c r="AS8"/>
  <c r="AT8"/>
  <c r="AU8"/>
  <c r="AV8"/>
  <c r="AW8"/>
  <c r="AX8"/>
  <c r="AY8"/>
  <c r="AZ8"/>
  <c r="BA8"/>
  <c r="BB8"/>
  <c r="BC8"/>
  <c r="BD8"/>
  <c r="BE8"/>
  <c r="BF8"/>
  <c r="BG8"/>
  <c r="BH8"/>
  <c r="BI8"/>
  <c r="BJ8"/>
  <c r="BK8"/>
  <c r="BL8"/>
  <c r="BM8"/>
  <c r="BN8"/>
  <c r="BO8"/>
  <c r="BP8"/>
  <c r="BQ8"/>
  <c r="BR8"/>
  <c r="BS8"/>
  <c r="BT8"/>
  <c r="BU8"/>
  <c r="BV8"/>
  <c r="BW8"/>
  <c r="BX8"/>
  <c r="BY8"/>
  <c r="BZ8"/>
  <c r="CA8"/>
  <c r="CB8"/>
  <c r="CC8"/>
  <c r="CD8"/>
  <c r="CE8"/>
  <c r="CF8"/>
  <c r="CG8"/>
  <c r="CH8"/>
  <c r="D37" i="20"/>
  <c r="E37"/>
  <c r="F37"/>
  <c r="G37"/>
  <c r="H37"/>
  <c r="I37"/>
  <c r="J37"/>
  <c r="K37"/>
  <c r="L37"/>
  <c r="M37"/>
  <c r="C37"/>
  <c r="D21"/>
  <c r="E21"/>
  <c r="F21"/>
  <c r="G21"/>
  <c r="H21"/>
  <c r="I21"/>
  <c r="J21"/>
  <c r="K21"/>
  <c r="L21"/>
  <c r="M21"/>
  <c r="C21"/>
  <c r="D11"/>
  <c r="E11"/>
  <c r="F11"/>
  <c r="G11"/>
  <c r="H11"/>
  <c r="I11"/>
  <c r="J11"/>
  <c r="K11"/>
  <c r="L11"/>
  <c r="M11"/>
  <c r="C11"/>
  <c r="D7"/>
  <c r="E7"/>
  <c r="F7"/>
  <c r="G7"/>
  <c r="H7"/>
  <c r="I7"/>
  <c r="J7"/>
  <c r="K7"/>
  <c r="L7"/>
  <c r="M7"/>
  <c r="C7"/>
  <c r="D37" i="19"/>
  <c r="E37"/>
  <c r="F37"/>
  <c r="G37"/>
  <c r="H37"/>
  <c r="I37"/>
  <c r="J37"/>
  <c r="K37"/>
  <c r="L37"/>
  <c r="M37"/>
  <c r="C37"/>
  <c r="D21"/>
  <c r="E21"/>
  <c r="F21"/>
  <c r="G21"/>
  <c r="H21"/>
  <c r="I21"/>
  <c r="J21"/>
  <c r="K21"/>
  <c r="L21"/>
  <c r="M21"/>
  <c r="C21"/>
  <c r="D11"/>
  <c r="E11"/>
  <c r="F11"/>
  <c r="G11"/>
  <c r="H11"/>
  <c r="I11"/>
  <c r="J11"/>
  <c r="K11"/>
  <c r="L11"/>
  <c r="M11"/>
  <c r="C11"/>
  <c r="D7"/>
  <c r="E7"/>
  <c r="F7"/>
  <c r="G7"/>
  <c r="H7"/>
  <c r="I7"/>
  <c r="J7"/>
  <c r="K7"/>
  <c r="L7"/>
  <c r="M7"/>
  <c r="C7"/>
  <c r="D37" i="18"/>
  <c r="E37"/>
  <c r="F37"/>
  <c r="G37"/>
  <c r="H37"/>
  <c r="I37"/>
  <c r="J37"/>
  <c r="K37"/>
  <c r="L37"/>
  <c r="M37"/>
  <c r="C37"/>
  <c r="D21"/>
  <c r="E21"/>
  <c r="F21"/>
  <c r="G21"/>
  <c r="H21"/>
  <c r="I21"/>
  <c r="J21"/>
  <c r="K21"/>
  <c r="L21"/>
  <c r="M21"/>
  <c r="C21"/>
  <c r="D11"/>
  <c r="E11"/>
  <c r="F11"/>
  <c r="G11"/>
  <c r="H11"/>
  <c r="I11"/>
  <c r="J11"/>
  <c r="K11"/>
  <c r="L11"/>
  <c r="M11"/>
  <c r="C11"/>
  <c r="D7"/>
  <c r="E7"/>
  <c r="F7"/>
  <c r="G7"/>
  <c r="H7"/>
  <c r="I7"/>
  <c r="J7"/>
  <c r="K7"/>
  <c r="L7"/>
  <c r="M7"/>
  <c r="C7"/>
  <c r="D37" i="17"/>
  <c r="E37"/>
  <c r="F37"/>
  <c r="G37"/>
  <c r="H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D37" i="16"/>
  <c r="E37"/>
  <c r="F37"/>
  <c r="G37"/>
  <c r="H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H37" i="15"/>
  <c r="G37"/>
  <c r="F37"/>
  <c r="E37"/>
  <c r="D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D37" i="14"/>
  <c r="E37"/>
  <c r="F37"/>
  <c r="G37"/>
  <c r="H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D37" i="13"/>
  <c r="E37"/>
  <c r="F37"/>
  <c r="G37"/>
  <c r="H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D37" i="12"/>
  <c r="E37"/>
  <c r="F37"/>
  <c r="G37"/>
  <c r="H37"/>
  <c r="C37"/>
  <c r="D21"/>
  <c r="E21"/>
  <c r="F21"/>
  <c r="G21"/>
  <c r="H21"/>
  <c r="C21"/>
  <c r="D11"/>
  <c r="E11"/>
  <c r="F11"/>
  <c r="G11"/>
  <c r="H11"/>
  <c r="C11"/>
  <c r="D7"/>
  <c r="E7"/>
  <c r="F7"/>
  <c r="G7"/>
  <c r="H7"/>
  <c r="C7"/>
  <c r="D37" i="11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D37" i="10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D37" i="9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D37" i="8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D37" i="7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D37" i="6"/>
  <c r="E37"/>
  <c r="F37"/>
  <c r="G37"/>
  <c r="H37"/>
  <c r="I37"/>
  <c r="C37"/>
  <c r="D21"/>
  <c r="E21"/>
  <c r="F21"/>
  <c r="G21"/>
  <c r="H21"/>
  <c r="I21"/>
  <c r="C21"/>
  <c r="D11"/>
  <c r="E11"/>
  <c r="F11"/>
  <c r="G11"/>
  <c r="H11"/>
  <c r="I11"/>
  <c r="C11"/>
  <c r="D7"/>
  <c r="E7"/>
  <c r="F7"/>
  <c r="G7"/>
  <c r="H7"/>
  <c r="I7"/>
  <c r="C7"/>
  <c r="M8" i="4"/>
  <c r="M9"/>
  <c r="M10"/>
  <c r="M11"/>
  <c r="M6"/>
  <c r="O8"/>
  <c r="O9"/>
  <c r="O10"/>
  <c r="O11"/>
  <c r="N8"/>
  <c r="N9"/>
  <c r="N10"/>
  <c r="N11"/>
  <c r="O6"/>
  <c r="N6"/>
  <c r="J8"/>
  <c r="J9"/>
  <c r="J10"/>
  <c r="J11"/>
  <c r="J6"/>
  <c r="H6"/>
  <c r="I6"/>
  <c r="G6"/>
  <c r="D6"/>
  <c r="E6"/>
  <c r="F6"/>
  <c r="C6"/>
  <c r="K8" i="3"/>
  <c r="K9"/>
  <c r="K10"/>
  <c r="K11"/>
  <c r="K6"/>
  <c r="J8"/>
  <c r="J9"/>
  <c r="J10"/>
  <c r="J11"/>
  <c r="J6"/>
  <c r="I8"/>
  <c r="I9"/>
  <c r="I10"/>
  <c r="I11"/>
  <c r="I6"/>
  <c r="H8"/>
  <c r="H9"/>
  <c r="H10"/>
  <c r="H11"/>
  <c r="H6"/>
  <c r="G6"/>
  <c r="F6"/>
  <c r="E6"/>
  <c r="D6"/>
  <c r="C6"/>
</calcChain>
</file>

<file path=xl/sharedStrings.xml><?xml version="1.0" encoding="utf-8"?>
<sst xmlns="http://schemas.openxmlformats.org/spreadsheetml/2006/main" count="7811" uniqueCount="890">
  <si>
    <t>Total</t>
  </si>
  <si>
    <t>Male</t>
  </si>
  <si>
    <t>Female</t>
  </si>
  <si>
    <t>Lotofaga</t>
  </si>
  <si>
    <t>Siumu</t>
  </si>
  <si>
    <t>Lepa</t>
  </si>
  <si>
    <t>Falealupo</t>
  </si>
  <si>
    <t>Samoa</t>
  </si>
  <si>
    <t>URBAN</t>
  </si>
  <si>
    <t>Apia Urban Area</t>
  </si>
  <si>
    <t>Vaimauga West</t>
  </si>
  <si>
    <t>Faleata East</t>
  </si>
  <si>
    <t>RURAL</t>
  </si>
  <si>
    <t>North West Upolu</t>
  </si>
  <si>
    <t>Vaimauga East</t>
  </si>
  <si>
    <t>Faleata West</t>
  </si>
  <si>
    <t>Rest of Upolu</t>
  </si>
  <si>
    <t>Safata</t>
  </si>
  <si>
    <t>Falelatai &amp; Samatau</t>
  </si>
  <si>
    <t>Falealili</t>
  </si>
  <si>
    <t>Anoamaa East</t>
  </si>
  <si>
    <t>Anoamaa West</t>
  </si>
  <si>
    <t>Vaa o Fonoti</t>
  </si>
  <si>
    <t>Savaii</t>
  </si>
  <si>
    <t>Vaisigano East</t>
  </si>
  <si>
    <t>Vaisigano West</t>
  </si>
  <si>
    <t>Alataua West</t>
  </si>
  <si>
    <t>Salega</t>
  </si>
  <si>
    <t>Palauli West</t>
  </si>
  <si>
    <t>Palauli East</t>
  </si>
  <si>
    <t>Aana Alofi I</t>
  </si>
  <si>
    <t>Aana Alofi II</t>
  </si>
  <si>
    <t>Age group</t>
  </si>
  <si>
    <t>Region</t>
  </si>
  <si>
    <t>AUA</t>
  </si>
  <si>
    <t>NWU</t>
  </si>
  <si>
    <t>ROU</t>
  </si>
  <si>
    <t>SAVAII</t>
  </si>
  <si>
    <t>0-4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</si>
  <si>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</si>
  <si>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</si>
  <si>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</si>
  <si>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</si>
  <si>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</si>
  <si>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</si>
  <si>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</si>
  <si>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</si>
  <si>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</si>
  <si>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</si>
  <si>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</si>
  <si>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</si>
  <si>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75+</t>
  </si>
  <si>
    <t>5-9</t>
  </si>
  <si>
    <t>10-14</t>
  </si>
  <si>
    <t>ns</t>
  </si>
  <si>
    <t>Region of residence</t>
  </si>
  <si>
    <t>Population and census year</t>
  </si>
  <si>
    <t>Land area</t>
  </si>
  <si>
    <r>
      <t>Region</t>
    </r>
    <r>
      <rPr>
        <b/>
        <vertAlign val="superscript"/>
        <sz val="10"/>
        <color indexed="8"/>
        <rFont val="Arial Narrow"/>
        <family val="2"/>
      </rPr>
      <t>1</t>
    </r>
  </si>
  <si>
    <t>Population density</t>
  </si>
  <si>
    <r>
      <t>km</t>
    </r>
    <r>
      <rPr>
        <b/>
        <vertAlign val="superscript"/>
        <sz val="10"/>
        <color indexed="8"/>
        <rFont val="Arial Narrow"/>
        <family val="2"/>
      </rPr>
      <t>2</t>
    </r>
    <r>
      <rPr>
        <b/>
        <sz val="10"/>
        <color indexed="8"/>
        <rFont val="Arial Narrow"/>
        <family val="2"/>
      </rPr>
      <t xml:space="preserve"> </t>
    </r>
  </si>
  <si>
    <r>
      <t>ns</t>
    </r>
    <r>
      <rPr>
        <b/>
        <vertAlign val="superscript"/>
        <sz val="10"/>
        <color indexed="8"/>
        <rFont val="Arial Narrow"/>
        <family val="2"/>
      </rPr>
      <t>2</t>
    </r>
  </si>
  <si>
    <t>Type of census households</t>
  </si>
  <si>
    <t>Population in Private households</t>
  </si>
  <si>
    <t>Population in Institution households</t>
  </si>
  <si>
    <t>Both Private and Institution</t>
  </si>
  <si>
    <r>
      <t>Private</t>
    </r>
    <r>
      <rPr>
        <b/>
        <vertAlign val="superscript"/>
        <sz val="10"/>
        <color indexed="8"/>
        <rFont val="Arial Narrow"/>
        <family val="2"/>
      </rPr>
      <t>1</t>
    </r>
  </si>
  <si>
    <r>
      <t>Institution</t>
    </r>
    <r>
      <rPr>
        <b/>
        <vertAlign val="superscript"/>
        <sz val="10"/>
        <color indexed="8"/>
        <rFont val="Arial Narrow"/>
        <family val="2"/>
      </rPr>
      <t>2</t>
    </r>
  </si>
  <si>
    <r>
      <t>Call Backs</t>
    </r>
    <r>
      <rPr>
        <b/>
        <vertAlign val="superscript"/>
        <sz val="10"/>
        <color indexed="8"/>
        <rFont val="Arial Narrow"/>
        <family val="2"/>
      </rPr>
      <t>3</t>
    </r>
  </si>
  <si>
    <t>SAMOA</t>
  </si>
  <si>
    <t>Single</t>
  </si>
  <si>
    <t>age</t>
  </si>
  <si>
    <t>Head</t>
  </si>
  <si>
    <t>Spouse</t>
  </si>
  <si>
    <t>Others</t>
  </si>
  <si>
    <t>Sagaga le Falefa</t>
  </si>
  <si>
    <t>Sagaga le Usoga</t>
  </si>
  <si>
    <t>Gagaemauga I</t>
  </si>
  <si>
    <t>Aiga i le Tai</t>
  </si>
  <si>
    <t>Aleipata itupa i Luga</t>
  </si>
  <si>
    <t>Aleipata itupa i Lalo</t>
  </si>
  <si>
    <t>Gagaemauga II</t>
  </si>
  <si>
    <t>Faasaleleaga I</t>
  </si>
  <si>
    <t>Faasaleleaga II</t>
  </si>
  <si>
    <t>Faasaleleaga III</t>
  </si>
  <si>
    <t>Faasalelelaga IV</t>
  </si>
  <si>
    <t>Gagaemauga III</t>
  </si>
  <si>
    <t>Gagaifomauga I</t>
  </si>
  <si>
    <t>Gagaifomauga II</t>
  </si>
  <si>
    <t>Gagaifomauga III</t>
  </si>
  <si>
    <t>Palauli le Falefa</t>
  </si>
  <si>
    <t>Satuipaitea</t>
  </si>
  <si>
    <t>Children</t>
  </si>
  <si>
    <t>Grandchildren</t>
  </si>
  <si>
    <t>Relationship to head of household</t>
  </si>
  <si>
    <t>Residence</t>
  </si>
  <si>
    <t>Aana Alofi III</t>
  </si>
  <si>
    <t>Total Male</t>
  </si>
  <si>
    <t>Samoa &amp; New Zealand</t>
  </si>
  <si>
    <t>USA</t>
  </si>
  <si>
    <t>Married</t>
  </si>
  <si>
    <t>Divorce</t>
  </si>
  <si>
    <t>Widowed</t>
  </si>
  <si>
    <t>Speech</t>
  </si>
  <si>
    <t>Visual</t>
  </si>
  <si>
    <t>Hearing</t>
  </si>
  <si>
    <t>Down's syndrome</t>
  </si>
  <si>
    <t>Emotional/Mental</t>
  </si>
  <si>
    <t>Autistic</t>
  </si>
  <si>
    <t>Epileptic</t>
  </si>
  <si>
    <t>Unable to walk/move around</t>
  </si>
  <si>
    <t>Multiple</t>
  </si>
  <si>
    <t>EFKS</t>
  </si>
  <si>
    <t>Methodist</t>
  </si>
  <si>
    <t>Catholic</t>
  </si>
  <si>
    <t>Later Day Saints</t>
  </si>
  <si>
    <t>Assembly Of God</t>
  </si>
  <si>
    <t>Seventh Day Adventist</t>
  </si>
  <si>
    <t>Jehovah's Witness</t>
  </si>
  <si>
    <t>Full Gospel</t>
  </si>
  <si>
    <t>CCCJ (Ekalesia Pouesi)</t>
  </si>
  <si>
    <t>Christian Church</t>
  </si>
  <si>
    <t>Bahai</t>
  </si>
  <si>
    <t>Voice of Christ</t>
  </si>
  <si>
    <t>Worship Centre</t>
  </si>
  <si>
    <t>Nazarene (Nasareta)</t>
  </si>
  <si>
    <t>Aoga Tusi Paia</t>
  </si>
  <si>
    <t>Pentecost</t>
  </si>
  <si>
    <t>Baptist Church</t>
  </si>
  <si>
    <t>Peace Chapel</t>
  </si>
  <si>
    <t>Samoa Evagelism</t>
  </si>
  <si>
    <t>Protestant</t>
  </si>
  <si>
    <t>Anglican Church</t>
  </si>
  <si>
    <t>Elim Church</t>
  </si>
  <si>
    <t>Christian Fellowship</t>
  </si>
  <si>
    <t>Muslim/Hindu</t>
  </si>
  <si>
    <t>Other Churches</t>
  </si>
  <si>
    <t>No Religion</t>
  </si>
  <si>
    <t>Total Female</t>
  </si>
  <si>
    <t>Country of citizenship</t>
  </si>
  <si>
    <t>Marital status</t>
  </si>
  <si>
    <t>Matai in village of residence</t>
  </si>
  <si>
    <t>Matai in village of residence and other</t>
  </si>
  <si>
    <t>Not a matai</t>
  </si>
  <si>
    <t>Matai status</t>
  </si>
  <si>
    <t>Lefaga &amp; Faleaseela</t>
  </si>
  <si>
    <t>Types of disability</t>
  </si>
  <si>
    <t>New Zealand/Australia</t>
  </si>
  <si>
    <t>Religion</t>
  </si>
  <si>
    <t>Matai in a different village</t>
  </si>
  <si>
    <t xml:space="preserve">Total </t>
  </si>
  <si>
    <t>Table 1: Total population by 5-year age groups, sex and regions for the census, 2011</t>
  </si>
  <si>
    <t>Table 2: Total population by region, census year and population density per square kilometer: 1981-2011</t>
  </si>
  <si>
    <t>Table 3: Population by household type and total population which have been enumerated in private and institution households, 2011</t>
  </si>
  <si>
    <t>Table 4: Total population by single age, sex, and regions for the census 2011.</t>
  </si>
  <si>
    <t>Table 5: Private household by relationship to head of household and urban-rural residence, 2011</t>
  </si>
  <si>
    <t>Table 6: Male population by relationship to head of household and urban-rural residence, 2011</t>
  </si>
  <si>
    <t>Table 7: Female population by relationship to head of household and urban-rural residence, 2011</t>
  </si>
  <si>
    <t>Table 8: Total population by country of citizenship and urban-rural residence, 2011</t>
  </si>
  <si>
    <t>Table 9: Male population by country of citizenship and urban-rural residence, 2011</t>
  </si>
  <si>
    <t>Table 10: Female population by country of citizenship and urban-rural residence, 2011</t>
  </si>
  <si>
    <t>Table 11: Total population by marital status and urban-rural residence, 2011</t>
  </si>
  <si>
    <t>Table 12: Male population by marital status and urban-rural residence, 2011</t>
  </si>
  <si>
    <t>Table 13: Female population by marital status and urban-rural residence, 2011</t>
  </si>
  <si>
    <t>Table 14: Total population by matai-status and urban-rural residence, 2011</t>
  </si>
  <si>
    <t>Table 15: Male population by matai-status and urban-rural residence, 2011</t>
  </si>
  <si>
    <t>Table 16: Female population by matai-status and urban-rural residence, 2011</t>
  </si>
  <si>
    <t>Table 17: Total population by types of disability and urban-rural residence, 2011</t>
  </si>
  <si>
    <t>Table 18: Male population by types of disability and urban-rural residence, 2011</t>
  </si>
  <si>
    <t>Table 19: Female population by types of disability and urban-rural residence, 2011</t>
  </si>
  <si>
    <t>Table 20: Population 5 years and over by sex, Religion by urban-rural residence, 2011</t>
  </si>
  <si>
    <t>Highest level Attended</t>
  </si>
  <si>
    <t>Special need</t>
  </si>
  <si>
    <t>Never been to school</t>
  </si>
  <si>
    <t>Kindy</t>
  </si>
  <si>
    <t>Primary/Aoga faifeau</t>
  </si>
  <si>
    <t>Secondary</t>
  </si>
  <si>
    <t>Tertiary</t>
  </si>
  <si>
    <t>n.s</t>
  </si>
  <si>
    <t>Sagaga La Falefa</t>
  </si>
  <si>
    <t>Sagaga Le Usoga</t>
  </si>
  <si>
    <t xml:space="preserve">    Rest of Upolu</t>
  </si>
  <si>
    <t>Lefaga &amp; Faleseela</t>
  </si>
  <si>
    <t>Aiga I Le Tai</t>
  </si>
  <si>
    <t>Aleipata Itupa I Luga</t>
  </si>
  <si>
    <t>Aleipata Itupa I Lalo</t>
  </si>
  <si>
    <t>Vaa O Fonoti</t>
  </si>
  <si>
    <t xml:space="preserve">    Savaii</t>
  </si>
  <si>
    <t>Faasaleleaga IV</t>
  </si>
  <si>
    <t>Palauli Le Falefa</t>
  </si>
  <si>
    <t>Satupaitea</t>
  </si>
  <si>
    <t xml:space="preserve"> Attending School</t>
  </si>
  <si>
    <t>Yes</t>
  </si>
  <si>
    <t>No</t>
  </si>
  <si>
    <t>Table 22 : Population  aged 5-24 years old by sex, school attendance and urban-rural residence, 2011</t>
  </si>
  <si>
    <t>Reading Literacy in Samoa</t>
  </si>
  <si>
    <t>Writing Literacy in Samoa</t>
  </si>
  <si>
    <t>Ability to understand simple instruction in Samoan</t>
  </si>
  <si>
    <t>Sex</t>
  </si>
  <si>
    <t>Highest Qualification</t>
  </si>
  <si>
    <t>PSSC and lower including None</t>
  </si>
  <si>
    <t>Post Secondary Certificate</t>
  </si>
  <si>
    <t>Diploma</t>
  </si>
  <si>
    <t>First degree/higher</t>
  </si>
  <si>
    <t>Skills in tattoing</t>
  </si>
  <si>
    <t>Skills in carpentary</t>
  </si>
  <si>
    <t>Skill in Carving</t>
  </si>
  <si>
    <t>Skills in weaving mats</t>
  </si>
  <si>
    <t>Skills in fishing</t>
  </si>
  <si>
    <t>Skills in traditional healing</t>
  </si>
  <si>
    <t>Types of Activity</t>
  </si>
  <si>
    <t xml:space="preserve">Self </t>
  </si>
  <si>
    <t xml:space="preserve">Make/manufacture </t>
  </si>
  <si>
    <t xml:space="preserve">Street </t>
  </si>
  <si>
    <t xml:space="preserve">Produce </t>
  </si>
  <si>
    <t>Unemployed</t>
  </si>
  <si>
    <t>Employer</t>
  </si>
  <si>
    <t>Employee</t>
  </si>
  <si>
    <t>Employed</t>
  </si>
  <si>
    <t>goods for sale</t>
  </si>
  <si>
    <t>Vendors</t>
  </si>
  <si>
    <t>Subsistence</t>
  </si>
  <si>
    <t>Look For a Job</t>
  </si>
  <si>
    <t>Male Types of Activity</t>
  </si>
  <si>
    <t>Main Activity</t>
  </si>
  <si>
    <t>Types of Occupation</t>
  </si>
  <si>
    <t>Technical or</t>
  </si>
  <si>
    <t xml:space="preserve">Skilled Agricultural &amp; </t>
  </si>
  <si>
    <t>Craft and related</t>
  </si>
  <si>
    <t xml:space="preserve">Plants and Machine </t>
  </si>
  <si>
    <t>Elementary</t>
  </si>
  <si>
    <t>Managers</t>
  </si>
  <si>
    <t>Professionals</t>
  </si>
  <si>
    <t>Associalte Professionals</t>
  </si>
  <si>
    <t>Clerical</t>
  </si>
  <si>
    <t>Service</t>
  </si>
  <si>
    <t>Forestry and Fishery</t>
  </si>
  <si>
    <t>Skilled Fishery</t>
  </si>
  <si>
    <t xml:space="preserve"> trades workers</t>
  </si>
  <si>
    <t>Operators</t>
  </si>
  <si>
    <t xml:space="preserve"> Occupation</t>
  </si>
  <si>
    <t xml:space="preserve"> Industry Type</t>
  </si>
  <si>
    <t xml:space="preserve">Food </t>
  </si>
  <si>
    <t>Other</t>
  </si>
  <si>
    <t xml:space="preserve">Finance </t>
  </si>
  <si>
    <t>Other business</t>
  </si>
  <si>
    <t xml:space="preserve">Public </t>
  </si>
  <si>
    <t>Consultant</t>
  </si>
  <si>
    <t xml:space="preserve">Other </t>
  </si>
  <si>
    <t>Agriculture</t>
  </si>
  <si>
    <t>Fishing</t>
  </si>
  <si>
    <t>Manufacturing</t>
  </si>
  <si>
    <t xml:space="preserve"> Manufacturing</t>
  </si>
  <si>
    <t>Electricity</t>
  </si>
  <si>
    <t>Water</t>
  </si>
  <si>
    <t>Construction</t>
  </si>
  <si>
    <t>Commerce</t>
  </si>
  <si>
    <t>Accomodation</t>
  </si>
  <si>
    <t>Restaurants</t>
  </si>
  <si>
    <t>Transport</t>
  </si>
  <si>
    <t>Communication</t>
  </si>
  <si>
    <t>Services</t>
  </si>
  <si>
    <t xml:space="preserve"> services</t>
  </si>
  <si>
    <t>Education</t>
  </si>
  <si>
    <t>Health</t>
  </si>
  <si>
    <t>Administration</t>
  </si>
  <si>
    <t xml:space="preserve"> Services</t>
  </si>
  <si>
    <t>Types of non-economic activities</t>
  </si>
  <si>
    <t>Domestic Duties</t>
  </si>
  <si>
    <t>Attend School</t>
  </si>
  <si>
    <t>Incapable</t>
  </si>
  <si>
    <t>Residence /women 15-49</t>
  </si>
  <si>
    <t>15 - 19</t>
  </si>
  <si>
    <t>20 - 24</t>
  </si>
  <si>
    <t>25 - 29</t>
  </si>
  <si>
    <t>30 - 34</t>
  </si>
  <si>
    <t>35 - 39</t>
  </si>
  <si>
    <t>40 - 44</t>
  </si>
  <si>
    <t>45 - 49</t>
  </si>
  <si>
    <t xml:space="preserve"> Apia Urban Area</t>
  </si>
  <si>
    <t xml:space="preserve"> North West Upolu</t>
  </si>
  <si>
    <t xml:space="preserve"> Rest of Upolu</t>
  </si>
  <si>
    <t>Total teenage mothers</t>
  </si>
  <si>
    <t>Total number of children ever born</t>
  </si>
  <si>
    <t>Number of children ever born</t>
  </si>
  <si>
    <t>1 child</t>
  </si>
  <si>
    <t>2 children</t>
  </si>
  <si>
    <t>3 - 5 chidlren</t>
  </si>
  <si>
    <t>Total women</t>
  </si>
  <si>
    <t>Children ever born</t>
  </si>
  <si>
    <t>Males</t>
  </si>
  <si>
    <t>Females</t>
  </si>
  <si>
    <t>Children died</t>
  </si>
  <si>
    <t>Male died</t>
  </si>
  <si>
    <t>Female died</t>
  </si>
  <si>
    <t>Children still surviving</t>
  </si>
  <si>
    <t>Males alive</t>
  </si>
  <si>
    <t>Female alive</t>
  </si>
  <si>
    <t>Last born child alive</t>
  </si>
  <si>
    <t>Last born child not alive</t>
  </si>
  <si>
    <t xml:space="preserve">   Apia Urban Area</t>
  </si>
  <si>
    <t xml:space="preserve">RURAL </t>
  </si>
  <si>
    <t xml:space="preserve">   North West Upolu</t>
  </si>
  <si>
    <t xml:space="preserve">   Rest of Upolu</t>
  </si>
  <si>
    <t xml:space="preserve">   SAVAII</t>
  </si>
  <si>
    <t>Hospital</t>
  </si>
  <si>
    <t>Traditional midwife</t>
  </si>
  <si>
    <t>Place of residence</t>
  </si>
  <si>
    <t>Mother Alive</t>
  </si>
  <si>
    <t>Not stated</t>
  </si>
  <si>
    <t>Mother alive</t>
  </si>
  <si>
    <t>Father alive</t>
  </si>
  <si>
    <t>Father Alive</t>
  </si>
  <si>
    <t>Average</t>
  </si>
  <si>
    <t>TOTAL</t>
  </si>
  <si>
    <t>MALE</t>
  </si>
  <si>
    <t>FEMALE</t>
  </si>
  <si>
    <t>1-4</t>
  </si>
  <si>
    <t>50 - 54</t>
  </si>
  <si>
    <t>55 - 59</t>
  </si>
  <si>
    <t>60 - 64</t>
  </si>
  <si>
    <t>65 - 69</t>
  </si>
  <si>
    <t>70 - 74</t>
  </si>
  <si>
    <t>75 - 79</t>
  </si>
  <si>
    <t>80 - 84</t>
  </si>
  <si>
    <t>85 - 89</t>
  </si>
  <si>
    <t>90 - 94</t>
  </si>
  <si>
    <t>95 - 99</t>
  </si>
  <si>
    <t>100+</t>
  </si>
  <si>
    <t xml:space="preserve">Place of residence </t>
  </si>
  <si>
    <t>Total Population</t>
  </si>
  <si>
    <t>Place  of births</t>
  </si>
  <si>
    <t>Aana Alofi 1</t>
  </si>
  <si>
    <t>Aana Alofi 2</t>
  </si>
  <si>
    <t>Aana Alofi 3</t>
  </si>
  <si>
    <t>Overseas</t>
  </si>
  <si>
    <t>Total population</t>
  </si>
  <si>
    <t>Place of birth</t>
  </si>
  <si>
    <t>Place  of birth</t>
  </si>
  <si>
    <t xml:space="preserve">Place of  residence </t>
  </si>
  <si>
    <t>Place  of usual residence one year before census</t>
  </si>
  <si>
    <t>Place  of usual residence 5years before census</t>
  </si>
  <si>
    <t>Type of Buildings</t>
  </si>
  <si>
    <t>Open Samoan house</t>
  </si>
  <si>
    <t>Open Samoan house with ext</t>
  </si>
  <si>
    <t>Closed Samoan house</t>
  </si>
  <si>
    <t>Closed Samoan house with ext</t>
  </si>
  <si>
    <t>Open European house</t>
  </si>
  <si>
    <t>Open European house with ext</t>
  </si>
  <si>
    <t>Close European house</t>
  </si>
  <si>
    <t>Closed European house with ext</t>
  </si>
  <si>
    <t>2+ storey European house</t>
  </si>
  <si>
    <t>2+ storey Samoan house</t>
  </si>
  <si>
    <t>Faleoo</t>
  </si>
  <si>
    <t>Incomplete European house</t>
  </si>
  <si>
    <t>Occupancy status of buildings</t>
  </si>
  <si>
    <t>Occupied</t>
  </si>
  <si>
    <t>Vacant</t>
  </si>
  <si>
    <t>Floor materials</t>
  </si>
  <si>
    <t>Stone or Sand</t>
  </si>
  <si>
    <t>Traditional wood</t>
  </si>
  <si>
    <t>Treated timber</t>
  </si>
  <si>
    <t>Concrete</t>
  </si>
  <si>
    <t>Tiles</t>
  </si>
  <si>
    <t>Roof materials</t>
  </si>
  <si>
    <t>Iron sheet</t>
  </si>
  <si>
    <t>Thatches</t>
  </si>
  <si>
    <t>Iron and thatches</t>
  </si>
  <si>
    <t>Tarpaulin</t>
  </si>
  <si>
    <t>Wall materials</t>
  </si>
  <si>
    <t>Open</t>
  </si>
  <si>
    <t>Wood</t>
  </si>
  <si>
    <t>Cement</t>
  </si>
  <si>
    <t>Iron</t>
  </si>
  <si>
    <t>Headship by sex</t>
  </si>
  <si>
    <t>Land tenure</t>
  </si>
  <si>
    <t>Customary</t>
  </si>
  <si>
    <t>Freehold</t>
  </si>
  <si>
    <t>Leased</t>
  </si>
  <si>
    <t>Source of lighting</t>
  </si>
  <si>
    <t>Prepaid electricity</t>
  </si>
  <si>
    <t>Normal-paid electricity</t>
  </si>
  <si>
    <t>Solar</t>
  </si>
  <si>
    <t>No stated</t>
  </si>
  <si>
    <t>Cooking facility</t>
  </si>
  <si>
    <t>Kitchen room inside</t>
  </si>
  <si>
    <t>Space in the house</t>
  </si>
  <si>
    <t>Outside kitchen</t>
  </si>
  <si>
    <t>Main source of cooking fuel</t>
  </si>
  <si>
    <t>Gas</t>
  </si>
  <si>
    <t>Kerosene</t>
  </si>
  <si>
    <t>Charcoal</t>
  </si>
  <si>
    <t>No cooking</t>
  </si>
  <si>
    <t>Source of drinking water</t>
  </si>
  <si>
    <t>Metered water</t>
  </si>
  <si>
    <t>Rain water</t>
  </si>
  <si>
    <t>Closed spring</t>
  </si>
  <si>
    <t>Water bought from shop</t>
  </si>
  <si>
    <t>Non-metered water (village)</t>
  </si>
  <si>
    <t>Non-metered (government)</t>
  </si>
  <si>
    <t>Open spring</t>
  </si>
  <si>
    <t>Water truck</t>
  </si>
  <si>
    <t>Place to fetch  water</t>
  </si>
  <si>
    <t>At home</t>
  </si>
  <si>
    <t>Neighbour</t>
  </si>
  <si>
    <t>Further</t>
  </si>
  <si>
    <t>Source of water for other use</t>
  </si>
  <si>
    <t>Place to fetch water for other use</t>
  </si>
  <si>
    <t>Elsewhere</t>
  </si>
  <si>
    <t>Liquid waste</t>
  </si>
  <si>
    <t>Closed sewage</t>
  </si>
  <si>
    <t>Open sewage</t>
  </si>
  <si>
    <t>Any place at home</t>
  </si>
  <si>
    <t>Public drainage</t>
  </si>
  <si>
    <t xml:space="preserve"> Faasaleleaga II</t>
  </si>
  <si>
    <t>Faaleleaga III</t>
  </si>
  <si>
    <t>Toilet facility</t>
  </si>
  <si>
    <t>Flush</t>
  </si>
  <si>
    <t>Pour flush</t>
  </si>
  <si>
    <t>Pit</t>
  </si>
  <si>
    <t>No Toilet</t>
  </si>
  <si>
    <t>Mobile phone - Digicel</t>
  </si>
  <si>
    <t>Mobile phone - Bluesky</t>
  </si>
  <si>
    <t>Non-monile phone</t>
  </si>
  <si>
    <t>Computer</t>
  </si>
  <si>
    <t>Laptop</t>
  </si>
  <si>
    <t>Internet</t>
  </si>
  <si>
    <t>Fax</t>
  </si>
  <si>
    <t>Radio</t>
  </si>
  <si>
    <t>Television</t>
  </si>
  <si>
    <t>Refrigerator</t>
  </si>
  <si>
    <t>Freezer</t>
  </si>
  <si>
    <t>Gas stove</t>
  </si>
  <si>
    <t>Microwave</t>
  </si>
  <si>
    <t>Electric kettle</t>
  </si>
  <si>
    <t>Rice cooker</t>
  </si>
  <si>
    <t>Electric frying pan</t>
  </si>
  <si>
    <t>CD player</t>
  </si>
  <si>
    <t>DVD player</t>
  </si>
  <si>
    <t>Washing machine</t>
  </si>
  <si>
    <t>Electric water pump</t>
  </si>
  <si>
    <t>Electric fan</t>
  </si>
  <si>
    <t>Air condition</t>
  </si>
  <si>
    <t>NS</t>
  </si>
  <si>
    <t>RSE 2010</t>
  </si>
  <si>
    <t>RSE 2011</t>
  </si>
  <si>
    <t>Count</t>
  </si>
  <si>
    <t>Households</t>
  </si>
  <si>
    <t>RSE Workers</t>
  </si>
  <si>
    <t>None</t>
  </si>
  <si>
    <t>Fishing tools</t>
  </si>
  <si>
    <t>Boat/Canoe</t>
  </si>
  <si>
    <t>Sewing machine</t>
  </si>
  <si>
    <t>Bed</t>
  </si>
  <si>
    <t>Table</t>
  </si>
  <si>
    <t>Chair</t>
  </si>
  <si>
    <t>Sofa</t>
  </si>
  <si>
    <t>Food safe</t>
  </si>
  <si>
    <t>Cupboard</t>
  </si>
  <si>
    <t>Clock</t>
  </si>
  <si>
    <t>Motor vechicle ownership</t>
  </si>
  <si>
    <t>Bicycle/Motorcycle</t>
  </si>
  <si>
    <t>House ownership</t>
  </si>
  <si>
    <t>Owned</t>
  </si>
  <si>
    <t>Rented</t>
  </si>
  <si>
    <t>Own by others</t>
  </si>
  <si>
    <t>Freehold land ownership</t>
  </si>
  <si>
    <t>Agriculture land</t>
  </si>
  <si>
    <t>Poutry</t>
  </si>
  <si>
    <t>Pig</t>
  </si>
  <si>
    <t>Cattle</t>
  </si>
  <si>
    <t>Household</t>
  </si>
  <si>
    <t>Total chickens</t>
  </si>
  <si>
    <t xml:space="preserve"> chickens</t>
  </si>
  <si>
    <t>Total pigs</t>
  </si>
  <si>
    <t>pigs</t>
  </si>
  <si>
    <t>Total cattles</t>
  </si>
  <si>
    <t>Cattles</t>
  </si>
  <si>
    <t>Moataa</t>
  </si>
  <si>
    <t>Vaivase Tai</t>
  </si>
  <si>
    <t>Vaivase Uta</t>
  </si>
  <si>
    <t>Magiagi Tai</t>
  </si>
  <si>
    <t>Magiagi Uta</t>
  </si>
  <si>
    <t>Toomatagi</t>
  </si>
  <si>
    <t>Tanoaleia</t>
  </si>
  <si>
    <t>Faatoialemanu</t>
  </si>
  <si>
    <t>Vaiala Tai</t>
  </si>
  <si>
    <t>Vaiala Uta</t>
  </si>
  <si>
    <t>Vinifou</t>
  </si>
  <si>
    <t>Vaipuna</t>
  </si>
  <si>
    <t>Levili</t>
  </si>
  <si>
    <t>Matautu Tai</t>
  </si>
  <si>
    <t>Matautu Uta</t>
  </si>
  <si>
    <t>Leone</t>
  </si>
  <si>
    <t>Vaisagano</t>
  </si>
  <si>
    <t>Aai o Niue</t>
  </si>
  <si>
    <t>Maluafou</t>
  </si>
  <si>
    <t>Malifa</t>
  </si>
  <si>
    <t>Lelata</t>
  </si>
  <si>
    <t>Leifiifi</t>
  </si>
  <si>
    <t>Motootua</t>
  </si>
  <si>
    <t>Leufisa</t>
  </si>
  <si>
    <t>Tanugamanono</t>
  </si>
  <si>
    <t>Papauta</t>
  </si>
  <si>
    <t>Vailima</t>
  </si>
  <si>
    <t>Avele</t>
  </si>
  <si>
    <t>Letava</t>
  </si>
  <si>
    <t>Vaoala</t>
  </si>
  <si>
    <t>Tiapapata</t>
  </si>
  <si>
    <t>Afiamalu East</t>
  </si>
  <si>
    <t>Afiamalu West</t>
  </si>
  <si>
    <t>Apia</t>
  </si>
  <si>
    <t>Tauese</t>
  </si>
  <si>
    <t>Tufuiopa</t>
  </si>
  <si>
    <t>Lalovaea</t>
  </si>
  <si>
    <t>Palisi</t>
  </si>
  <si>
    <t>Matafele</t>
  </si>
  <si>
    <t>Mulivai</t>
  </si>
  <si>
    <t>Tuloto</t>
  </si>
  <si>
    <t>Togafuafua</t>
  </si>
  <si>
    <t>Taufusi</t>
  </si>
  <si>
    <t>Alamagoto</t>
  </si>
  <si>
    <t>Vaimea</t>
  </si>
  <si>
    <t>Fugalei</t>
  </si>
  <si>
    <t>Saleufi</t>
  </si>
  <si>
    <t>Savalalo</t>
  </si>
  <si>
    <t>Sogi</t>
  </si>
  <si>
    <t>Mulinuu</t>
  </si>
  <si>
    <t>Aai o Fiti</t>
  </si>
  <si>
    <t>Sinamoga</t>
  </si>
  <si>
    <t>Moamoa</t>
  </si>
  <si>
    <t>Vaimoso</t>
  </si>
  <si>
    <t>Pesega</t>
  </si>
  <si>
    <t>Lotopa</t>
  </si>
  <si>
    <t>Alafua</t>
  </si>
  <si>
    <t>Tuaefu</t>
  </si>
  <si>
    <t>Tuanaimato East</t>
  </si>
  <si>
    <t>Seesee</t>
  </si>
  <si>
    <t>Lepea</t>
  </si>
  <si>
    <t>Vaitoloa</t>
  </si>
  <si>
    <t>Vailoa</t>
  </si>
  <si>
    <t>Laulii</t>
  </si>
  <si>
    <t>Letogo</t>
  </si>
  <si>
    <t>Vailele</t>
  </si>
  <si>
    <t>Fagalii</t>
  </si>
  <si>
    <t>Tulaele</t>
  </si>
  <si>
    <t>Talimatau</t>
  </si>
  <si>
    <t>Vaiusu</t>
  </si>
  <si>
    <t>Vaigaga</t>
  </si>
  <si>
    <t>Elise Fou</t>
  </si>
  <si>
    <t>Vaitele</t>
  </si>
  <si>
    <t>Saina</t>
  </si>
  <si>
    <t>Toamua</t>
  </si>
  <si>
    <t>Safune I</t>
  </si>
  <si>
    <t>Puipaa</t>
  </si>
  <si>
    <t>Falelauniu</t>
  </si>
  <si>
    <t>Leaupani</t>
  </si>
  <si>
    <t>Tapatapao</t>
  </si>
  <si>
    <t>Tanumapua</t>
  </si>
  <si>
    <t>Tafaigata</t>
  </si>
  <si>
    <t>Siusega</t>
  </si>
  <si>
    <t>Ululoloa</t>
  </si>
  <si>
    <t>Tuanaimato West</t>
  </si>
  <si>
    <t>Sagaga Le Falefa</t>
  </si>
  <si>
    <t>Faleula</t>
  </si>
  <si>
    <t>Alamutu</t>
  </si>
  <si>
    <t>Levi</t>
  </si>
  <si>
    <t>Lotosoa</t>
  </si>
  <si>
    <t>Salepouae</t>
  </si>
  <si>
    <t>Nonoa</t>
  </si>
  <si>
    <t>Malua</t>
  </si>
  <si>
    <t>Utualii</t>
  </si>
  <si>
    <t>Tufulele</t>
  </si>
  <si>
    <t>Aleisa East</t>
  </si>
  <si>
    <t>Aleisa West</t>
  </si>
  <si>
    <t>Aele Fou</t>
  </si>
  <si>
    <t>Nuu</t>
  </si>
  <si>
    <t>Malie</t>
  </si>
  <si>
    <t>Afega</t>
  </si>
  <si>
    <t>Tuanai</t>
  </si>
  <si>
    <t>Faleasiu</t>
  </si>
  <si>
    <t>Fasitoouta</t>
  </si>
  <si>
    <t>Lepale</t>
  </si>
  <si>
    <t>Nofoalii</t>
  </si>
  <si>
    <t>Leulumoega</t>
  </si>
  <si>
    <t>Fasitoo Tai</t>
  </si>
  <si>
    <t>Vailuutai</t>
  </si>
  <si>
    <t>Faleatiu</t>
  </si>
  <si>
    <t>Satapuala</t>
  </si>
  <si>
    <t>Faleolo</t>
  </si>
  <si>
    <t>Afia</t>
  </si>
  <si>
    <t>Vaipapa</t>
  </si>
  <si>
    <t>Satuimalufilufi</t>
  </si>
  <si>
    <t>Afolau</t>
  </si>
  <si>
    <t>Sina</t>
  </si>
  <si>
    <t>Gaegaemauga I</t>
  </si>
  <si>
    <t>Leauvaa</t>
  </si>
  <si>
    <t>Saanapu Tai</t>
  </si>
  <si>
    <t>Saanapu Uta</t>
  </si>
  <si>
    <t>Sataoa Tai</t>
  </si>
  <si>
    <t>Sataoa Uta</t>
  </si>
  <si>
    <t>Nuusuatia</t>
  </si>
  <si>
    <t>Vaiee</t>
  </si>
  <si>
    <t>Fusi</t>
  </si>
  <si>
    <t>Fausaga</t>
  </si>
  <si>
    <t>Tafitoala</t>
  </si>
  <si>
    <t>Maninoa</t>
  </si>
  <si>
    <t>Siumu Uta</t>
  </si>
  <si>
    <t>Saaga</t>
  </si>
  <si>
    <t>Samatau</t>
  </si>
  <si>
    <t>Siufaga</t>
  </si>
  <si>
    <t>Pata</t>
  </si>
  <si>
    <t>Nefunefu</t>
  </si>
  <si>
    <t>Matautu</t>
  </si>
  <si>
    <t>Matanofo</t>
  </si>
  <si>
    <t>Falevai</t>
  </si>
  <si>
    <t>Samai</t>
  </si>
  <si>
    <t>Matafaa</t>
  </si>
  <si>
    <t>Faleaseela</t>
  </si>
  <si>
    <t>Tanumalala</t>
  </si>
  <si>
    <t>Safaatoa</t>
  </si>
  <si>
    <t>Tafagamanu</t>
  </si>
  <si>
    <t>Savaia</t>
  </si>
  <si>
    <t>Gagaifo O Le Vao</t>
  </si>
  <si>
    <t>Aiga I le Tai</t>
  </si>
  <si>
    <t>Tausagi</t>
  </si>
  <si>
    <t>Olo</t>
  </si>
  <si>
    <t>Paepaeala</t>
  </si>
  <si>
    <t>Samea</t>
  </si>
  <si>
    <t>Fuailoloo</t>
  </si>
  <si>
    <t>Lalovi</t>
  </si>
  <si>
    <t>Apolima Fou</t>
  </si>
  <si>
    <t>Manono Uta</t>
  </si>
  <si>
    <t>Faleu</t>
  </si>
  <si>
    <t>Lepuiai</t>
  </si>
  <si>
    <t>Apai</t>
  </si>
  <si>
    <t>Satuilagi</t>
  </si>
  <si>
    <t>Salua</t>
  </si>
  <si>
    <t>Satoi</t>
  </si>
  <si>
    <t>Apolima Island</t>
  </si>
  <si>
    <t>Togitogiga</t>
  </si>
  <si>
    <t>Iliili</t>
  </si>
  <si>
    <t>Saleilua</t>
  </si>
  <si>
    <t>Poutasi</t>
  </si>
  <si>
    <t>Vaovai</t>
  </si>
  <si>
    <t>Tafatafa</t>
  </si>
  <si>
    <t>Malaemalu</t>
  </si>
  <si>
    <t>Satalo</t>
  </si>
  <si>
    <t>Piu</t>
  </si>
  <si>
    <t>Sapunaoa</t>
  </si>
  <si>
    <t>Salesatele</t>
  </si>
  <si>
    <t>Siuniu</t>
  </si>
  <si>
    <t>Salani</t>
  </si>
  <si>
    <t>Utulaelae</t>
  </si>
  <si>
    <t>Sapoe</t>
  </si>
  <si>
    <t>Matatufu</t>
  </si>
  <si>
    <t>Vavau</t>
  </si>
  <si>
    <t>Aufaga</t>
  </si>
  <si>
    <t>Vaigalu</t>
  </si>
  <si>
    <t>Siupapa</t>
  </si>
  <si>
    <t>Saleapaga</t>
  </si>
  <si>
    <t>Lealatele</t>
  </si>
  <si>
    <t>Lalomanu</t>
  </si>
  <si>
    <t>Ulutogia</t>
  </si>
  <si>
    <t>Satitoa</t>
  </si>
  <si>
    <t>Malaela</t>
  </si>
  <si>
    <t>Lotopue</t>
  </si>
  <si>
    <t>Mutiatele</t>
  </si>
  <si>
    <t>Saleaumua</t>
  </si>
  <si>
    <t>Utufaalalafa</t>
  </si>
  <si>
    <t>Samusu</t>
  </si>
  <si>
    <t>Amaile</t>
  </si>
  <si>
    <t>Tiavea</t>
  </si>
  <si>
    <t>Alafou</t>
  </si>
  <si>
    <t>Saletele</t>
  </si>
  <si>
    <t>Sauano</t>
  </si>
  <si>
    <t>Falevao</t>
  </si>
  <si>
    <t>Lalomauga</t>
  </si>
  <si>
    <t>Manunu</t>
  </si>
  <si>
    <t>Sauniatu</t>
  </si>
  <si>
    <t>Lufilufi</t>
  </si>
  <si>
    <t>Falefa</t>
  </si>
  <si>
    <t>Saolufata</t>
  </si>
  <si>
    <t>Salelesi</t>
  </si>
  <si>
    <t>Eva</t>
  </si>
  <si>
    <t>Solosolo</t>
  </si>
  <si>
    <t>Luatuanuu</t>
  </si>
  <si>
    <t>Leusoalii</t>
  </si>
  <si>
    <t>Solaua</t>
  </si>
  <si>
    <t>Uafato</t>
  </si>
  <si>
    <t>Samamea</t>
  </si>
  <si>
    <t>Lona</t>
  </si>
  <si>
    <t>Maasina</t>
  </si>
  <si>
    <t>Taelefaga</t>
  </si>
  <si>
    <t>Salimu</t>
  </si>
  <si>
    <t>Musumusu</t>
  </si>
  <si>
    <t>Faleapuna</t>
  </si>
  <si>
    <t>Salamumu Tai</t>
  </si>
  <si>
    <t>Salamumu Uta</t>
  </si>
  <si>
    <t>Maota</t>
  </si>
  <si>
    <t>Fataloa</t>
  </si>
  <si>
    <t>Sapulu</t>
  </si>
  <si>
    <t>Satalafai</t>
  </si>
  <si>
    <t>Falefia</t>
  </si>
  <si>
    <t>Foua</t>
  </si>
  <si>
    <t>Saletagaloa</t>
  </si>
  <si>
    <t>Salelavalu Tai</t>
  </si>
  <si>
    <t>Salelavalu Uta</t>
  </si>
  <si>
    <t>Vaifou</t>
  </si>
  <si>
    <t>Tino I Iva</t>
  </si>
  <si>
    <t>Vaiafai</t>
  </si>
  <si>
    <t>Vaisaulu</t>
  </si>
  <si>
    <t>Lalomalava</t>
  </si>
  <si>
    <t>Safua</t>
  </si>
  <si>
    <t>Sapapalii</t>
  </si>
  <si>
    <t>Vaimaga</t>
  </si>
  <si>
    <t>Eveeve</t>
  </si>
  <si>
    <t>Fuifatu</t>
  </si>
  <si>
    <t>Fatausi</t>
  </si>
  <si>
    <t>Fogapoa</t>
  </si>
  <si>
    <t>Tuasivi</t>
  </si>
  <si>
    <t>Tapueleele</t>
  </si>
  <si>
    <t>Vaiola</t>
  </si>
  <si>
    <t>Vaiaata</t>
  </si>
  <si>
    <t>Sapini</t>
  </si>
  <si>
    <t>Luua</t>
  </si>
  <si>
    <t>Malae</t>
  </si>
  <si>
    <t>Saasaai</t>
  </si>
  <si>
    <t>Saipipi</t>
  </si>
  <si>
    <t>Lano</t>
  </si>
  <si>
    <t>Asaga</t>
  </si>
  <si>
    <t>Puapua</t>
  </si>
  <si>
    <t>Patamea</t>
  </si>
  <si>
    <t>Samalaeulu</t>
  </si>
  <si>
    <t>Mauga</t>
  </si>
  <si>
    <t>Saleaula</t>
  </si>
  <si>
    <t>Safai</t>
  </si>
  <si>
    <t>Satoalepai</t>
  </si>
  <si>
    <t>Fagamalo</t>
  </si>
  <si>
    <t>Lelepa</t>
  </si>
  <si>
    <t>Avao</t>
  </si>
  <si>
    <t>Saleia</t>
  </si>
  <si>
    <t>Vaipouli</t>
  </si>
  <si>
    <t>Manase</t>
  </si>
  <si>
    <t>Safotu</t>
  </si>
  <si>
    <t>Paia</t>
  </si>
  <si>
    <t>Samauga</t>
  </si>
  <si>
    <t>Leagiagi</t>
  </si>
  <si>
    <t>Lefagaoalii</t>
  </si>
  <si>
    <t>Matavai</t>
  </si>
  <si>
    <t>Faletagaloa</t>
  </si>
  <si>
    <t>Fatuvalu</t>
  </si>
  <si>
    <t>Fagaee</t>
  </si>
  <si>
    <t>Sasina</t>
  </si>
  <si>
    <t>Letui</t>
  </si>
  <si>
    <t>Aopo</t>
  </si>
  <si>
    <t>Utuloa</t>
  </si>
  <si>
    <t>Matavai (Asau)</t>
  </si>
  <si>
    <t>Auala</t>
  </si>
  <si>
    <t>Vaisala</t>
  </si>
  <si>
    <t>Fagasa</t>
  </si>
  <si>
    <t>Sataua</t>
  </si>
  <si>
    <t>Papa Uta</t>
  </si>
  <si>
    <t>Vaotupua</t>
  </si>
  <si>
    <t>Avata</t>
  </si>
  <si>
    <t>Tufutafoe</t>
  </si>
  <si>
    <t>Neiafu Tai</t>
  </si>
  <si>
    <t>Neiafu Uta</t>
  </si>
  <si>
    <t>Falelima</t>
  </si>
  <si>
    <t>Fagafau</t>
  </si>
  <si>
    <t>Samata I Tai</t>
  </si>
  <si>
    <t>Samata I Uta</t>
  </si>
  <si>
    <t>Fogatuli</t>
  </si>
  <si>
    <t>Faiaai</t>
  </si>
  <si>
    <t>Vaipua</t>
  </si>
  <si>
    <t>Fogasavaii</t>
  </si>
  <si>
    <t>Sagone</t>
  </si>
  <si>
    <t>Foailuga</t>
  </si>
  <si>
    <t>Foailalo</t>
  </si>
  <si>
    <t>Satuiatua</t>
  </si>
  <si>
    <t>Salailua</t>
  </si>
  <si>
    <t>Siutu</t>
  </si>
  <si>
    <t>Taga</t>
  </si>
  <si>
    <t>Gataivai</t>
  </si>
  <si>
    <t>Gautavai</t>
  </si>
  <si>
    <t>Vaiala</t>
  </si>
  <si>
    <t>Sili</t>
  </si>
  <si>
    <t>Puleia</t>
  </si>
  <si>
    <t>Papa</t>
  </si>
  <si>
    <t>Tafua</t>
  </si>
  <si>
    <t>Satufia</t>
  </si>
  <si>
    <t>Vaega</t>
  </si>
  <si>
    <t>Pitonuu</t>
  </si>
  <si>
    <t>Moasula</t>
  </si>
  <si>
    <t>Vaitoomuli</t>
  </si>
  <si>
    <t>Faala</t>
  </si>
  <si>
    <t>Table 23: Population 15-24 years old by sex, literacy in reading using the Samoan Language and urban-rural residence, 2011</t>
  </si>
  <si>
    <t>Table 21: Population 5 years and over by sex, highest educational level attended and urban-rural residence, 2011</t>
  </si>
  <si>
    <t>not applicable</t>
  </si>
  <si>
    <t>Table 24: Population 15-24 years old by sex, literacy in writing using the Samoan Language and urban-rural residence, 2011</t>
  </si>
  <si>
    <t>Table 25: Population 15-24 years old by sex, ability to understand using the Samoan Language and urban-rural residence, 2011</t>
  </si>
  <si>
    <t>Table 26: Populaton 15-24 years old by sex, who are literate in reading, writing and also understand simple instructions, 2011</t>
  </si>
  <si>
    <t>Table 27: Population 15 years and over by sex, highest level of academic qualification obtained and urban-rural residence, 2011</t>
  </si>
  <si>
    <t>Source: Samoa Bureau of Statistics, Population and Housing Census 2011</t>
  </si>
  <si>
    <r>
      <t xml:space="preserve">Note: </t>
    </r>
    <r>
      <rPr>
        <b/>
        <i/>
        <vertAlign val="superscript"/>
        <sz val="10"/>
        <color theme="1"/>
        <rFont val="Arial Narrow"/>
        <family val="2"/>
      </rPr>
      <t>1</t>
    </r>
    <r>
      <rPr>
        <b/>
        <i/>
        <sz val="10"/>
        <color theme="1"/>
        <rFont val="Arial Narrow"/>
        <family val="2"/>
      </rPr>
      <t>:</t>
    </r>
  </si>
  <si>
    <r>
      <t xml:space="preserve">        </t>
    </r>
    <r>
      <rPr>
        <vertAlign val="superscript"/>
        <sz val="11"/>
        <color theme="1"/>
        <rFont val="Calibri"/>
        <family val="2"/>
        <scheme val="minor"/>
      </rPr>
      <t xml:space="preserve">  2:</t>
    </r>
  </si>
  <si>
    <t xml:space="preserve">Note: </t>
  </si>
  <si>
    <t>people are related to each other and there is a person who is respected as the head of the household</t>
  </si>
  <si>
    <t xml:space="preserve">schools, market places, mission campus and old-age homes and normally people in the institution are not related to each </t>
  </si>
  <si>
    <t>other, therefore there is no head in these types of households.</t>
  </si>
  <si>
    <t>household members for interviews during the two weeks enumeration period, therefore no persons were enumerated.</t>
  </si>
  <si>
    <r>
      <rPr>
        <b/>
        <i/>
        <sz val="11"/>
        <color theme="1"/>
        <rFont val="Calibri"/>
        <family val="2"/>
        <scheme val="minor"/>
      </rPr>
      <t>ns stands for Not Stated</t>
    </r>
    <r>
      <rPr>
        <i/>
        <sz val="11"/>
        <color theme="1"/>
        <rFont val="Calibri"/>
        <family val="2"/>
        <scheme val="minor"/>
      </rPr>
      <t xml:space="preserve"> or Not Reported cases in the census and will be used throughout the report tables</t>
    </r>
  </si>
  <si>
    <r>
      <t xml:space="preserve">There are </t>
    </r>
    <r>
      <rPr>
        <b/>
        <i/>
        <sz val="11"/>
        <color theme="1"/>
        <rFont val="Calibri"/>
        <family val="2"/>
        <scheme val="minor"/>
      </rPr>
      <t>four statistical region</t>
    </r>
    <r>
      <rPr>
        <i/>
        <sz val="11"/>
        <color theme="1"/>
        <rFont val="Calibri"/>
        <family val="2"/>
        <scheme val="minor"/>
      </rPr>
      <t>s namely AUA(Apia Urban Area) comprising 63 villages, NWU(North West Upolu) with</t>
    </r>
  </si>
  <si>
    <t>54 villages, ROU(Rest of Upolu) with 111 villages, and, the whole island of Savaii with 102 villages.</t>
  </si>
  <si>
    <t>Table 33: Total economically active population aged 15+ by types of activity and urban-rural residence, 2011</t>
  </si>
  <si>
    <t>Table 34: Male economically active population aged 15+ by types of activity and urban-rural residence, 2011</t>
  </si>
  <si>
    <t>Table 35: Female economically active population aged 15+ by types of activity and urban-rural residence, 2011</t>
  </si>
  <si>
    <t>Table 36: Total employed population aged 15+ by main types of occupation and urban-rural residence, 2011</t>
  </si>
  <si>
    <t>Associate Professionals</t>
  </si>
  <si>
    <t>Table 37: Male employed population aged 15+ by main types of occupation and urban-rural residence, 2011</t>
  </si>
  <si>
    <t>Table 38: Female employed population aged 15+ by main types of occupation and urban-rural residence, 2011</t>
  </si>
  <si>
    <t>Table 41: Female employed population aged 15+ by main types of occupation and urban-rural residence, 2011</t>
  </si>
  <si>
    <r>
      <t xml:space="preserve">Note: </t>
    </r>
    <r>
      <rPr>
        <b/>
        <i/>
        <vertAlign val="superscript"/>
        <sz val="10"/>
        <color theme="1"/>
        <rFont val="Arial Narrow"/>
        <family val="2"/>
      </rPr>
      <t>1</t>
    </r>
    <r>
      <rPr>
        <b/>
        <i/>
        <sz val="10"/>
        <color theme="1"/>
        <rFont val="Arial Narrow"/>
        <family val="2"/>
      </rPr>
      <t>: Industry type of employment are classified according to the International Standard Industry Classification (ISIC)</t>
    </r>
  </si>
  <si>
    <r>
      <t>Table 39: Total employed population aged 15+ by main industry of employment and urban-rural residence, 2011</t>
    </r>
    <r>
      <rPr>
        <b/>
        <vertAlign val="superscript"/>
        <sz val="10"/>
        <color theme="1"/>
        <rFont val="Arial Narrow"/>
        <family val="2"/>
      </rPr>
      <t>1</t>
    </r>
  </si>
  <si>
    <r>
      <t>Table 40: Male employed population aged 15+ by main types of occupation and urban-rural residence, 2011</t>
    </r>
    <r>
      <rPr>
        <b/>
        <vertAlign val="superscript"/>
        <sz val="10"/>
        <color theme="1"/>
        <rFont val="Arial Narrow"/>
        <family val="2"/>
      </rPr>
      <t>1</t>
    </r>
  </si>
  <si>
    <r>
      <t>Source: Samoa Bureau of Statistics, Population and Housing Census 2011</t>
    </r>
    <r>
      <rPr>
        <b/>
        <i/>
        <vertAlign val="superscript"/>
        <sz val="10"/>
        <color theme="1"/>
        <rFont val="Arial Narrow"/>
        <family val="2"/>
      </rPr>
      <t>1</t>
    </r>
  </si>
  <si>
    <r>
      <t>Table 42: Total unemployed population 15-29 years old by sex and urban-rural residence, 2011</t>
    </r>
    <r>
      <rPr>
        <b/>
        <vertAlign val="superscript"/>
        <sz val="10"/>
        <color theme="1"/>
        <rFont val="Arial Narrow"/>
        <family val="2"/>
      </rPr>
      <t>1</t>
    </r>
  </si>
  <si>
    <r>
      <t xml:space="preserve">Note: </t>
    </r>
    <r>
      <rPr>
        <i/>
        <vertAlign val="superscript"/>
        <sz val="10"/>
        <color theme="1"/>
        <rFont val="Arial Narrow"/>
        <family val="2"/>
      </rPr>
      <t>1</t>
    </r>
    <r>
      <rPr>
        <i/>
        <sz val="10"/>
        <color theme="1"/>
        <rFont val="Arial Narrow"/>
        <family val="2"/>
      </rPr>
      <t xml:space="preserve">: Unemployment is classified as those persons who were </t>
    </r>
    <r>
      <rPr>
        <b/>
        <i/>
        <sz val="10"/>
        <color theme="1"/>
        <rFont val="Arial Narrow"/>
        <family val="2"/>
      </rPr>
      <t>'actively seeking paid jobs'</t>
    </r>
    <r>
      <rPr>
        <i/>
        <sz val="10"/>
        <color theme="1"/>
        <rFont val="Arial Narrow"/>
        <family val="2"/>
      </rPr>
      <t xml:space="preserve"> during census</t>
    </r>
  </si>
  <si>
    <t>Table 43: Total non-economically active population aged 15+ by types of activity and urban-rural residence, 2011</t>
  </si>
  <si>
    <t>Table 44: Male non-economically active population aged 15+ by types of activity and urban-rural residence, 2011</t>
  </si>
  <si>
    <t>Table 45: Female non-economically active population aged 15+ by types of activity and urban-rural residence, 2011</t>
  </si>
  <si>
    <t>Table 46: Population of women 15-49 if ever given birth by age and urban-rural residence, 2011</t>
  </si>
  <si>
    <t>Table 47 :Total children ever born to women 15-19 years by urban-rural residence, 2011</t>
  </si>
  <si>
    <t>Table 48 :Number of children ever born to female 15-49 by sex and urban-rural residence, 2011</t>
  </si>
  <si>
    <t>Table 49: Number of children ever born who later died by sex, and urban rural residence, 2011</t>
  </si>
  <si>
    <t>Table 50: Number of survivng children ever born by sex and urban-rural residence, 2011</t>
  </si>
  <si>
    <t>Table 51: Survival status of total  children born in  the last 12 months by sex , age of women and urban-rural residence, 2011</t>
  </si>
  <si>
    <t>Table 52: Total children born in the last 12 months by age of women, place of delivery and urban-rural residence, 2011</t>
  </si>
  <si>
    <t xml:space="preserve">Table 53: Total population by 5 year age-group and whether mother is still alive by urban-rural residence, 2011 </t>
  </si>
  <si>
    <t>Table 54: Male population by 5 year age-group and whether mother is still alive by urban-rural residence, 2011</t>
  </si>
  <si>
    <t>Table 55: Female population by 5 year age-group and whether mother is still alive by urban-rural residence, 2011</t>
  </si>
  <si>
    <t>Table 56: Total population by 5 year age-group and whether father is still alive by urban-rural residence, 2011</t>
  </si>
  <si>
    <t>Table 57: Male population by 5 year age-group and whether father is still alive by urban-rural residence, 2011</t>
  </si>
  <si>
    <t>Table 58: Female population by 5 year age-group and whether father is still alive by urban-rural residence, 2011</t>
  </si>
  <si>
    <t>Table 59: Total deceased population by sex and 5 year age-group, 2011</t>
  </si>
  <si>
    <t>Table 60: Total population by place of enumeration and place of birth, 2011</t>
  </si>
  <si>
    <t>Table 61: Male  population by place of residence and place of birth, 2011</t>
  </si>
  <si>
    <t>Table 62:  Female population by place of residence and place of birth, 2011</t>
  </si>
  <si>
    <t>Table 63:  Population 5 years and over by place  of enumeration and usual residence one year before census, 2011</t>
  </si>
  <si>
    <t>Table 64:  Male population  5 years and over by place  of enumeration and  usual residence one year before census, 2011</t>
  </si>
  <si>
    <t>Table 65:  Female population 5 years and over by place  of enumeration and  usual residence one year before census, 2011</t>
  </si>
  <si>
    <t>Table 66:   Total population  5 years and over by place of enumeration and palce of residence five years before census, 2011</t>
  </si>
  <si>
    <t>Table 67:   Male population 5 years and over by place  of enumeration and place of residence five years before census, 2011</t>
  </si>
  <si>
    <t>Table 68: Female population  5 years and over by place  of enumeration and  place of residence five years before census, 2011</t>
  </si>
  <si>
    <t>Table 69: Dwelling by occupancy status urban-rural residence, 2011</t>
  </si>
  <si>
    <t>Table 70: Dwelling by floor materials urban-rural residence, 2011</t>
  </si>
  <si>
    <t>Table 71:  Dwelling by roof materials urban-rural residence, 2011</t>
  </si>
  <si>
    <t>Table 75: Private households by types of land tenure and urban-rural residence, 2011</t>
  </si>
  <si>
    <t>Table 76: Private households by sources of lighting and urban-rural residence, 2011</t>
  </si>
  <si>
    <t>Table 77: Private households by place of cooking and urban-rural residence, 2011</t>
  </si>
  <si>
    <t>Table 78: Private households by main source of fuel for cooking urban-rural residence, 2011</t>
  </si>
  <si>
    <t>Table 79:  Private households by source of drinking water urban-rural residence, 2011</t>
  </si>
  <si>
    <t>Table 80: Private households by place to fetch drinking water and urban-rural residence, 2011</t>
  </si>
  <si>
    <t xml:space="preserve">Table 81: Private households by source of water for other use and rural-urban residence, 2011 </t>
  </si>
  <si>
    <t>Table 83: Private households by waste water disposal system, urban-rural residence, 2011</t>
  </si>
  <si>
    <t>Table 84: Private households by toilet facility, urban-rural residence, 2011</t>
  </si>
  <si>
    <t>Table 87: Private households by number of returning Regional Seasonal Employment (RSE) workers and urban-rural residence, 2011</t>
  </si>
  <si>
    <t>Table 88: Private households by other items and urban-rural residence, 2011</t>
  </si>
  <si>
    <t>Table 89: Private households by means of transport and urban-rural residence, 2011</t>
  </si>
  <si>
    <t>Table 90: Private households by type of house tenure and urban-rural residence, 2011</t>
  </si>
  <si>
    <t>Table 91: Private households by ownership of land and urban-rural residence, 2011</t>
  </si>
  <si>
    <t>Table 92: Private households by livestock and urban-rural, 2011</t>
  </si>
  <si>
    <t>Table 93: Total population by district, village, sex and urban-rural residence for the census, 2011</t>
  </si>
  <si>
    <t>Table 74: Private households by headship sex and urban-rural residence, 2011</t>
  </si>
  <si>
    <t>Table 85: Private households by Electronic appliances and urban-rural residence, 2011</t>
  </si>
  <si>
    <r>
      <rPr>
        <b/>
        <i/>
        <vertAlign val="superscript"/>
        <sz val="11"/>
        <color theme="1"/>
        <rFont val="Calibri"/>
        <family val="2"/>
        <scheme val="minor"/>
      </rPr>
      <t>3.</t>
    </r>
    <r>
      <rPr>
        <b/>
        <i/>
        <sz val="11"/>
        <color theme="1"/>
        <rFont val="Calibri"/>
        <family val="2"/>
        <scheme val="minor"/>
      </rPr>
      <t xml:space="preserve"> Call backs</t>
    </r>
    <r>
      <rPr>
        <i/>
        <sz val="11"/>
        <color theme="1"/>
        <rFont val="Calibri"/>
        <family val="2"/>
        <scheme val="minor"/>
      </rPr>
      <t xml:space="preserve"> refer to households which were visited by the enumerators but not counted due to the unavailability of the </t>
    </r>
  </si>
  <si>
    <t xml:space="preserve">The report included only private households (26,205) and institution households(29) where people were present </t>
  </si>
  <si>
    <t>during the census enumeration.</t>
  </si>
  <si>
    <t>Table 28: Population aged 15+ by sex with skills in traditional tattooing, and urban-rural residence, 2011</t>
  </si>
  <si>
    <t>Table 29: Population aged 15+ by sex with skills in traditional carpentary, and urban-rural residence, 2011</t>
  </si>
  <si>
    <t>Table 30: Population aged 15+ by sex with skills in traditional carving, and urban-rural residence, 2011</t>
  </si>
  <si>
    <t>Table 31: Population aged 15+ by sex with skills in traditional weaving, elei-making and sewing, and urban-rural residence, 2011</t>
  </si>
  <si>
    <t>Table 32: Population aged 15+ by sex with skills in any forms of fishing and urban-rural residence, 2011</t>
  </si>
  <si>
    <t>Table 32b: Population aged 15+ by sex with skills in any forms of traditional healing for well-being and urban-rural residence, 2011</t>
  </si>
  <si>
    <t>Table 72: Dwelling by wall materials and urban-rural residence, 2011</t>
  </si>
  <si>
    <t>Table 73: Dwelling by types of dwelling and urban-rural residence, 2001</t>
  </si>
  <si>
    <t xml:space="preserve">Table 82: Private households by place to fetch water for other use and rural-urban residence, 2011 </t>
  </si>
  <si>
    <t>Table 86: Private households by furniture and fittings and urban-rural residence, 2011</t>
  </si>
  <si>
    <r>
      <rPr>
        <b/>
        <i/>
        <vertAlign val="superscript"/>
        <sz val="11"/>
        <color theme="1"/>
        <rFont val="Calibri"/>
        <family val="2"/>
        <scheme val="minor"/>
      </rPr>
      <t>1:</t>
    </r>
    <r>
      <rPr>
        <i/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1"/>
        <rFont val="Calibri"/>
        <family val="2"/>
        <scheme val="minor"/>
      </rPr>
      <t xml:space="preserve">Private households </t>
    </r>
    <r>
      <rPr>
        <i/>
        <sz val="11"/>
        <color theme="1"/>
        <rFont val="Calibri"/>
        <family val="2"/>
        <scheme val="minor"/>
      </rPr>
      <t xml:space="preserve">included one or more persons who normally live, sleep and eat together like a family unit where most </t>
    </r>
  </si>
  <si>
    <r>
      <rPr>
        <b/>
        <i/>
        <vertAlign val="superscript"/>
        <sz val="11"/>
        <color theme="1"/>
        <rFont val="Calibri"/>
        <family val="2"/>
        <scheme val="minor"/>
      </rPr>
      <t>2:</t>
    </r>
    <r>
      <rPr>
        <i/>
        <vertAlign val="superscript"/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1"/>
        <rFont val="Calibri"/>
        <family val="2"/>
        <scheme val="minor"/>
      </rPr>
      <t>Institution households</t>
    </r>
    <r>
      <rPr>
        <i/>
        <sz val="11"/>
        <color theme="1"/>
        <rFont val="Calibri"/>
        <family val="2"/>
        <scheme val="minor"/>
      </rPr>
      <t xml:space="preserve"> included organization or services providig a specific function like hospitals, prisons, boarding</t>
    </r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</si>
</sst>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(* #,##0_);_(* \(#,##0\);_(* &quot;-&quot;??_);_(@_)"/>
  </numFmts>
  <fonts count="31">
    <font>
      <sz val="11"/>
      <color theme="1"/>
      <name val="Calibri"/>
      <family val="2"/>
      <scheme val="minor"/>
    </font>
    <font>
      <b/>
      <sz val="10"/>
      <color indexed="8"/>
      <name val="Arial Narrow"/>
      <family val="2"/>
    </font>
    <font>
      <b/>
      <vertAlign val="superscript"/>
      <sz val="10"/>
      <color indexed="8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Arial Narrow"/>
      <family val="2"/>
    </font>
    <font>
      <i/>
      <sz val="11"/>
      <color theme="1"/>
      <name val="Calibri"/>
      <family val="2"/>
      <scheme val="minor"/>
    </font>
    <font>
      <b/>
      <i/>
      <vertAlign val="superscript"/>
      <sz val="10"/>
      <color theme="1"/>
      <name val="Arial Narrow"/>
      <family val="2"/>
    </font>
    <font>
      <vertAlign val="superscript"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rgb="FFFF0000"/>
      <name val="Arial Narrow"/>
      <family val="2"/>
    </font>
    <font>
      <i/>
      <sz val="11"/>
      <color rgb="FFFF0000"/>
      <name val="Calibri"/>
      <family val="2"/>
      <scheme val="minor"/>
    </font>
    <font>
      <b/>
      <vertAlign val="superscript"/>
      <sz val="10"/>
      <color theme="1"/>
      <name val="Arial Narrow"/>
      <family val="2"/>
    </font>
    <font>
      <i/>
      <sz val="10"/>
      <color theme="1"/>
      <name val="Arial Narrow"/>
      <family val="2"/>
    </font>
    <font>
      <i/>
      <vertAlign val="superscript"/>
      <sz val="10"/>
      <color theme="1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sz val="10"/>
      <color rgb="FF0000FF"/>
      <name val="Arial Narrow"/>
      <family val="2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sz val="10"/>
      <color rgb="FFFF0000"/>
      <name val="Arial Narrow"/>
      <family val="2"/>
    </font>
    <font>
      <b/>
      <sz val="10"/>
      <name val="Calibri"/>
      <family val="2"/>
      <scheme val="minor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58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"/>
    </xf>
    <xf numFmtId="0" fontId="7" fillId="0" borderId="2" xfId="0" applyFont="1" applyBorder="1"/>
    <xf numFmtId="0" fontId="6" fillId="0" borderId="2" xfId="0" applyFont="1" applyBorder="1"/>
    <xf numFmtId="0" fontId="6" fillId="0" borderId="3" xfId="0" applyFont="1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7" fillId="0" borderId="6" xfId="0" applyFont="1" applyBorder="1"/>
    <xf numFmtId="0" fontId="7" fillId="0" borderId="2" xfId="0" applyFont="1" applyBorder="1" applyAlignment="1"/>
    <xf numFmtId="0" fontId="7" fillId="0" borderId="7" xfId="0" applyFont="1" applyBorder="1"/>
    <xf numFmtId="0" fontId="7" fillId="0" borderId="8" xfId="0" applyFont="1" applyBorder="1"/>
    <xf numFmtId="0" fontId="7" fillId="0" borderId="9" xfId="0" applyFont="1" applyBorder="1" applyAlignment="1"/>
    <xf numFmtId="0" fontId="7" fillId="0" borderId="10" xfId="0" applyFont="1" applyBorder="1" applyAlignment="1"/>
    <xf numFmtId="0" fontId="7" fillId="0" borderId="11" xfId="0" applyFont="1" applyBorder="1" applyAlignment="1"/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3" xfId="0" applyFont="1" applyBorder="1"/>
    <xf numFmtId="11" fontId="7" fillId="0" borderId="13" xfId="0" applyNumberFormat="1" applyFont="1" applyBorder="1" applyAlignment="1">
      <alignment horizontal="center"/>
    </xf>
    <xf numFmtId="0" fontId="7" fillId="0" borderId="3" xfId="0" applyFont="1" applyBorder="1"/>
    <xf numFmtId="16" fontId="7" fillId="0" borderId="2" xfId="0" quotePrefix="1" applyNumberFormat="1" applyFont="1" applyBorder="1"/>
    <xf numFmtId="0" fontId="7" fillId="0" borderId="14" xfId="0" applyFont="1" applyBorder="1"/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7" fillId="0" borderId="15" xfId="0" applyFont="1" applyBorder="1" applyAlignment="1"/>
    <xf numFmtId="164" fontId="7" fillId="0" borderId="0" xfId="1" applyNumberFormat="1" applyFont="1" applyBorder="1"/>
    <xf numFmtId="164" fontId="7" fillId="0" borderId="1" xfId="1" applyNumberFormat="1" applyFont="1" applyBorder="1"/>
    <xf numFmtId="164" fontId="7" fillId="0" borderId="4" xfId="1" applyNumberFormat="1" applyFont="1" applyBorder="1"/>
    <xf numFmtId="164" fontId="7" fillId="0" borderId="16" xfId="1" applyNumberFormat="1" applyFont="1" applyBorder="1"/>
    <xf numFmtId="164" fontId="7" fillId="0" borderId="17" xfId="1" applyNumberFormat="1" applyFont="1" applyBorder="1"/>
    <xf numFmtId="164" fontId="7" fillId="0" borderId="5" xfId="1" applyNumberFormat="1" applyFont="1" applyBorder="1"/>
    <xf numFmtId="164" fontId="6" fillId="0" borderId="1" xfId="1" applyNumberFormat="1" applyFont="1" applyBorder="1"/>
    <xf numFmtId="164" fontId="6" fillId="0" borderId="0" xfId="1" applyNumberFormat="1" applyFont="1" applyBorder="1"/>
    <xf numFmtId="164" fontId="6" fillId="0" borderId="4" xfId="1" applyNumberFormat="1" applyFont="1" applyBorder="1"/>
    <xf numFmtId="164" fontId="6" fillId="0" borderId="16" xfId="1" applyNumberFormat="1" applyFont="1" applyBorder="1"/>
    <xf numFmtId="164" fontId="6" fillId="0" borderId="17" xfId="1" applyNumberFormat="1" applyFont="1" applyBorder="1"/>
    <xf numFmtId="164" fontId="6" fillId="0" borderId="5" xfId="1" applyNumberFormat="1" applyFont="1" applyBorder="1"/>
    <xf numFmtId="164" fontId="7" fillId="0" borderId="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4" xfId="1" applyNumberFormat="1" applyFont="1" applyBorder="1" applyAlignment="1">
      <alignment horizontal="right"/>
    </xf>
    <xf numFmtId="164" fontId="7" fillId="0" borderId="2" xfId="1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right"/>
    </xf>
    <xf numFmtId="164" fontId="6" fillId="0" borderId="0" xfId="1" applyNumberFormat="1" applyFont="1" applyBorder="1" applyAlignment="1">
      <alignment horizontal="right"/>
    </xf>
    <xf numFmtId="164" fontId="6" fillId="0" borderId="4" xfId="1" applyNumberFormat="1" applyFont="1" applyBorder="1" applyAlignment="1">
      <alignment horizontal="right"/>
    </xf>
    <xf numFmtId="164" fontId="6" fillId="0" borderId="2" xfId="1" applyNumberFormat="1" applyFont="1" applyBorder="1" applyAlignment="1">
      <alignment horizontal="center"/>
    </xf>
    <xf numFmtId="164" fontId="6" fillId="0" borderId="16" xfId="1" applyNumberFormat="1" applyFont="1" applyBorder="1" applyAlignment="1">
      <alignment horizontal="right"/>
    </xf>
    <xf numFmtId="164" fontId="6" fillId="0" borderId="17" xfId="1" applyNumberFormat="1" applyFont="1" applyBorder="1" applyAlignment="1">
      <alignment horizontal="right"/>
    </xf>
    <xf numFmtId="164" fontId="6" fillId="0" borderId="5" xfId="1" applyNumberFormat="1" applyFont="1" applyBorder="1" applyAlignment="1">
      <alignment horizontal="right"/>
    </xf>
    <xf numFmtId="164" fontId="7" fillId="0" borderId="3" xfId="1" applyNumberFormat="1" applyFont="1" applyBorder="1" applyAlignment="1">
      <alignment horizontal="center"/>
    </xf>
    <xf numFmtId="164" fontId="7" fillId="0" borderId="12" xfId="1" applyNumberFormat="1" applyFont="1" applyBorder="1"/>
    <xf numFmtId="164" fontId="7" fillId="0" borderId="7" xfId="1" applyNumberFormat="1" applyFont="1" applyBorder="1"/>
    <xf numFmtId="164" fontId="7" fillId="0" borderId="8" xfId="1" applyNumberFormat="1" applyFont="1" applyBorder="1"/>
    <xf numFmtId="164" fontId="4" fillId="0" borderId="1" xfId="1" applyNumberFormat="1" applyFont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4" xfId="1" applyNumberFormat="1" applyFont="1" applyBorder="1" applyAlignment="1">
      <alignment horizontal="center"/>
    </xf>
    <xf numFmtId="164" fontId="3" fillId="0" borderId="1" xfId="1" applyNumberFormat="1" applyFont="1" applyBorder="1"/>
    <xf numFmtId="164" fontId="3" fillId="0" borderId="0" xfId="1" applyNumberFormat="1" applyFont="1" applyBorder="1"/>
    <xf numFmtId="164" fontId="3" fillId="0" borderId="4" xfId="1" applyNumberFormat="1" applyFont="1" applyBorder="1"/>
    <xf numFmtId="164" fontId="3" fillId="0" borderId="16" xfId="1" applyNumberFormat="1" applyFont="1" applyBorder="1"/>
    <xf numFmtId="164" fontId="3" fillId="0" borderId="17" xfId="1" applyNumberFormat="1" applyFont="1" applyBorder="1"/>
    <xf numFmtId="164" fontId="3" fillId="0" borderId="5" xfId="1" applyNumberFormat="1" applyFont="1" applyBorder="1"/>
    <xf numFmtId="0" fontId="7" fillId="0" borderId="17" xfId="0" applyFont="1" applyBorder="1" applyAlignment="1">
      <alignment horizontal="center"/>
    </xf>
    <xf numFmtId="0" fontId="7" fillId="0" borderId="12" xfId="0" applyFont="1" applyBorder="1"/>
    <xf numFmtId="0" fontId="7" fillId="0" borderId="0" xfId="0" applyFont="1" applyBorder="1"/>
    <xf numFmtId="0" fontId="6" fillId="0" borderId="0" xfId="0" applyFont="1" applyBorder="1"/>
    <xf numFmtId="0" fontId="6" fillId="0" borderId="17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7" fillId="0" borderId="19" xfId="0" applyFont="1" applyBorder="1" applyAlignment="1">
      <alignment horizontal="center"/>
    </xf>
    <xf numFmtId="0" fontId="7" fillId="0" borderId="20" xfId="0" applyFont="1" applyBorder="1" applyAlignment="1">
      <alignment horizontal="left"/>
    </xf>
    <xf numFmtId="0" fontId="7" fillId="0" borderId="21" xfId="0" applyFont="1" applyBorder="1" applyAlignment="1">
      <alignment horizontal="left"/>
    </xf>
    <xf numFmtId="0" fontId="7" fillId="0" borderId="22" xfId="0" applyFont="1" applyBorder="1" applyAlignment="1">
      <alignment horizontal="center"/>
    </xf>
    <xf numFmtId="0" fontId="7" fillId="0" borderId="23" xfId="0" applyFont="1" applyBorder="1"/>
    <xf numFmtId="0" fontId="7" fillId="0" borderId="20" xfId="0" applyFont="1" applyBorder="1" applyAlignment="1">
      <alignment horizontal="center"/>
    </xf>
    <xf numFmtId="0" fontId="7" fillId="0" borderId="18" xfId="0" applyFont="1" applyBorder="1" applyAlignment="1"/>
    <xf numFmtId="0" fontId="7" fillId="0" borderId="19" xfId="0" applyFont="1" applyBorder="1"/>
    <xf numFmtId="0" fontId="7" fillId="0" borderId="24" xfId="0" applyFont="1" applyBorder="1"/>
    <xf numFmtId="0" fontId="6" fillId="0" borderId="20" xfId="0" applyFont="1" applyBorder="1" applyAlignment="1">
      <alignment horizontal="left"/>
    </xf>
    <xf numFmtId="0" fontId="6" fillId="0" borderId="23" xfId="0" applyFont="1" applyBorder="1"/>
    <xf numFmtId="0" fontId="7" fillId="0" borderId="25" xfId="0" applyFont="1" applyBorder="1" applyAlignment="1">
      <alignment horizontal="center"/>
    </xf>
    <xf numFmtId="0" fontId="6" fillId="0" borderId="26" xfId="0" applyFont="1" applyBorder="1"/>
    <xf numFmtId="0" fontId="6" fillId="0" borderId="27" xfId="0" applyFont="1" applyBorder="1"/>
    <xf numFmtId="0" fontId="6" fillId="0" borderId="25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7" fillId="0" borderId="18" xfId="0" applyFont="1" applyBorder="1" applyAlignment="1">
      <alignment horizontal="left"/>
    </xf>
    <xf numFmtId="0" fontId="7" fillId="0" borderId="18" xfId="0" applyFont="1" applyBorder="1"/>
    <xf numFmtId="0" fontId="7" fillId="0" borderId="20" xfId="0" applyFont="1" applyBorder="1"/>
    <xf numFmtId="0" fontId="6" fillId="0" borderId="21" xfId="0" applyFont="1" applyBorder="1"/>
    <xf numFmtId="0" fontId="7" fillId="0" borderId="28" xfId="0" applyFont="1" applyBorder="1" applyAlignment="1">
      <alignment horizontal="center"/>
    </xf>
    <xf numFmtId="0" fontId="7" fillId="0" borderId="29" xfId="0" applyFont="1" applyBorder="1"/>
    <xf numFmtId="0" fontId="6" fillId="0" borderId="30" xfId="0" applyFont="1" applyBorder="1"/>
    <xf numFmtId="0" fontId="6" fillId="0" borderId="19" xfId="0" applyFont="1" applyBorder="1"/>
    <xf numFmtId="0" fontId="6" fillId="0" borderId="24" xfId="0" applyFont="1" applyBorder="1"/>
    <xf numFmtId="0" fontId="6" fillId="0" borderId="29" xfId="0" applyFont="1" applyBorder="1"/>
    <xf numFmtId="0" fontId="6" fillId="0" borderId="31" xfId="0" applyFont="1" applyBorder="1"/>
    <xf numFmtId="0" fontId="7" fillId="0" borderId="21" xfId="0" applyFont="1" applyBorder="1"/>
    <xf numFmtId="0" fontId="7" fillId="0" borderId="30" xfId="0" applyFont="1" applyBorder="1"/>
    <xf numFmtId="0" fontId="7" fillId="0" borderId="22" xfId="0" applyFont="1" applyBorder="1"/>
    <xf numFmtId="0" fontId="6" fillId="0" borderId="18" xfId="0" applyFont="1" applyBorder="1"/>
    <xf numFmtId="0" fontId="4" fillId="0" borderId="18" xfId="0" applyFont="1" applyBorder="1"/>
    <xf numFmtId="0" fontId="4" fillId="0" borderId="22" xfId="0" applyFont="1" applyBorder="1" applyAlignment="1">
      <alignment horizontal="center"/>
    </xf>
    <xf numFmtId="0" fontId="4" fillId="0" borderId="0" xfId="0" applyFont="1" applyBorder="1"/>
    <xf numFmtId="0" fontId="4" fillId="0" borderId="23" xfId="0" applyFont="1" applyBorder="1"/>
    <xf numFmtId="0" fontId="4" fillId="0" borderId="19" xfId="0" applyFont="1" applyBorder="1"/>
    <xf numFmtId="0" fontId="4" fillId="0" borderId="24" xfId="0" applyFont="1" applyBorder="1"/>
    <xf numFmtId="0" fontId="0" fillId="0" borderId="0" xfId="0" applyBorder="1"/>
    <xf numFmtId="0" fontId="0" fillId="0" borderId="23" xfId="0" applyBorder="1"/>
    <xf numFmtId="0" fontId="0" fillId="0" borderId="26" xfId="0" applyBorder="1"/>
    <xf numFmtId="0" fontId="0" fillId="0" borderId="27" xfId="0" applyBorder="1"/>
    <xf numFmtId="0" fontId="4" fillId="0" borderId="0" xfId="0" applyFont="1"/>
    <xf numFmtId="0" fontId="4" fillId="0" borderId="28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6" fillId="0" borderId="20" xfId="0" applyFont="1" applyBorder="1"/>
    <xf numFmtId="0" fontId="7" fillId="0" borderId="22" xfId="0" applyFont="1" applyFill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32" xfId="0" applyFont="1" applyBorder="1"/>
    <xf numFmtId="0" fontId="7" fillId="0" borderId="33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3" fontId="7" fillId="0" borderId="0" xfId="0" applyNumberFormat="1" applyFont="1" applyBorder="1" applyAlignment="1">
      <alignment horizontal="center"/>
    </xf>
    <xf numFmtId="3" fontId="7" fillId="0" borderId="23" xfId="0" applyNumberFormat="1" applyFont="1" applyBorder="1" applyAlignment="1">
      <alignment horizontal="center"/>
    </xf>
    <xf numFmtId="3" fontId="6" fillId="0" borderId="0" xfId="0" applyNumberFormat="1" applyFont="1" applyBorder="1" applyAlignment="1">
      <alignment horizontal="center"/>
    </xf>
    <xf numFmtId="3" fontId="6" fillId="0" borderId="23" xfId="0" applyNumberFormat="1" applyFont="1" applyBorder="1" applyAlignment="1">
      <alignment horizontal="center"/>
    </xf>
    <xf numFmtId="3" fontId="7" fillId="0" borderId="19" xfId="0" applyNumberFormat="1" applyFont="1" applyBorder="1" applyAlignment="1">
      <alignment horizontal="center"/>
    </xf>
    <xf numFmtId="3" fontId="7" fillId="0" borderId="24" xfId="0" applyNumberFormat="1" applyFont="1" applyBorder="1" applyAlignment="1">
      <alignment horizontal="center"/>
    </xf>
    <xf numFmtId="3" fontId="6" fillId="0" borderId="26" xfId="0" applyNumberFormat="1" applyFont="1" applyBorder="1" applyAlignment="1">
      <alignment horizontal="center"/>
    </xf>
    <xf numFmtId="3" fontId="6" fillId="0" borderId="27" xfId="0" applyNumberFormat="1" applyFont="1" applyBorder="1" applyAlignment="1">
      <alignment horizontal="center"/>
    </xf>
    <xf numFmtId="0" fontId="6" fillId="0" borderId="25" xfId="0" applyFont="1" applyBorder="1"/>
    <xf numFmtId="0" fontId="6" fillId="0" borderId="0" xfId="0" applyFont="1" applyAlignment="1">
      <alignment horizontal="right"/>
    </xf>
    <xf numFmtId="3" fontId="7" fillId="0" borderId="0" xfId="0" applyNumberFormat="1" applyFont="1" applyBorder="1" applyAlignment="1">
      <alignment horizontal="right"/>
    </xf>
    <xf numFmtId="3" fontId="7" fillId="0" borderId="0" xfId="0" applyNumberFormat="1" applyFont="1" applyBorder="1"/>
    <xf numFmtId="3" fontId="7" fillId="0" borderId="23" xfId="0" applyNumberFormat="1" applyFont="1" applyBorder="1"/>
    <xf numFmtId="3" fontId="7" fillId="0" borderId="30" xfId="0" applyNumberFormat="1" applyFont="1" applyBorder="1" applyAlignment="1">
      <alignment horizontal="right"/>
    </xf>
    <xf numFmtId="3" fontId="7" fillId="0" borderId="19" xfId="0" applyNumberFormat="1" applyFont="1" applyBorder="1"/>
    <xf numFmtId="3" fontId="7" fillId="0" borderId="24" xfId="0" applyNumberFormat="1" applyFont="1" applyBorder="1"/>
    <xf numFmtId="3" fontId="6" fillId="0" borderId="29" xfId="0" applyNumberFormat="1" applyFont="1" applyBorder="1" applyAlignment="1">
      <alignment horizontal="right"/>
    </xf>
    <xf numFmtId="3" fontId="6" fillId="0" borderId="0" xfId="0" applyNumberFormat="1" applyFont="1" applyBorder="1"/>
    <xf numFmtId="3" fontId="6" fillId="0" borderId="23" xfId="0" applyNumberFormat="1" applyFont="1" applyBorder="1"/>
    <xf numFmtId="3" fontId="6" fillId="0" borderId="31" xfId="0" applyNumberFormat="1" applyFont="1" applyBorder="1" applyAlignment="1">
      <alignment horizontal="right"/>
    </xf>
    <xf numFmtId="3" fontId="6" fillId="0" borderId="26" xfId="0" applyNumberFormat="1" applyFont="1" applyBorder="1"/>
    <xf numFmtId="3" fontId="6" fillId="0" borderId="27" xfId="0" applyNumberFormat="1" applyFont="1" applyBorder="1"/>
    <xf numFmtId="3" fontId="6" fillId="0" borderId="0" xfId="0" applyNumberFormat="1" applyFont="1" applyBorder="1" applyAlignment="1">
      <alignment horizontal="right"/>
    </xf>
    <xf numFmtId="3" fontId="6" fillId="0" borderId="26" xfId="0" applyNumberFormat="1" applyFont="1" applyBorder="1" applyAlignment="1">
      <alignment horizontal="right"/>
    </xf>
    <xf numFmtId="3" fontId="7" fillId="0" borderId="30" xfId="0" applyNumberFormat="1" applyFont="1" applyBorder="1"/>
    <xf numFmtId="3" fontId="6" fillId="0" borderId="29" xfId="0" applyNumberFormat="1" applyFont="1" applyBorder="1"/>
    <xf numFmtId="3" fontId="6" fillId="0" borderId="31" xfId="0" applyNumberFormat="1" applyFont="1" applyBorder="1"/>
    <xf numFmtId="0" fontId="7" fillId="0" borderId="28" xfId="0" applyFont="1" applyBorder="1"/>
    <xf numFmtId="0" fontId="7" fillId="0" borderId="32" xfId="0" applyFont="1" applyBorder="1" applyAlignment="1">
      <alignment horizontal="left"/>
    </xf>
    <xf numFmtId="0" fontId="7" fillId="0" borderId="33" xfId="0" applyFont="1" applyBorder="1"/>
    <xf numFmtId="0" fontId="7" fillId="0" borderId="34" xfId="0" applyFont="1" applyBorder="1"/>
    <xf numFmtId="0" fontId="7" fillId="0" borderId="0" xfId="0" applyFont="1" applyAlignment="1">
      <alignment horizontal="right"/>
    </xf>
    <xf numFmtId="0" fontId="7" fillId="0" borderId="35" xfId="0" applyFont="1" applyBorder="1" applyAlignment="1">
      <alignment horizontal="right"/>
    </xf>
    <xf numFmtId="49" fontId="7" fillId="0" borderId="33" xfId="0" applyNumberFormat="1" applyFont="1" applyBorder="1" applyAlignment="1">
      <alignment horizontal="right"/>
    </xf>
    <xf numFmtId="0" fontId="7" fillId="0" borderId="33" xfId="0" applyFont="1" applyBorder="1" applyAlignment="1">
      <alignment horizontal="right"/>
    </xf>
    <xf numFmtId="0" fontId="7" fillId="0" borderId="34" xfId="0" applyFont="1" applyBorder="1" applyAlignment="1">
      <alignment horizontal="right"/>
    </xf>
    <xf numFmtId="3" fontId="7" fillId="0" borderId="19" xfId="0" applyNumberFormat="1" applyFont="1" applyBorder="1" applyAlignment="1">
      <alignment horizontal="right"/>
    </xf>
    <xf numFmtId="0" fontId="7" fillId="0" borderId="25" xfId="0" applyFont="1" applyBorder="1"/>
    <xf numFmtId="0" fontId="7" fillId="0" borderId="35" xfId="0" applyFont="1" applyBorder="1"/>
    <xf numFmtId="49" fontId="7" fillId="0" borderId="33" xfId="0" applyNumberFormat="1" applyFont="1" applyBorder="1"/>
    <xf numFmtId="0" fontId="7" fillId="0" borderId="35" xfId="0" applyFont="1" applyBorder="1" applyAlignment="1">
      <alignment horizontal="center"/>
    </xf>
    <xf numFmtId="49" fontId="7" fillId="0" borderId="33" xfId="0" applyNumberFormat="1" applyFont="1" applyBorder="1" applyAlignment="1">
      <alignment horizontal="center"/>
    </xf>
    <xf numFmtId="0" fontId="7" fillId="0" borderId="19" xfId="0" applyFont="1" applyFill="1" applyBorder="1" applyAlignment="1">
      <alignment horizontal="right"/>
    </xf>
    <xf numFmtId="0" fontId="7" fillId="0" borderId="19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7" xfId="0" applyFont="1" applyFill="1" applyBorder="1" applyAlignment="1">
      <alignment horizontal="right"/>
    </xf>
    <xf numFmtId="0" fontId="7" fillId="0" borderId="22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1" fontId="6" fillId="0" borderId="0" xfId="0" applyNumberFormat="1" applyFont="1" applyBorder="1" applyAlignment="1">
      <alignment horizontal="right"/>
    </xf>
    <xf numFmtId="1" fontId="6" fillId="0" borderId="23" xfId="0" applyNumberFormat="1" applyFont="1" applyBorder="1" applyAlignment="1">
      <alignment horizontal="right"/>
    </xf>
    <xf numFmtId="49" fontId="6" fillId="0" borderId="20" xfId="0" applyNumberFormat="1" applyFont="1" applyBorder="1"/>
    <xf numFmtId="0" fontId="7" fillId="0" borderId="26" xfId="0" applyFont="1" applyBorder="1" applyAlignment="1">
      <alignment horizontal="right"/>
    </xf>
    <xf numFmtId="1" fontId="7" fillId="0" borderId="26" xfId="0" applyNumberFormat="1" applyFont="1" applyBorder="1" applyAlignment="1">
      <alignment horizontal="right"/>
    </xf>
    <xf numFmtId="1" fontId="7" fillId="0" borderId="27" xfId="0" applyNumberFormat="1" applyFont="1" applyBorder="1" applyAlignment="1">
      <alignment horizontal="right"/>
    </xf>
    <xf numFmtId="0" fontId="8" fillId="0" borderId="0" xfId="0" applyFont="1"/>
    <xf numFmtId="0" fontId="7" fillId="0" borderId="7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36" xfId="0" applyFont="1" applyBorder="1" applyAlignment="1"/>
    <xf numFmtId="0" fontId="7" fillId="0" borderId="25" xfId="0" applyFont="1" applyBorder="1" applyAlignment="1"/>
    <xf numFmtId="3" fontId="7" fillId="0" borderId="26" xfId="0" applyNumberFormat="1" applyFont="1" applyBorder="1" applyAlignment="1">
      <alignment horizontal="center"/>
    </xf>
    <xf numFmtId="3" fontId="7" fillId="0" borderId="27" xfId="0" applyNumberFormat="1" applyFont="1" applyBorder="1" applyAlignment="1">
      <alignment horizontal="center"/>
    </xf>
    <xf numFmtId="0" fontId="6" fillId="0" borderId="20" xfId="0" applyFont="1" applyBorder="1" applyAlignment="1">
      <alignment vertical="center"/>
    </xf>
    <xf numFmtId="0" fontId="7" fillId="0" borderId="25" xfId="0" applyFont="1" applyBorder="1" applyAlignment="1">
      <alignment vertical="center"/>
    </xf>
    <xf numFmtId="0" fontId="6" fillId="0" borderId="20" xfId="0" applyFont="1" applyBorder="1" applyAlignment="1"/>
    <xf numFmtId="0" fontId="7" fillId="0" borderId="20" xfId="0" applyFont="1" applyBorder="1" applyAlignment="1"/>
    <xf numFmtId="0" fontId="6" fillId="0" borderId="25" xfId="0" applyFont="1" applyBorder="1" applyAlignment="1"/>
    <xf numFmtId="0" fontId="7" fillId="0" borderId="36" xfId="0" applyFont="1" applyBorder="1" applyAlignment="1">
      <alignment horizontal="left"/>
    </xf>
    <xf numFmtId="3" fontId="7" fillId="0" borderId="37" xfId="0" applyNumberFormat="1" applyFont="1" applyBorder="1" applyAlignment="1">
      <alignment horizontal="right"/>
    </xf>
    <xf numFmtId="3" fontId="7" fillId="0" borderId="38" xfId="0" applyNumberFormat="1" applyFont="1" applyBorder="1" applyAlignment="1">
      <alignment horizontal="right"/>
    </xf>
    <xf numFmtId="3" fontId="6" fillId="0" borderId="27" xfId="0" applyNumberFormat="1" applyFont="1" applyBorder="1" applyAlignment="1">
      <alignment horizontal="right"/>
    </xf>
    <xf numFmtId="3" fontId="7" fillId="0" borderId="24" xfId="0" applyNumberFormat="1" applyFont="1" applyBorder="1" applyAlignment="1">
      <alignment horizontal="right"/>
    </xf>
    <xf numFmtId="3" fontId="6" fillId="0" borderId="23" xfId="0" applyNumberFormat="1" applyFont="1" applyBorder="1" applyAlignment="1">
      <alignment horizontal="right"/>
    </xf>
    <xf numFmtId="0" fontId="7" fillId="0" borderId="25" xfId="0" applyFont="1" applyBorder="1" applyAlignment="1">
      <alignment horizontal="center" vertical="center"/>
    </xf>
    <xf numFmtId="3" fontId="7" fillId="0" borderId="23" xfId="0" applyNumberFormat="1" applyFont="1" applyBorder="1" applyAlignment="1">
      <alignment horizontal="right"/>
    </xf>
    <xf numFmtId="3" fontId="7" fillId="0" borderId="26" xfId="0" applyNumberFormat="1" applyFont="1" applyBorder="1" applyAlignment="1">
      <alignment horizontal="right"/>
    </xf>
    <xf numFmtId="3" fontId="7" fillId="0" borderId="27" xfId="0" applyNumberFormat="1" applyFont="1" applyBorder="1" applyAlignment="1">
      <alignment horizontal="right"/>
    </xf>
    <xf numFmtId="0" fontId="7" fillId="0" borderId="28" xfId="0" applyFont="1" applyBorder="1" applyAlignment="1">
      <alignment horizontal="center" vertical="center" wrapText="1"/>
    </xf>
    <xf numFmtId="3" fontId="7" fillId="0" borderId="29" xfId="0" applyNumberFormat="1" applyFont="1" applyBorder="1" applyAlignment="1">
      <alignment horizontal="right"/>
    </xf>
    <xf numFmtId="0" fontId="7" fillId="0" borderId="2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3" fontId="7" fillId="0" borderId="39" xfId="0" applyNumberFormat="1" applyFont="1" applyBorder="1" applyAlignment="1">
      <alignment horizontal="right"/>
    </xf>
    <xf numFmtId="0" fontId="6" fillId="0" borderId="26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7" fillId="0" borderId="39" xfId="0" applyNumberFormat="1" applyFont="1" applyBorder="1" applyAlignment="1">
      <alignment horizontal="center"/>
    </xf>
    <xf numFmtId="3" fontId="7" fillId="0" borderId="37" xfId="0" applyNumberFormat="1" applyFont="1" applyBorder="1" applyAlignment="1">
      <alignment horizontal="center"/>
    </xf>
    <xf numFmtId="3" fontId="7" fillId="0" borderId="38" xfId="0" applyNumberFormat="1" applyFont="1" applyBorder="1" applyAlignment="1">
      <alignment horizontal="center"/>
    </xf>
    <xf numFmtId="3" fontId="6" fillId="0" borderId="31" xfId="0" applyNumberFormat="1" applyFont="1" applyBorder="1" applyAlignment="1">
      <alignment horizontal="center"/>
    </xf>
    <xf numFmtId="3" fontId="7" fillId="0" borderId="30" xfId="0" applyNumberFormat="1" applyFont="1" applyBorder="1" applyAlignment="1">
      <alignment horizontal="center"/>
    </xf>
    <xf numFmtId="3" fontId="6" fillId="0" borderId="29" xfId="0" applyNumberFormat="1" applyFont="1" applyBorder="1" applyAlignment="1">
      <alignment horizontal="center"/>
    </xf>
    <xf numFmtId="0" fontId="6" fillId="0" borderId="18" xfId="0" applyFont="1" applyBorder="1" applyAlignment="1">
      <alignment vertical="center"/>
    </xf>
    <xf numFmtId="3" fontId="6" fillId="0" borderId="19" xfId="0" applyNumberFormat="1" applyFont="1" applyBorder="1" applyAlignment="1">
      <alignment horizontal="right"/>
    </xf>
    <xf numFmtId="3" fontId="6" fillId="0" borderId="24" xfId="0" applyNumberFormat="1" applyFont="1" applyBorder="1" applyAlignment="1">
      <alignment horizontal="right"/>
    </xf>
    <xf numFmtId="0" fontId="7" fillId="0" borderId="7" xfId="0" applyFont="1" applyBorder="1" applyAlignment="1">
      <alignment horizontal="center" wrapText="1"/>
    </xf>
    <xf numFmtId="3" fontId="6" fillId="0" borderId="37" xfId="0" applyNumberFormat="1" applyFont="1" applyBorder="1" applyAlignment="1">
      <alignment horizontal="right"/>
    </xf>
    <xf numFmtId="0" fontId="7" fillId="0" borderId="40" xfId="0" applyFont="1" applyBorder="1"/>
    <xf numFmtId="0" fontId="7" fillId="0" borderId="41" xfId="0" applyFont="1" applyBorder="1" applyAlignment="1">
      <alignment horizontal="center"/>
    </xf>
    <xf numFmtId="0" fontId="7" fillId="0" borderId="42" xfId="0" applyFont="1" applyBorder="1" applyAlignment="1">
      <alignment horizontal="center"/>
    </xf>
    <xf numFmtId="164" fontId="7" fillId="0" borderId="0" xfId="1" applyNumberFormat="1" applyFont="1" applyBorder="1" applyAlignment="1"/>
    <xf numFmtId="164" fontId="7" fillId="0" borderId="4" xfId="1" applyNumberFormat="1" applyFont="1" applyBorder="1" applyAlignment="1"/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5" xfId="0" applyFont="1" applyBorder="1" applyAlignment="1">
      <alignment horizontal="center" vertical="center"/>
    </xf>
    <xf numFmtId="0" fontId="9" fillId="0" borderId="0" xfId="0" applyFont="1"/>
    <xf numFmtId="0" fontId="10" fillId="0" borderId="0" xfId="0" applyFont="1" applyFill="1" applyBorder="1"/>
    <xf numFmtId="0" fontId="11" fillId="0" borderId="0" xfId="0" applyFont="1"/>
    <xf numFmtId="0" fontId="16" fillId="0" borderId="0" xfId="0" applyFont="1"/>
    <xf numFmtId="0" fontId="18" fillId="0" borderId="0" xfId="0" applyFont="1"/>
    <xf numFmtId="0" fontId="10" fillId="0" borderId="0" xfId="0" applyFont="1"/>
    <xf numFmtId="0" fontId="0" fillId="0" borderId="23" xfId="0" applyFont="1" applyBorder="1"/>
    <xf numFmtId="0" fontId="0" fillId="0" borderId="0" xfId="0" applyFont="1" applyBorder="1"/>
    <xf numFmtId="0" fontId="0" fillId="0" borderId="26" xfId="0" applyFont="1" applyBorder="1"/>
    <xf numFmtId="0" fontId="0" fillId="0" borderId="27" xfId="0" applyFont="1" applyBorder="1"/>
    <xf numFmtId="3" fontId="6" fillId="0" borderId="30" xfId="0" applyNumberFormat="1" applyFont="1" applyBorder="1"/>
    <xf numFmtId="3" fontId="6" fillId="0" borderId="19" xfId="0" applyNumberFormat="1" applyFont="1" applyBorder="1"/>
    <xf numFmtId="3" fontId="6" fillId="0" borderId="24" xfId="0" applyNumberFormat="1" applyFont="1" applyBorder="1"/>
    <xf numFmtId="0" fontId="20" fillId="0" borderId="20" xfId="0" applyFont="1" applyBorder="1"/>
    <xf numFmtId="3" fontId="20" fillId="0" borderId="0" xfId="0" applyNumberFormat="1" applyFont="1" applyBorder="1" applyAlignment="1">
      <alignment horizontal="right"/>
    </xf>
    <xf numFmtId="3" fontId="21" fillId="0" borderId="0" xfId="0" applyNumberFormat="1" applyFont="1" applyBorder="1"/>
    <xf numFmtId="3" fontId="21" fillId="0" borderId="23" xfId="0" applyNumberFormat="1" applyFont="1" applyBorder="1"/>
    <xf numFmtId="3" fontId="21" fillId="0" borderId="0" xfId="0" applyNumberFormat="1" applyFont="1" applyBorder="1" applyAlignment="1">
      <alignment horizontal="right"/>
    </xf>
    <xf numFmtId="3" fontId="20" fillId="2" borderId="0" xfId="0" applyNumberFormat="1" applyFont="1" applyFill="1" applyBorder="1"/>
    <xf numFmtId="3" fontId="21" fillId="0" borderId="26" xfId="0" applyNumberFormat="1" applyFont="1" applyBorder="1" applyAlignment="1">
      <alignment horizontal="right"/>
    </xf>
    <xf numFmtId="3" fontId="20" fillId="2" borderId="26" xfId="0" applyNumberFormat="1" applyFont="1" applyFill="1" applyBorder="1"/>
    <xf numFmtId="0" fontId="15" fillId="0" borderId="0" xfId="0" applyFont="1"/>
    <xf numFmtId="0" fontId="22" fillId="0" borderId="0" xfId="0" applyFont="1" applyAlignment="1">
      <alignment horizontal="right"/>
    </xf>
    <xf numFmtId="3" fontId="7" fillId="2" borderId="0" xfId="0" applyNumberFormat="1" applyFont="1" applyFill="1" applyBorder="1"/>
    <xf numFmtId="3" fontId="7" fillId="2" borderId="26" xfId="0" applyNumberFormat="1" applyFont="1" applyFill="1" applyBorder="1"/>
    <xf numFmtId="0" fontId="21" fillId="0" borderId="0" xfId="0" applyFont="1" applyAlignment="1">
      <alignment horizontal="right"/>
    </xf>
    <xf numFmtId="3" fontId="20" fillId="0" borderId="0" xfId="0" applyNumberFormat="1" applyFont="1" applyFill="1" applyBorder="1" applyAlignment="1">
      <alignment horizontal="right"/>
    </xf>
    <xf numFmtId="0" fontId="21" fillId="0" borderId="0" xfId="0" applyFont="1"/>
    <xf numFmtId="3" fontId="7" fillId="0" borderId="26" xfId="0" applyNumberFormat="1" applyFont="1" applyFill="1" applyBorder="1"/>
    <xf numFmtId="0" fontId="23" fillId="0" borderId="0" xfId="0" applyFont="1"/>
    <xf numFmtId="0" fontId="24" fillId="0" borderId="0" xfId="0" applyFont="1"/>
    <xf numFmtId="0" fontId="21" fillId="0" borderId="20" xfId="0" applyFont="1" applyBorder="1"/>
    <xf numFmtId="3" fontId="21" fillId="0" borderId="0" xfId="0" applyNumberFormat="1" applyFont="1" applyFill="1" applyBorder="1"/>
    <xf numFmtId="0" fontId="24" fillId="0" borderId="0" xfId="0" applyFont="1" applyAlignment="1">
      <alignment horizontal="right"/>
    </xf>
    <xf numFmtId="0" fontId="25" fillId="0" borderId="0" xfId="0" applyFont="1"/>
    <xf numFmtId="0" fontId="5" fillId="0" borderId="0" xfId="0" applyFont="1"/>
    <xf numFmtId="0" fontId="23" fillId="0" borderId="0" xfId="0" applyNumberFormat="1" applyFont="1"/>
    <xf numFmtId="0" fontId="9" fillId="0" borderId="0" xfId="0" applyNumberFormat="1" applyFont="1"/>
    <xf numFmtId="0" fontId="28" fillId="0" borderId="0" xfId="0" applyFont="1"/>
    <xf numFmtId="0" fontId="15" fillId="0" borderId="20" xfId="0" applyFont="1" applyBorder="1"/>
    <xf numFmtId="0" fontId="28" fillId="0" borderId="18" xfId="0" applyFont="1" applyBorder="1"/>
    <xf numFmtId="0" fontId="15" fillId="0" borderId="21" xfId="0" applyFont="1" applyBorder="1"/>
    <xf numFmtId="0" fontId="15" fillId="0" borderId="25" xfId="0" applyFont="1" applyBorder="1"/>
    <xf numFmtId="0" fontId="28" fillId="0" borderId="20" xfId="0" applyFont="1" applyBorder="1"/>
    <xf numFmtId="0" fontId="28" fillId="0" borderId="25" xfId="0" applyFont="1" applyBorder="1"/>
    <xf numFmtId="0" fontId="20" fillId="0" borderId="0" xfId="0" applyFont="1" applyAlignment="1">
      <alignment horizontal="left"/>
    </xf>
    <xf numFmtId="0" fontId="6" fillId="0" borderId="0" xfId="0" applyFont="1" applyFill="1"/>
    <xf numFmtId="0" fontId="20" fillId="0" borderId="0" xfId="0" applyFont="1"/>
    <xf numFmtId="0" fontId="29" fillId="0" borderId="0" xfId="0" applyFont="1"/>
    <xf numFmtId="0" fontId="29" fillId="0" borderId="0" xfId="0" applyNumberFormat="1" applyFont="1"/>
    <xf numFmtId="0" fontId="7" fillId="0" borderId="6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7" fillId="0" borderId="15" xfId="0" applyFont="1" applyBorder="1" applyAlignment="1">
      <alignment horizontal="center"/>
    </xf>
    <xf numFmtId="0" fontId="7" fillId="0" borderId="43" xfId="0" applyFont="1" applyBorder="1" applyAlignment="1">
      <alignment horizontal="center"/>
    </xf>
    <xf numFmtId="0" fontId="7" fillId="0" borderId="44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0" fillId="0" borderId="43" xfId="0" applyBorder="1"/>
    <xf numFmtId="0" fontId="0" fillId="0" borderId="44" xfId="0" applyBorder="1"/>
    <xf numFmtId="0" fontId="7" fillId="0" borderId="0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0" xfId="0" applyFont="1" applyBorder="1" applyAlignment="1"/>
    <xf numFmtId="0" fontId="7" fillId="0" borderId="23" xfId="0" applyFont="1" applyBorder="1" applyAlignment="1"/>
    <xf numFmtId="0" fontId="7" fillId="0" borderId="23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7" fillId="0" borderId="18" xfId="0" applyFont="1" applyBorder="1" applyAlignment="1">
      <alignment horizontal="left"/>
    </xf>
    <xf numFmtId="0" fontId="7" fillId="0" borderId="21" xfId="0" applyFont="1" applyBorder="1" applyAlignment="1">
      <alignment horizontal="left"/>
    </xf>
    <xf numFmtId="0" fontId="7" fillId="0" borderId="19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0" borderId="45" xfId="0" applyFont="1" applyBorder="1" applyAlignment="1">
      <alignment horizontal="center"/>
    </xf>
    <xf numFmtId="0" fontId="7" fillId="0" borderId="46" xfId="0" applyFont="1" applyBorder="1" applyAlignment="1">
      <alignment horizontal="center"/>
    </xf>
    <xf numFmtId="0" fontId="7" fillId="0" borderId="18" xfId="0" applyFont="1" applyBorder="1" applyAlignment="1">
      <alignment horizontal="right"/>
    </xf>
    <xf numFmtId="0" fontId="7" fillId="0" borderId="21" xfId="0" applyFont="1" applyBorder="1" applyAlignment="1">
      <alignment horizontal="right"/>
    </xf>
    <xf numFmtId="0" fontId="7" fillId="0" borderId="30" xfId="0" applyFont="1" applyBorder="1" applyAlignment="1">
      <alignment horizontal="left"/>
    </xf>
    <xf numFmtId="0" fontId="7" fillId="0" borderId="28" xfId="0" applyFont="1" applyBorder="1" applyAlignment="1">
      <alignment horizontal="left"/>
    </xf>
    <xf numFmtId="0" fontId="7" fillId="0" borderId="18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7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4" xfId="0" applyFont="1" applyBorder="1" applyAlignment="1">
      <alignment horizontal="left"/>
    </xf>
    <xf numFmtId="0" fontId="7" fillId="0" borderId="22" xfId="0" applyFont="1" applyBorder="1" applyAlignment="1">
      <alignment horizontal="left"/>
    </xf>
    <xf numFmtId="0" fontId="7" fillId="0" borderId="45" xfId="0" applyFont="1" applyFill="1" applyBorder="1" applyAlignment="1">
      <alignment horizontal="center"/>
    </xf>
    <xf numFmtId="0" fontId="7" fillId="0" borderId="18" xfId="0" applyFont="1" applyBorder="1" applyAlignment="1">
      <alignment horizontal="left" wrapText="1"/>
    </xf>
    <xf numFmtId="0" fontId="7" fillId="0" borderId="21" xfId="0" applyFont="1" applyBorder="1" applyAlignment="1">
      <alignment horizontal="left" wrapText="1"/>
    </xf>
    <xf numFmtId="0" fontId="20" fillId="0" borderId="30" xfId="0" applyFont="1" applyBorder="1" applyAlignment="1">
      <alignment horizontal="center" wrapText="1"/>
    </xf>
    <xf numFmtId="0" fontId="20" fillId="0" borderId="28" xfId="0" applyFont="1" applyBorder="1" applyAlignment="1">
      <alignment horizontal="center" wrapText="1"/>
    </xf>
    <xf numFmtId="0" fontId="7" fillId="0" borderId="47" xfId="0" applyFont="1" applyBorder="1" applyAlignment="1">
      <alignment horizontal="left"/>
    </xf>
    <xf numFmtId="0" fontId="7" fillId="0" borderId="45" xfId="0" applyFont="1" applyBorder="1" applyAlignment="1">
      <alignment horizontal="left"/>
    </xf>
    <xf numFmtId="0" fontId="7" fillId="0" borderId="46" xfId="0" applyFont="1" applyBorder="1" applyAlignment="1">
      <alignment horizontal="left"/>
    </xf>
    <xf numFmtId="0" fontId="7" fillId="0" borderId="30" xfId="0" applyFont="1" applyBorder="1" applyAlignment="1">
      <alignment horizontal="center" wrapText="1"/>
    </xf>
    <xf numFmtId="0" fontId="7" fillId="0" borderId="28" xfId="0" applyFont="1" applyBorder="1" applyAlignment="1">
      <alignment horizontal="center" wrapText="1"/>
    </xf>
    <xf numFmtId="0" fontId="7" fillId="0" borderId="20" xfId="0" applyFont="1" applyBorder="1" applyAlignment="1">
      <alignment horizontal="left" wrapText="1"/>
    </xf>
    <xf numFmtId="0" fontId="7" fillId="0" borderId="29" xfId="0" applyFont="1" applyBorder="1" applyAlignment="1">
      <alignment horizontal="center" wrapText="1"/>
    </xf>
    <xf numFmtId="0" fontId="7" fillId="0" borderId="7" xfId="0" applyFont="1" applyBorder="1" applyAlignment="1">
      <alignment horizontal="center"/>
    </xf>
    <xf numFmtId="0" fontId="7" fillId="0" borderId="18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30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Q29"/>
  <sheetViews>
    <sheetView tabSelected="1" zoomScale="80" zoomScaleNormal="80" workbookViewId="0">
      <selection activeCell="E10" sqref="E10"/>
    </sheetView>
  </sheetViews>
  <sheetFormatPr defaultRowHeight="15"/>
  <cols>
    <col min="2" max="2" width="10" bestFit="1" customWidth="1"/>
    <col min="3" max="3" width="8.140625" bestFit="1" customWidth="1"/>
    <col min="4" max="4" width="7.28515625" bestFit="1" customWidth="1"/>
    <col min="5" max="5" width="7.7109375" bestFit="1" customWidth="1"/>
    <col min="6" max="17" width="7.28515625" bestFit="1" customWidth="1"/>
  </cols>
  <sheetData>
    <row r="2" spans="2:17" ht="16.5">
      <c r="B2" s="357" t="s">
        <v>151</v>
      </c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357"/>
      <c r="P2" s="357"/>
      <c r="Q2" s="357"/>
    </row>
    <row r="3" spans="2:17" ht="15.75" thickBo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2:17" ht="15.75" thickBot="1">
      <c r="B4" s="298" t="s">
        <v>32</v>
      </c>
      <c r="C4" s="302" t="s">
        <v>0</v>
      </c>
      <c r="D4" s="303"/>
      <c r="E4" s="303"/>
      <c r="F4" s="303"/>
      <c r="G4" s="304"/>
      <c r="H4" s="302" t="s">
        <v>1</v>
      </c>
      <c r="I4" s="303"/>
      <c r="J4" s="303"/>
      <c r="K4" s="303"/>
      <c r="L4" s="304"/>
      <c r="M4" s="303" t="s">
        <v>2</v>
      </c>
      <c r="N4" s="303"/>
      <c r="O4" s="303"/>
      <c r="P4" s="303"/>
      <c r="Q4" s="304"/>
    </row>
    <row r="5" spans="2:17" ht="15.75">
      <c r="B5" s="299"/>
      <c r="C5" s="1"/>
      <c r="D5" s="19"/>
      <c r="E5" s="82" t="s">
        <v>58</v>
      </c>
      <c r="F5" s="19"/>
      <c r="G5" s="20"/>
      <c r="H5" s="15"/>
      <c r="I5" s="16"/>
      <c r="J5" s="16" t="s">
        <v>33</v>
      </c>
      <c r="K5" s="16"/>
      <c r="L5" s="17"/>
      <c r="M5" s="15"/>
      <c r="N5" s="16"/>
      <c r="O5" s="16" t="s">
        <v>33</v>
      </c>
      <c r="P5" s="16"/>
      <c r="Q5" s="17"/>
    </row>
    <row r="6" spans="2:17" ht="15.75" thickBot="1">
      <c r="B6" s="300"/>
      <c r="C6" s="21" t="s">
        <v>7</v>
      </c>
      <c r="D6" s="22" t="s">
        <v>34</v>
      </c>
      <c r="E6" s="22" t="s">
        <v>35</v>
      </c>
      <c r="F6" s="22" t="s">
        <v>36</v>
      </c>
      <c r="G6" s="23" t="s">
        <v>37</v>
      </c>
      <c r="H6" s="21" t="s">
        <v>7</v>
      </c>
      <c r="I6" s="22" t="s">
        <v>34</v>
      </c>
      <c r="J6" s="22" t="s">
        <v>35</v>
      </c>
      <c r="K6" s="22" t="s">
        <v>36</v>
      </c>
      <c r="L6" s="23" t="s">
        <v>37</v>
      </c>
      <c r="M6" s="22" t="s">
        <v>7</v>
      </c>
      <c r="N6" s="22" t="s">
        <v>34</v>
      </c>
      <c r="O6" s="22" t="s">
        <v>35</v>
      </c>
      <c r="P6" s="22" t="s">
        <v>36</v>
      </c>
      <c r="Q6" s="23" t="s">
        <v>37</v>
      </c>
    </row>
    <row r="7" spans="2:17" ht="15.75" thickTop="1">
      <c r="B7" s="12"/>
      <c r="C7" s="42">
        <v>187820</v>
      </c>
      <c r="D7" s="41">
        <v>36735</v>
      </c>
      <c r="E7" s="41">
        <v>62390</v>
      </c>
      <c r="F7" s="41">
        <v>44293</v>
      </c>
      <c r="G7" s="43">
        <v>44402</v>
      </c>
      <c r="H7" s="42">
        <v>96990</v>
      </c>
      <c r="I7" s="41">
        <v>18485</v>
      </c>
      <c r="J7" s="41">
        <v>32198</v>
      </c>
      <c r="K7" s="41">
        <v>23251</v>
      </c>
      <c r="L7" s="43">
        <v>23056</v>
      </c>
      <c r="M7" s="41">
        <v>90830</v>
      </c>
      <c r="N7" s="41">
        <v>18250</v>
      </c>
      <c r="O7" s="41">
        <v>30192</v>
      </c>
      <c r="P7" s="41">
        <v>21042</v>
      </c>
      <c r="Q7" s="43">
        <v>21346</v>
      </c>
    </row>
    <row r="8" spans="2:17">
      <c r="B8" s="6"/>
      <c r="C8" s="42"/>
      <c r="D8" s="48"/>
      <c r="E8" s="48"/>
      <c r="F8" s="48"/>
      <c r="G8" s="49"/>
      <c r="H8" s="42"/>
      <c r="I8" s="48"/>
      <c r="J8" s="48"/>
      <c r="K8" s="48"/>
      <c r="L8" s="49"/>
      <c r="M8" s="41"/>
      <c r="N8" s="48"/>
      <c r="O8" s="48"/>
      <c r="P8" s="48"/>
      <c r="Q8" s="49"/>
    </row>
    <row r="9" spans="2:17">
      <c r="B9" s="5" t="s">
        <v>38</v>
      </c>
      <c r="C9" s="42">
        <v>26829</v>
      </c>
      <c r="D9" s="48">
        <v>4921</v>
      </c>
      <c r="E9" s="48">
        <v>9082</v>
      </c>
      <c r="F9" s="48">
        <v>6537</v>
      </c>
      <c r="G9" s="49">
        <v>6289</v>
      </c>
      <c r="H9" s="42">
        <v>13953</v>
      </c>
      <c r="I9" s="48">
        <v>2574</v>
      </c>
      <c r="J9" s="48">
        <v>4788</v>
      </c>
      <c r="K9" s="48">
        <v>3335</v>
      </c>
      <c r="L9" s="49">
        <v>3256</v>
      </c>
      <c r="M9" s="41">
        <v>12876</v>
      </c>
      <c r="N9" s="48">
        <v>2347</v>
      </c>
      <c r="O9" s="48">
        <v>4294</v>
      </c>
      <c r="P9" s="48">
        <v>3202</v>
      </c>
      <c r="Q9" s="49">
        <v>3033</v>
      </c>
    </row>
    <row r="10" spans="2:17">
      <c r="B10" s="28" t="s">
        <v>52</v>
      </c>
      <c r="C10" s="42">
        <v>23044</v>
      </c>
      <c r="D10" s="48">
        <v>4140</v>
      </c>
      <c r="E10" s="48">
        <v>7505</v>
      </c>
      <c r="F10" s="48">
        <v>5639</v>
      </c>
      <c r="G10" s="49">
        <v>5760</v>
      </c>
      <c r="H10" s="42">
        <v>11899</v>
      </c>
      <c r="I10" s="48">
        <v>2078</v>
      </c>
      <c r="J10" s="48">
        <v>3868</v>
      </c>
      <c r="K10" s="48">
        <v>2941</v>
      </c>
      <c r="L10" s="49">
        <v>3012</v>
      </c>
      <c r="M10" s="41">
        <v>11145</v>
      </c>
      <c r="N10" s="48">
        <v>2062</v>
      </c>
      <c r="O10" s="48">
        <v>3637</v>
      </c>
      <c r="P10" s="48">
        <v>2698</v>
      </c>
      <c r="Q10" s="49">
        <v>2748</v>
      </c>
    </row>
    <row r="11" spans="2:17">
      <c r="B11" s="28" t="s">
        <v>53</v>
      </c>
      <c r="C11" s="42">
        <v>22017</v>
      </c>
      <c r="D11" s="48">
        <v>4066</v>
      </c>
      <c r="E11" s="48">
        <v>7095</v>
      </c>
      <c r="F11" s="48">
        <v>5196</v>
      </c>
      <c r="G11" s="49">
        <v>5660</v>
      </c>
      <c r="H11" s="42">
        <v>11497</v>
      </c>
      <c r="I11" s="48">
        <v>2080</v>
      </c>
      <c r="J11" s="48">
        <v>3655</v>
      </c>
      <c r="K11" s="48">
        <v>2759</v>
      </c>
      <c r="L11" s="49">
        <v>3003</v>
      </c>
      <c r="M11" s="41">
        <v>10520</v>
      </c>
      <c r="N11" s="48">
        <v>1986</v>
      </c>
      <c r="O11" s="48">
        <v>3440</v>
      </c>
      <c r="P11" s="48">
        <v>2437</v>
      </c>
      <c r="Q11" s="49">
        <v>2657</v>
      </c>
    </row>
    <row r="12" spans="2:17">
      <c r="B12" s="5" t="s">
        <v>39</v>
      </c>
      <c r="C12" s="42">
        <v>19814</v>
      </c>
      <c r="D12" s="48">
        <v>4028</v>
      </c>
      <c r="E12" s="48">
        <v>6722</v>
      </c>
      <c r="F12" s="48">
        <v>4435</v>
      </c>
      <c r="G12" s="49">
        <v>4629</v>
      </c>
      <c r="H12" s="42">
        <v>10391</v>
      </c>
      <c r="I12" s="48">
        <v>2011</v>
      </c>
      <c r="J12" s="48">
        <v>3476</v>
      </c>
      <c r="K12" s="48">
        <v>2445</v>
      </c>
      <c r="L12" s="49">
        <v>2459</v>
      </c>
      <c r="M12" s="41">
        <v>9423</v>
      </c>
      <c r="N12" s="48">
        <v>2017</v>
      </c>
      <c r="O12" s="48">
        <v>3246</v>
      </c>
      <c r="P12" s="48">
        <v>1990</v>
      </c>
      <c r="Q12" s="49">
        <v>2170</v>
      </c>
    </row>
    <row r="13" spans="2:17">
      <c r="B13" s="5" t="s">
        <v>40</v>
      </c>
      <c r="C13" s="42">
        <v>14833</v>
      </c>
      <c r="D13" s="48">
        <v>3244</v>
      </c>
      <c r="E13" s="48">
        <v>5297</v>
      </c>
      <c r="F13" s="48">
        <v>3457</v>
      </c>
      <c r="G13" s="49">
        <v>2835</v>
      </c>
      <c r="H13" s="42">
        <v>7700</v>
      </c>
      <c r="I13" s="48">
        <v>1621</v>
      </c>
      <c r="J13" s="48">
        <v>2740</v>
      </c>
      <c r="K13" s="48">
        <v>1852</v>
      </c>
      <c r="L13" s="49">
        <v>1487</v>
      </c>
      <c r="M13" s="41">
        <v>7133</v>
      </c>
      <c r="N13" s="48">
        <v>1623</v>
      </c>
      <c r="O13" s="48">
        <v>2557</v>
      </c>
      <c r="P13" s="48">
        <v>1605</v>
      </c>
      <c r="Q13" s="49">
        <v>1348</v>
      </c>
    </row>
    <row r="14" spans="2:17">
      <c r="B14" s="5" t="s">
        <v>41</v>
      </c>
      <c r="C14" s="42">
        <v>12767</v>
      </c>
      <c r="D14" s="48">
        <v>2812</v>
      </c>
      <c r="E14" s="48">
        <v>4437</v>
      </c>
      <c r="F14" s="48">
        <v>2949</v>
      </c>
      <c r="G14" s="49">
        <v>2569</v>
      </c>
      <c r="H14" s="42">
        <v>6601</v>
      </c>
      <c r="I14" s="48">
        <v>1432</v>
      </c>
      <c r="J14" s="48">
        <v>2260</v>
      </c>
      <c r="K14" s="48">
        <v>1552</v>
      </c>
      <c r="L14" s="49">
        <v>1357</v>
      </c>
      <c r="M14" s="41">
        <v>6166</v>
      </c>
      <c r="N14" s="48">
        <v>1380</v>
      </c>
      <c r="O14" s="48">
        <v>2177</v>
      </c>
      <c r="P14" s="48">
        <v>1397</v>
      </c>
      <c r="Q14" s="49">
        <v>1212</v>
      </c>
    </row>
    <row r="15" spans="2:17">
      <c r="B15" s="5" t="s">
        <v>42</v>
      </c>
      <c r="C15" s="42">
        <v>11543</v>
      </c>
      <c r="D15" s="48">
        <v>2408</v>
      </c>
      <c r="E15" s="48">
        <v>3978</v>
      </c>
      <c r="F15" s="48">
        <v>2672</v>
      </c>
      <c r="G15" s="49">
        <v>2485</v>
      </c>
      <c r="H15" s="42">
        <v>5945</v>
      </c>
      <c r="I15" s="48">
        <v>1229</v>
      </c>
      <c r="J15" s="48">
        <v>2049</v>
      </c>
      <c r="K15" s="48">
        <v>1414</v>
      </c>
      <c r="L15" s="49">
        <v>1253</v>
      </c>
      <c r="M15" s="41">
        <v>5598</v>
      </c>
      <c r="N15" s="48">
        <v>1179</v>
      </c>
      <c r="O15" s="48">
        <v>1929</v>
      </c>
      <c r="P15" s="48">
        <v>1258</v>
      </c>
      <c r="Q15" s="49">
        <v>1232</v>
      </c>
    </row>
    <row r="16" spans="2:17">
      <c r="B16" s="5" t="s">
        <v>43</v>
      </c>
      <c r="C16" s="42">
        <v>10877</v>
      </c>
      <c r="D16" s="48">
        <v>2108</v>
      </c>
      <c r="E16" s="48">
        <v>3743</v>
      </c>
      <c r="F16" s="48">
        <v>2489</v>
      </c>
      <c r="G16" s="49">
        <v>2537</v>
      </c>
      <c r="H16" s="42">
        <v>5735</v>
      </c>
      <c r="I16" s="48">
        <v>1073</v>
      </c>
      <c r="J16" s="48">
        <v>2008</v>
      </c>
      <c r="K16" s="48">
        <v>1325</v>
      </c>
      <c r="L16" s="49">
        <v>1329</v>
      </c>
      <c r="M16" s="41">
        <v>5142</v>
      </c>
      <c r="N16" s="48">
        <v>1035</v>
      </c>
      <c r="O16" s="48">
        <v>1735</v>
      </c>
      <c r="P16" s="48">
        <v>1164</v>
      </c>
      <c r="Q16" s="49">
        <v>1208</v>
      </c>
    </row>
    <row r="17" spans="2:17">
      <c r="B17" s="5" t="s">
        <v>44</v>
      </c>
      <c r="C17" s="42">
        <v>10436</v>
      </c>
      <c r="D17" s="48">
        <v>2002</v>
      </c>
      <c r="E17" s="48">
        <v>3599</v>
      </c>
      <c r="F17" s="48">
        <v>2437</v>
      </c>
      <c r="G17" s="49">
        <v>2398</v>
      </c>
      <c r="H17" s="42">
        <v>5602</v>
      </c>
      <c r="I17" s="48">
        <v>1022</v>
      </c>
      <c r="J17" s="48">
        <v>1967</v>
      </c>
      <c r="K17" s="48">
        <v>1361</v>
      </c>
      <c r="L17" s="49">
        <v>1252</v>
      </c>
      <c r="M17" s="41">
        <v>4834</v>
      </c>
      <c r="N17" s="48">
        <v>980</v>
      </c>
      <c r="O17" s="48">
        <v>1632</v>
      </c>
      <c r="P17" s="48">
        <v>1076</v>
      </c>
      <c r="Q17" s="49">
        <v>1146</v>
      </c>
    </row>
    <row r="18" spans="2:17">
      <c r="B18" s="5" t="s">
        <v>45</v>
      </c>
      <c r="C18" s="42">
        <v>8887</v>
      </c>
      <c r="D18" s="48">
        <v>1777</v>
      </c>
      <c r="E18" s="48">
        <v>2832</v>
      </c>
      <c r="F18" s="48">
        <v>2107</v>
      </c>
      <c r="G18" s="49">
        <v>2171</v>
      </c>
      <c r="H18" s="42">
        <v>4574</v>
      </c>
      <c r="I18" s="48">
        <v>907</v>
      </c>
      <c r="J18" s="48">
        <v>1450</v>
      </c>
      <c r="K18" s="48">
        <v>1083</v>
      </c>
      <c r="L18" s="49">
        <v>1134</v>
      </c>
      <c r="M18" s="41">
        <v>4313</v>
      </c>
      <c r="N18" s="48">
        <v>870</v>
      </c>
      <c r="O18" s="48">
        <v>1382</v>
      </c>
      <c r="P18" s="48">
        <v>1024</v>
      </c>
      <c r="Q18" s="49">
        <v>1037</v>
      </c>
    </row>
    <row r="19" spans="2:17">
      <c r="B19" s="5" t="s">
        <v>46</v>
      </c>
      <c r="C19" s="42">
        <v>7576</v>
      </c>
      <c r="D19" s="48">
        <v>1501</v>
      </c>
      <c r="E19" s="48">
        <v>2417</v>
      </c>
      <c r="F19" s="48">
        <v>1771</v>
      </c>
      <c r="G19" s="49">
        <v>1887</v>
      </c>
      <c r="H19" s="42">
        <v>3966</v>
      </c>
      <c r="I19" s="48">
        <v>759</v>
      </c>
      <c r="J19" s="48">
        <v>1280</v>
      </c>
      <c r="K19" s="48">
        <v>934</v>
      </c>
      <c r="L19" s="49">
        <v>993</v>
      </c>
      <c r="M19" s="41">
        <v>3610</v>
      </c>
      <c r="N19" s="48">
        <v>742</v>
      </c>
      <c r="O19" s="48">
        <v>1137</v>
      </c>
      <c r="P19" s="48">
        <v>837</v>
      </c>
      <c r="Q19" s="49">
        <v>894</v>
      </c>
    </row>
    <row r="20" spans="2:17">
      <c r="B20" s="5" t="s">
        <v>47</v>
      </c>
      <c r="C20" s="42">
        <v>5904</v>
      </c>
      <c r="D20" s="48">
        <v>1193</v>
      </c>
      <c r="E20" s="48">
        <v>1815</v>
      </c>
      <c r="F20" s="48">
        <v>1380</v>
      </c>
      <c r="G20" s="49">
        <v>1516</v>
      </c>
      <c r="H20" s="42">
        <v>3007</v>
      </c>
      <c r="I20" s="48">
        <v>572</v>
      </c>
      <c r="J20" s="48">
        <v>924</v>
      </c>
      <c r="K20" s="48">
        <v>722</v>
      </c>
      <c r="L20" s="49">
        <v>789</v>
      </c>
      <c r="M20" s="41">
        <v>2897</v>
      </c>
      <c r="N20" s="48">
        <v>621</v>
      </c>
      <c r="O20" s="48">
        <v>891</v>
      </c>
      <c r="P20" s="48">
        <v>658</v>
      </c>
      <c r="Q20" s="49">
        <v>727</v>
      </c>
    </row>
    <row r="21" spans="2:17">
      <c r="B21" s="5" t="s">
        <v>48</v>
      </c>
      <c r="C21" s="42">
        <v>3978</v>
      </c>
      <c r="D21" s="48">
        <v>782</v>
      </c>
      <c r="E21" s="48">
        <v>1208</v>
      </c>
      <c r="F21" s="48">
        <v>926</v>
      </c>
      <c r="G21" s="49">
        <v>1062</v>
      </c>
      <c r="H21" s="42">
        <v>2002</v>
      </c>
      <c r="I21" s="48">
        <v>381</v>
      </c>
      <c r="J21" s="48">
        <v>620</v>
      </c>
      <c r="K21" s="48">
        <v>471</v>
      </c>
      <c r="L21" s="49">
        <v>530</v>
      </c>
      <c r="M21" s="41">
        <v>1976</v>
      </c>
      <c r="N21" s="48">
        <v>401</v>
      </c>
      <c r="O21" s="48">
        <v>588</v>
      </c>
      <c r="P21" s="48">
        <v>455</v>
      </c>
      <c r="Q21" s="49">
        <v>532</v>
      </c>
    </row>
    <row r="22" spans="2:17">
      <c r="B22" s="5" t="s">
        <v>49</v>
      </c>
      <c r="C22" s="42">
        <v>3374</v>
      </c>
      <c r="D22" s="48">
        <v>648</v>
      </c>
      <c r="E22" s="48">
        <v>990</v>
      </c>
      <c r="F22" s="48">
        <v>833</v>
      </c>
      <c r="G22" s="49">
        <v>903</v>
      </c>
      <c r="H22" s="42">
        <v>1605</v>
      </c>
      <c r="I22" s="48">
        <v>305</v>
      </c>
      <c r="J22" s="48">
        <v>428</v>
      </c>
      <c r="K22" s="48">
        <v>414</v>
      </c>
      <c r="L22" s="49">
        <v>458</v>
      </c>
      <c r="M22" s="41">
        <v>1769</v>
      </c>
      <c r="N22" s="48">
        <v>343</v>
      </c>
      <c r="O22" s="48">
        <v>562</v>
      </c>
      <c r="P22" s="48">
        <v>419</v>
      </c>
      <c r="Q22" s="49">
        <v>445</v>
      </c>
    </row>
    <row r="23" spans="2:17">
      <c r="B23" s="5" t="s">
        <v>50</v>
      </c>
      <c r="C23" s="42">
        <v>2557</v>
      </c>
      <c r="D23" s="48">
        <v>494</v>
      </c>
      <c r="E23" s="48">
        <v>745</v>
      </c>
      <c r="F23" s="48">
        <v>613</v>
      </c>
      <c r="G23" s="49">
        <v>705</v>
      </c>
      <c r="H23" s="42">
        <v>1187</v>
      </c>
      <c r="I23" s="48">
        <v>232</v>
      </c>
      <c r="J23" s="48">
        <v>337</v>
      </c>
      <c r="K23" s="48">
        <v>280</v>
      </c>
      <c r="L23" s="49">
        <v>338</v>
      </c>
      <c r="M23" s="41">
        <v>1370</v>
      </c>
      <c r="N23" s="48">
        <v>262</v>
      </c>
      <c r="O23" s="48">
        <v>408</v>
      </c>
      <c r="P23" s="48">
        <v>333</v>
      </c>
      <c r="Q23" s="49">
        <v>367</v>
      </c>
    </row>
    <row r="24" spans="2:17">
      <c r="B24" s="5" t="s">
        <v>51</v>
      </c>
      <c r="C24" s="42">
        <v>3354</v>
      </c>
      <c r="D24" s="48">
        <v>605</v>
      </c>
      <c r="E24" s="48">
        <v>907</v>
      </c>
      <c r="F24" s="48">
        <v>848</v>
      </c>
      <c r="G24" s="49">
        <v>994</v>
      </c>
      <c r="H24" s="42">
        <v>1302</v>
      </c>
      <c r="I24" s="48">
        <v>204</v>
      </c>
      <c r="J24" s="48">
        <v>333</v>
      </c>
      <c r="K24" s="48">
        <v>361</v>
      </c>
      <c r="L24" s="49">
        <v>404</v>
      </c>
      <c r="M24" s="41">
        <v>2052</v>
      </c>
      <c r="N24" s="48">
        <v>401</v>
      </c>
      <c r="O24" s="48">
        <v>574</v>
      </c>
      <c r="P24" s="48">
        <v>487</v>
      </c>
      <c r="Q24" s="49">
        <v>590</v>
      </c>
    </row>
    <row r="25" spans="2:17" ht="16.5" thickBot="1">
      <c r="B25" s="27" t="s">
        <v>61</v>
      </c>
      <c r="C25" s="44">
        <v>30</v>
      </c>
      <c r="D25" s="51">
        <v>6</v>
      </c>
      <c r="E25" s="51">
        <v>18</v>
      </c>
      <c r="F25" s="51">
        <v>4</v>
      </c>
      <c r="G25" s="52">
        <v>2</v>
      </c>
      <c r="H25" s="44">
        <v>24</v>
      </c>
      <c r="I25" s="51">
        <v>5</v>
      </c>
      <c r="J25" s="51">
        <v>15</v>
      </c>
      <c r="K25" s="51">
        <v>2</v>
      </c>
      <c r="L25" s="52">
        <v>2</v>
      </c>
      <c r="M25" s="45">
        <v>6</v>
      </c>
      <c r="N25" s="51">
        <v>1</v>
      </c>
      <c r="O25" s="51">
        <v>3</v>
      </c>
      <c r="P25" s="51">
        <v>2</v>
      </c>
      <c r="Q25" s="52">
        <v>0</v>
      </c>
    </row>
    <row r="26" spans="2:17" ht="19.5" customHeight="1">
      <c r="B26" s="249" t="s">
        <v>803</v>
      </c>
    </row>
    <row r="27" spans="2:17" ht="15.75">
      <c r="B27" s="249" t="s">
        <v>804</v>
      </c>
      <c r="C27" s="250" t="s">
        <v>812</v>
      </c>
    </row>
    <row r="28" spans="2:17">
      <c r="C28" s="250" t="s">
        <v>813</v>
      </c>
    </row>
    <row r="29" spans="2:17" ht="17.25">
      <c r="B29" t="s">
        <v>805</v>
      </c>
      <c r="C29" s="250" t="s">
        <v>811</v>
      </c>
    </row>
  </sheetData>
  <mergeCells count="5">
    <mergeCell ref="B4:B6"/>
    <mergeCell ref="B2:Q2"/>
    <mergeCell ref="C4:G4"/>
    <mergeCell ref="H4:L4"/>
    <mergeCell ref="M4:Q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K12"/>
  <sheetViews>
    <sheetView workbookViewId="0">
      <selection activeCell="B12" sqref="B12"/>
    </sheetView>
  </sheetViews>
  <sheetFormatPr defaultRowHeight="15"/>
  <cols>
    <col min="2" max="2" width="18.85546875" bestFit="1" customWidth="1"/>
    <col min="3" max="6" width="10.5703125" bestFit="1" customWidth="1"/>
    <col min="7" max="11" width="9.28515625" bestFit="1" customWidth="1"/>
  </cols>
  <sheetData>
    <row r="2" spans="2:11">
      <c r="B2" s="301" t="s">
        <v>152</v>
      </c>
      <c r="C2" s="301"/>
      <c r="D2" s="301"/>
      <c r="E2" s="301"/>
      <c r="F2" s="301"/>
      <c r="G2" s="301"/>
      <c r="H2" s="301"/>
      <c r="I2" s="301"/>
      <c r="J2" s="301"/>
      <c r="K2" s="2"/>
    </row>
    <row r="3" spans="2:11" ht="15.75" thickBot="1">
      <c r="B3" s="2"/>
      <c r="C3" s="2"/>
      <c r="D3" s="2"/>
      <c r="E3" s="2"/>
      <c r="F3" s="2"/>
      <c r="G3" s="2"/>
      <c r="H3" s="2"/>
      <c r="I3" s="2"/>
      <c r="J3" s="2"/>
      <c r="K3" s="2"/>
    </row>
    <row r="4" spans="2:11">
      <c r="B4" s="18" t="s">
        <v>55</v>
      </c>
      <c r="C4" s="305" t="s">
        <v>56</v>
      </c>
      <c r="D4" s="306"/>
      <c r="E4" s="306"/>
      <c r="F4" s="307"/>
      <c r="G4" s="18" t="s">
        <v>57</v>
      </c>
      <c r="H4" s="305" t="s">
        <v>59</v>
      </c>
      <c r="I4" s="306"/>
      <c r="J4" s="306"/>
      <c r="K4" s="307"/>
    </row>
    <row r="5" spans="2:11" ht="16.5" thickBot="1">
      <c r="B5" s="24"/>
      <c r="C5" s="21">
        <v>1981</v>
      </c>
      <c r="D5" s="22">
        <v>1991</v>
      </c>
      <c r="E5" s="22">
        <v>2001</v>
      </c>
      <c r="F5" s="23">
        <v>2011</v>
      </c>
      <c r="G5" s="26" t="s">
        <v>60</v>
      </c>
      <c r="H5" s="22">
        <v>1981</v>
      </c>
      <c r="I5" s="22">
        <v>1991</v>
      </c>
      <c r="J5" s="22">
        <v>2001</v>
      </c>
      <c r="K5" s="23">
        <v>2011</v>
      </c>
    </row>
    <row r="6" spans="2:11" ht="15.75" thickTop="1">
      <c r="B6" s="5" t="s">
        <v>7</v>
      </c>
      <c r="C6" s="53">
        <f>SUM(C8:C11)</f>
        <v>156349</v>
      </c>
      <c r="D6" s="54">
        <f>SUM(D8:D11)</f>
        <v>161298</v>
      </c>
      <c r="E6" s="54">
        <f>SUM(E8:E11)</f>
        <v>176710</v>
      </c>
      <c r="F6" s="55">
        <f>SUM(F8:F11)</f>
        <v>187820</v>
      </c>
      <c r="G6" s="56">
        <f>SUM(G8:G11)</f>
        <v>2785</v>
      </c>
      <c r="H6" s="54">
        <f>C6/G6</f>
        <v>56.139676840215436</v>
      </c>
      <c r="I6" s="54">
        <f>D6/G6</f>
        <v>57.916696588868938</v>
      </c>
      <c r="J6" s="54">
        <f>E6/G6</f>
        <v>63.450628366247756</v>
      </c>
      <c r="K6" s="55">
        <f>F6/G6</f>
        <v>67.43985637342908</v>
      </c>
    </row>
    <row r="7" spans="2:11">
      <c r="B7" s="6"/>
      <c r="C7" s="57"/>
      <c r="D7" s="58"/>
      <c r="E7" s="58"/>
      <c r="F7" s="59"/>
      <c r="G7" s="60"/>
      <c r="H7" s="54"/>
      <c r="I7" s="54"/>
      <c r="J7" s="54"/>
      <c r="K7" s="55"/>
    </row>
    <row r="8" spans="2:11">
      <c r="B8" s="5" t="s">
        <v>9</v>
      </c>
      <c r="C8" s="57">
        <v>33170</v>
      </c>
      <c r="D8" s="58">
        <v>34126</v>
      </c>
      <c r="E8" s="58">
        <v>38836</v>
      </c>
      <c r="F8" s="59">
        <v>36735</v>
      </c>
      <c r="G8" s="56">
        <v>60</v>
      </c>
      <c r="H8" s="58">
        <f>C8/G8</f>
        <v>552.83333333333337</v>
      </c>
      <c r="I8" s="58">
        <f>D8/G8</f>
        <v>568.76666666666665</v>
      </c>
      <c r="J8" s="58">
        <f>E8/G8</f>
        <v>647.26666666666665</v>
      </c>
      <c r="K8" s="59">
        <f>F8/G8</f>
        <v>612.25</v>
      </c>
    </row>
    <row r="9" spans="2:11">
      <c r="B9" s="5" t="s">
        <v>13</v>
      </c>
      <c r="C9" s="57">
        <v>40360</v>
      </c>
      <c r="D9" s="58">
        <v>40409</v>
      </c>
      <c r="E9" s="58">
        <v>52576</v>
      </c>
      <c r="F9" s="59">
        <v>62390</v>
      </c>
      <c r="G9" s="56">
        <v>251</v>
      </c>
      <c r="H9" s="58">
        <f>C9/G9</f>
        <v>160.79681274900398</v>
      </c>
      <c r="I9" s="58">
        <f>D9/G9</f>
        <v>160.99203187250995</v>
      </c>
      <c r="J9" s="58">
        <f>E9/G9</f>
        <v>209.46613545816734</v>
      </c>
      <c r="K9" s="59">
        <f>F9/G9</f>
        <v>248.56573705179284</v>
      </c>
    </row>
    <row r="10" spans="2:11">
      <c r="B10" s="5" t="s">
        <v>16</v>
      </c>
      <c r="C10" s="57">
        <v>39669</v>
      </c>
      <c r="D10" s="58">
        <v>41713</v>
      </c>
      <c r="E10" s="58">
        <v>42474</v>
      </c>
      <c r="F10" s="59">
        <v>44293</v>
      </c>
      <c r="G10" s="56">
        <v>780</v>
      </c>
      <c r="H10" s="58">
        <f>C10/G10</f>
        <v>50.857692307692311</v>
      </c>
      <c r="I10" s="58">
        <f>D10/G10</f>
        <v>53.478205128205126</v>
      </c>
      <c r="J10" s="58">
        <f>E10/G10</f>
        <v>54.45384615384615</v>
      </c>
      <c r="K10" s="59">
        <f>F10/G10</f>
        <v>56.785897435897439</v>
      </c>
    </row>
    <row r="11" spans="2:11" ht="15.75" thickBot="1">
      <c r="B11" s="27" t="s">
        <v>23</v>
      </c>
      <c r="C11" s="61">
        <v>43150</v>
      </c>
      <c r="D11" s="62">
        <v>45050</v>
      </c>
      <c r="E11" s="62">
        <v>42824</v>
      </c>
      <c r="F11" s="63">
        <v>44402</v>
      </c>
      <c r="G11" s="64">
        <v>1694</v>
      </c>
      <c r="H11" s="62">
        <f>C11/G11</f>
        <v>25.472255017709564</v>
      </c>
      <c r="I11" s="62">
        <f>D11/G11</f>
        <v>26.593860684769776</v>
      </c>
      <c r="J11" s="62">
        <f>E11/G11</f>
        <v>25.279811097992916</v>
      </c>
      <c r="K11" s="63">
        <f>F11/G11</f>
        <v>26.211334120425029</v>
      </c>
    </row>
    <row r="12" spans="2:11">
      <c r="B12" s="249" t="s">
        <v>803</v>
      </c>
    </row>
  </sheetData>
  <mergeCells count="3">
    <mergeCell ref="B2:J2"/>
    <mergeCell ref="C4:F4"/>
    <mergeCell ref="H4:K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2:O23"/>
  <sheetViews>
    <sheetView workbookViewId="0">
      <selection activeCell="C22" sqref="C22"/>
    </sheetView>
  </sheetViews>
  <sheetFormatPr defaultRowHeight="15"/>
  <cols>
    <col min="2" max="2" width="16.5703125" customWidth="1"/>
    <col min="3" max="4" width="9.5703125" bestFit="1" customWidth="1"/>
    <col min="5" max="5" width="11.140625" bestFit="1" customWidth="1"/>
    <col min="6" max="6" width="10.42578125" bestFit="1" customWidth="1"/>
    <col min="7" max="7" width="10.5703125" customWidth="1"/>
    <col min="8" max="8" width="9.5703125" customWidth="1"/>
    <col min="9" max="9" width="9.7109375" customWidth="1"/>
    <col min="10" max="11" width="11.7109375" customWidth="1"/>
    <col min="12" max="12" width="10.7109375" customWidth="1"/>
    <col min="13" max="13" width="10.5703125" bestFit="1" customWidth="1"/>
    <col min="14" max="15" width="9.5703125" bestFit="1" customWidth="1"/>
  </cols>
  <sheetData>
    <row r="2" spans="2:15">
      <c r="B2" s="301" t="s">
        <v>153</v>
      </c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2"/>
    </row>
    <row r="3" spans="2:15" ht="15.75" thickBo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2:15" ht="15.75" thickBot="1">
      <c r="B4" s="29" t="s">
        <v>55</v>
      </c>
      <c r="C4" s="302" t="s">
        <v>62</v>
      </c>
      <c r="D4" s="303"/>
      <c r="E4" s="303"/>
      <c r="F4" s="304"/>
      <c r="G4" s="302" t="s">
        <v>63</v>
      </c>
      <c r="H4" s="303"/>
      <c r="I4" s="304"/>
      <c r="J4" s="302" t="s">
        <v>64</v>
      </c>
      <c r="K4" s="303"/>
      <c r="L4" s="304"/>
      <c r="M4" s="303" t="s">
        <v>65</v>
      </c>
      <c r="N4" s="303"/>
      <c r="O4" s="304"/>
    </row>
    <row r="5" spans="2:15" ht="15.75">
      <c r="B5" s="5"/>
      <c r="C5" s="4" t="s">
        <v>0</v>
      </c>
      <c r="D5" s="19" t="s">
        <v>66</v>
      </c>
      <c r="E5" s="19" t="s">
        <v>67</v>
      </c>
      <c r="F5" s="20" t="s">
        <v>68</v>
      </c>
      <c r="G5" s="4" t="s">
        <v>0</v>
      </c>
      <c r="H5" s="19" t="s">
        <v>1</v>
      </c>
      <c r="I5" s="20" t="s">
        <v>2</v>
      </c>
      <c r="J5" s="4" t="s">
        <v>0</v>
      </c>
      <c r="K5" s="19" t="s">
        <v>1</v>
      </c>
      <c r="L5" s="20" t="s">
        <v>2</v>
      </c>
      <c r="M5" s="19" t="s">
        <v>0</v>
      </c>
      <c r="N5" s="19" t="s">
        <v>1</v>
      </c>
      <c r="O5" s="20" t="s">
        <v>2</v>
      </c>
    </row>
    <row r="6" spans="2:15" ht="15.75" thickBot="1">
      <c r="B6" s="25" t="s">
        <v>7</v>
      </c>
      <c r="C6" s="65">
        <f t="shared" ref="C6:I6" si="0">SUM(C8:C11)</f>
        <v>28182</v>
      </c>
      <c r="D6" s="66">
        <f t="shared" si="0"/>
        <v>26205</v>
      </c>
      <c r="E6" s="66">
        <f t="shared" si="0"/>
        <v>29</v>
      </c>
      <c r="F6" s="67">
        <f t="shared" si="0"/>
        <v>1948</v>
      </c>
      <c r="G6" s="65">
        <f t="shared" si="0"/>
        <v>186889</v>
      </c>
      <c r="H6" s="66">
        <f t="shared" si="0"/>
        <v>96449</v>
      </c>
      <c r="I6" s="67">
        <f t="shared" si="0"/>
        <v>90440</v>
      </c>
      <c r="J6" s="65">
        <f>SUM(K6:L6)</f>
        <v>931</v>
      </c>
      <c r="K6" s="66">
        <v>541</v>
      </c>
      <c r="L6" s="67">
        <v>390</v>
      </c>
      <c r="M6" s="66">
        <f>SUM(N6:O6)</f>
        <v>187820</v>
      </c>
      <c r="N6" s="66">
        <f>SUM(K6,H6)</f>
        <v>96990</v>
      </c>
      <c r="O6" s="67">
        <f>SUM(L6,I6)</f>
        <v>90830</v>
      </c>
    </row>
    <row r="7" spans="2:15" ht="15.75" thickTop="1">
      <c r="B7" s="6"/>
      <c r="C7" s="47"/>
      <c r="D7" s="48"/>
      <c r="E7" s="48"/>
      <c r="F7" s="49"/>
      <c r="G7" s="47"/>
      <c r="H7" s="48"/>
      <c r="I7" s="49"/>
      <c r="J7" s="47"/>
      <c r="K7" s="48"/>
      <c r="L7" s="49"/>
      <c r="M7" s="48"/>
      <c r="N7" s="48"/>
      <c r="O7" s="49"/>
    </row>
    <row r="8" spans="2:15">
      <c r="B8" s="5" t="s">
        <v>9</v>
      </c>
      <c r="C8" s="47">
        <v>6003</v>
      </c>
      <c r="D8" s="48">
        <v>5389</v>
      </c>
      <c r="E8" s="48">
        <v>17</v>
      </c>
      <c r="F8" s="49">
        <v>597</v>
      </c>
      <c r="G8" s="47">
        <v>36400</v>
      </c>
      <c r="H8" s="48">
        <v>18377</v>
      </c>
      <c r="I8" s="49">
        <v>18023</v>
      </c>
      <c r="J8" s="47">
        <f>SUM(K8:L8)</f>
        <v>335</v>
      </c>
      <c r="K8" s="48">
        <v>108</v>
      </c>
      <c r="L8" s="49">
        <v>227</v>
      </c>
      <c r="M8" s="48">
        <f>SUM(N8:O8)</f>
        <v>36735</v>
      </c>
      <c r="N8" s="48">
        <f t="shared" ref="N8:O11" si="1">SUM(K8,H8)</f>
        <v>18485</v>
      </c>
      <c r="O8" s="49">
        <f t="shared" si="1"/>
        <v>18250</v>
      </c>
    </row>
    <row r="9" spans="2:15">
      <c r="B9" s="5" t="s">
        <v>13</v>
      </c>
      <c r="C9" s="47">
        <v>9507</v>
      </c>
      <c r="D9" s="48">
        <v>8776</v>
      </c>
      <c r="E9" s="48">
        <v>5</v>
      </c>
      <c r="F9" s="49">
        <v>726</v>
      </c>
      <c r="G9" s="47">
        <v>62045</v>
      </c>
      <c r="H9" s="48">
        <v>31914</v>
      </c>
      <c r="I9" s="49">
        <v>30131</v>
      </c>
      <c r="J9" s="47">
        <f>SUM(K9:L9)</f>
        <v>345</v>
      </c>
      <c r="K9" s="48">
        <v>284</v>
      </c>
      <c r="L9" s="49">
        <v>61</v>
      </c>
      <c r="M9" s="48">
        <f>SUM(N9:O9)</f>
        <v>62390</v>
      </c>
      <c r="N9" s="48">
        <f t="shared" si="1"/>
        <v>32198</v>
      </c>
      <c r="O9" s="49">
        <f t="shared" si="1"/>
        <v>30192</v>
      </c>
    </row>
    <row r="10" spans="2:15">
      <c r="B10" s="5" t="s">
        <v>16</v>
      </c>
      <c r="C10" s="47">
        <v>6237</v>
      </c>
      <c r="D10" s="48">
        <v>5925</v>
      </c>
      <c r="E10" s="48">
        <v>2</v>
      </c>
      <c r="F10" s="49">
        <v>310</v>
      </c>
      <c r="G10" s="47">
        <v>44235</v>
      </c>
      <c r="H10" s="48">
        <v>23193</v>
      </c>
      <c r="I10" s="49">
        <v>21042</v>
      </c>
      <c r="J10" s="47">
        <f>SUM(K10:L10)</f>
        <v>58</v>
      </c>
      <c r="K10" s="48">
        <v>58</v>
      </c>
      <c r="L10" s="49">
        <v>0</v>
      </c>
      <c r="M10" s="48">
        <f>SUM(N10:O10)</f>
        <v>44293</v>
      </c>
      <c r="N10" s="48">
        <f t="shared" si="1"/>
        <v>23251</v>
      </c>
      <c r="O10" s="49">
        <f t="shared" si="1"/>
        <v>21042</v>
      </c>
    </row>
    <row r="11" spans="2:15" ht="15.75" thickBot="1">
      <c r="B11" s="27" t="s">
        <v>23</v>
      </c>
      <c r="C11" s="50">
        <v>6435</v>
      </c>
      <c r="D11" s="51">
        <v>6115</v>
      </c>
      <c r="E11" s="51">
        <v>5</v>
      </c>
      <c r="F11" s="52">
        <v>315</v>
      </c>
      <c r="G11" s="50">
        <v>44209</v>
      </c>
      <c r="H11" s="51">
        <v>22965</v>
      </c>
      <c r="I11" s="52">
        <v>21244</v>
      </c>
      <c r="J11" s="50">
        <f>SUM(K11:L11)</f>
        <v>193</v>
      </c>
      <c r="K11" s="51">
        <v>91</v>
      </c>
      <c r="L11" s="52">
        <v>102</v>
      </c>
      <c r="M11" s="51">
        <f>SUM(N11:O11)</f>
        <v>44402</v>
      </c>
      <c r="N11" s="51">
        <f t="shared" si="1"/>
        <v>23056</v>
      </c>
      <c r="O11" s="52">
        <f t="shared" si="1"/>
        <v>21346</v>
      </c>
    </row>
    <row r="12" spans="2:15">
      <c r="B12" s="249" t="s">
        <v>803</v>
      </c>
    </row>
    <row r="13" spans="2:15">
      <c r="C13" s="250"/>
      <c r="D13" s="250"/>
      <c r="E13" s="250"/>
      <c r="F13" s="250"/>
      <c r="G13" s="250"/>
      <c r="H13" s="250"/>
      <c r="I13" s="250"/>
      <c r="J13" s="250"/>
    </row>
    <row r="14" spans="2:15" ht="17.25">
      <c r="B14" s="249" t="s">
        <v>806</v>
      </c>
      <c r="C14" s="250" t="s">
        <v>888</v>
      </c>
      <c r="D14" s="250"/>
      <c r="E14" s="250"/>
      <c r="F14" s="250"/>
      <c r="G14" s="250"/>
      <c r="H14" s="250"/>
      <c r="I14" s="250"/>
      <c r="J14" s="250"/>
    </row>
    <row r="15" spans="2:15">
      <c r="C15" s="250" t="s">
        <v>807</v>
      </c>
      <c r="D15" s="250"/>
      <c r="E15" s="250"/>
      <c r="F15" s="250"/>
      <c r="G15" s="250"/>
      <c r="H15" s="250"/>
      <c r="I15" s="250"/>
      <c r="J15" s="250"/>
    </row>
    <row r="16" spans="2:15" ht="17.25">
      <c r="C16" s="250" t="s">
        <v>889</v>
      </c>
      <c r="D16" s="250"/>
      <c r="E16" s="250"/>
      <c r="F16" s="250"/>
      <c r="G16" s="250"/>
      <c r="H16" s="250"/>
      <c r="I16" s="250"/>
      <c r="J16" s="250"/>
    </row>
    <row r="17" spans="3:10">
      <c r="C17" s="250" t="s">
        <v>808</v>
      </c>
      <c r="D17" s="250"/>
      <c r="E17" s="250"/>
      <c r="F17" s="250"/>
      <c r="G17" s="250"/>
      <c r="H17" s="250"/>
      <c r="I17" s="250"/>
      <c r="J17" s="250"/>
    </row>
    <row r="18" spans="3:10">
      <c r="C18" s="250" t="s">
        <v>809</v>
      </c>
      <c r="D18" s="250"/>
      <c r="E18" s="250"/>
      <c r="F18" s="250"/>
      <c r="G18" s="250"/>
      <c r="H18" s="250"/>
      <c r="I18" s="250"/>
      <c r="J18" s="250"/>
    </row>
    <row r="19" spans="3:10" ht="17.25">
      <c r="C19" s="250" t="s">
        <v>875</v>
      </c>
      <c r="D19" s="250"/>
      <c r="E19" s="250"/>
      <c r="F19" s="250"/>
      <c r="G19" s="250"/>
      <c r="H19" s="250"/>
      <c r="I19" s="250"/>
      <c r="J19" s="250"/>
    </row>
    <row r="20" spans="3:10">
      <c r="C20" s="250" t="s">
        <v>810</v>
      </c>
      <c r="D20" s="250"/>
      <c r="E20" s="250"/>
      <c r="F20" s="250"/>
      <c r="G20" s="250"/>
      <c r="H20" s="250"/>
      <c r="I20" s="250"/>
      <c r="J20" s="250"/>
    </row>
    <row r="21" spans="3:10" ht="9.75" customHeight="1"/>
    <row r="22" spans="3:10">
      <c r="C22" s="250" t="s">
        <v>876</v>
      </c>
    </row>
    <row r="23" spans="3:10">
      <c r="C23" s="250" t="s">
        <v>877</v>
      </c>
    </row>
  </sheetData>
  <mergeCells count="5">
    <mergeCell ref="B2:N2"/>
    <mergeCell ref="C4:F4"/>
    <mergeCell ref="G4:I4"/>
    <mergeCell ref="J4:L4"/>
    <mergeCell ref="M4:O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1:Q115"/>
  <sheetViews>
    <sheetView workbookViewId="0">
      <selection activeCell="B115" sqref="B115"/>
    </sheetView>
  </sheetViews>
  <sheetFormatPr defaultRowHeight="15"/>
  <cols>
    <col min="2" max="2" width="9.140625" style="1"/>
    <col min="3" max="3" width="12.28515625" bestFit="1" customWidth="1"/>
    <col min="4" max="8" width="11.28515625" bestFit="1" customWidth="1"/>
    <col min="9" max="9" width="12.7109375" customWidth="1"/>
    <col min="10" max="16" width="11.28515625" bestFit="1" customWidth="1"/>
  </cols>
  <sheetData>
    <row r="1" spans="2:17">
      <c r="B1" s="301" t="s">
        <v>154</v>
      </c>
      <c r="C1" s="301"/>
      <c r="D1" s="301"/>
      <c r="E1" s="301"/>
      <c r="F1" s="301"/>
      <c r="G1" s="301"/>
      <c r="H1" s="301"/>
      <c r="I1" s="301"/>
    </row>
    <row r="2" spans="2:17" ht="15.75" thickBot="1"/>
    <row r="3" spans="2:17" ht="15.75" thickBot="1">
      <c r="B3" s="30"/>
      <c r="C3" s="308" t="s">
        <v>0</v>
      </c>
      <c r="D3" s="309"/>
      <c r="E3" s="309"/>
      <c r="F3" s="309"/>
      <c r="G3" s="310"/>
      <c r="H3" s="308" t="s">
        <v>1</v>
      </c>
      <c r="I3" s="309"/>
      <c r="J3" s="309"/>
      <c r="K3" s="309"/>
      <c r="L3" s="310"/>
      <c r="M3" s="309" t="s">
        <v>2</v>
      </c>
      <c r="N3" s="309"/>
      <c r="O3" s="309"/>
      <c r="P3" s="309"/>
      <c r="Q3" s="310"/>
    </row>
    <row r="4" spans="2:17">
      <c r="B4" s="31" t="s">
        <v>70</v>
      </c>
      <c r="C4" s="33"/>
      <c r="D4" s="34"/>
      <c r="E4" s="34" t="s">
        <v>33</v>
      </c>
      <c r="F4" s="34"/>
      <c r="G4" s="35"/>
      <c r="H4" s="33"/>
      <c r="I4" s="34"/>
      <c r="J4" s="34" t="s">
        <v>33</v>
      </c>
      <c r="K4" s="34"/>
      <c r="L4" s="35"/>
      <c r="M4" s="34"/>
      <c r="N4" s="34"/>
      <c r="O4" s="34" t="s">
        <v>33</v>
      </c>
      <c r="P4" s="34"/>
      <c r="Q4" s="35"/>
    </row>
    <row r="5" spans="2:17" ht="15.75" thickBot="1">
      <c r="B5" s="32" t="s">
        <v>71</v>
      </c>
      <c r="C5" s="36" t="s">
        <v>69</v>
      </c>
      <c r="D5" s="37" t="s">
        <v>34</v>
      </c>
      <c r="E5" s="37" t="s">
        <v>35</v>
      </c>
      <c r="F5" s="37" t="s">
        <v>36</v>
      </c>
      <c r="G5" s="38" t="s">
        <v>37</v>
      </c>
      <c r="H5" s="36" t="s">
        <v>69</v>
      </c>
      <c r="I5" s="37" t="s">
        <v>34</v>
      </c>
      <c r="J5" s="37" t="s">
        <v>35</v>
      </c>
      <c r="K5" s="37" t="s">
        <v>36</v>
      </c>
      <c r="L5" s="38" t="s">
        <v>37</v>
      </c>
      <c r="M5" s="37" t="s">
        <v>69</v>
      </c>
      <c r="N5" s="37" t="s">
        <v>34</v>
      </c>
      <c r="O5" s="37" t="s">
        <v>35</v>
      </c>
      <c r="P5" s="37" t="s">
        <v>36</v>
      </c>
      <c r="Q5" s="38" t="s">
        <v>37</v>
      </c>
    </row>
    <row r="6" spans="2:17" ht="15.75" thickTop="1">
      <c r="B6" s="31" t="s">
        <v>0</v>
      </c>
      <c r="C6" s="68">
        <v>187820</v>
      </c>
      <c r="D6" s="69">
        <v>36735</v>
      </c>
      <c r="E6" s="69">
        <v>62390</v>
      </c>
      <c r="F6" s="69">
        <v>44293</v>
      </c>
      <c r="G6" s="70">
        <v>44402</v>
      </c>
      <c r="H6" s="68">
        <v>96990</v>
      </c>
      <c r="I6" s="69">
        <v>18485</v>
      </c>
      <c r="J6" s="69">
        <v>32198</v>
      </c>
      <c r="K6" s="69">
        <v>23251</v>
      </c>
      <c r="L6" s="70">
        <v>23056</v>
      </c>
      <c r="M6" s="69">
        <v>90830</v>
      </c>
      <c r="N6" s="69">
        <v>18250</v>
      </c>
      <c r="O6" s="69">
        <v>30192</v>
      </c>
      <c r="P6" s="69">
        <v>21042</v>
      </c>
      <c r="Q6" s="35">
        <v>21346</v>
      </c>
    </row>
    <row r="7" spans="2:17">
      <c r="B7" s="31"/>
      <c r="C7" s="68"/>
      <c r="D7" s="69"/>
      <c r="E7" s="69"/>
      <c r="F7" s="69"/>
      <c r="G7" s="70"/>
      <c r="H7" s="68"/>
      <c r="I7" s="69"/>
      <c r="J7" s="69"/>
      <c r="K7" s="69"/>
      <c r="L7" s="70"/>
      <c r="M7" s="69"/>
      <c r="N7" s="69"/>
      <c r="O7" s="69"/>
      <c r="P7" s="69"/>
      <c r="Q7" s="35"/>
    </row>
    <row r="8" spans="2:17">
      <c r="B8" s="31">
        <v>0</v>
      </c>
      <c r="C8" s="71">
        <v>5768</v>
      </c>
      <c r="D8" s="72">
        <v>1065</v>
      </c>
      <c r="E8" s="72">
        <v>1984</v>
      </c>
      <c r="F8" s="72">
        <v>1383</v>
      </c>
      <c r="G8" s="73">
        <v>1336</v>
      </c>
      <c r="H8" s="71">
        <v>2983</v>
      </c>
      <c r="I8" s="72">
        <v>563</v>
      </c>
      <c r="J8" s="72">
        <v>1032</v>
      </c>
      <c r="K8" s="72">
        <v>718</v>
      </c>
      <c r="L8" s="73">
        <v>670</v>
      </c>
      <c r="M8" s="72">
        <v>2785</v>
      </c>
      <c r="N8" s="72">
        <v>502</v>
      </c>
      <c r="O8" s="72">
        <v>952</v>
      </c>
      <c r="P8" s="72">
        <v>665</v>
      </c>
      <c r="Q8" s="9">
        <v>666</v>
      </c>
    </row>
    <row r="9" spans="2:17">
      <c r="B9" s="31">
        <v>1</v>
      </c>
      <c r="C9" s="71">
        <v>5479</v>
      </c>
      <c r="D9" s="72">
        <v>1005</v>
      </c>
      <c r="E9" s="72">
        <v>1836</v>
      </c>
      <c r="F9" s="72">
        <v>1364</v>
      </c>
      <c r="G9" s="73">
        <v>1274</v>
      </c>
      <c r="H9" s="71">
        <v>2869</v>
      </c>
      <c r="I9" s="72">
        <v>517</v>
      </c>
      <c r="J9" s="72">
        <v>971</v>
      </c>
      <c r="K9" s="72">
        <v>703</v>
      </c>
      <c r="L9" s="73">
        <v>678</v>
      </c>
      <c r="M9" s="72">
        <v>2610</v>
      </c>
      <c r="N9" s="72">
        <v>488</v>
      </c>
      <c r="O9" s="72">
        <v>865</v>
      </c>
      <c r="P9" s="72">
        <v>661</v>
      </c>
      <c r="Q9" s="9">
        <v>596</v>
      </c>
    </row>
    <row r="10" spans="2:17">
      <c r="B10" s="31">
        <v>2</v>
      </c>
      <c r="C10" s="71">
        <v>5447</v>
      </c>
      <c r="D10" s="72">
        <v>1004</v>
      </c>
      <c r="E10" s="72">
        <v>1882</v>
      </c>
      <c r="F10" s="72">
        <v>1339</v>
      </c>
      <c r="G10" s="73">
        <v>1222</v>
      </c>
      <c r="H10" s="71">
        <v>2792</v>
      </c>
      <c r="I10" s="72">
        <v>524</v>
      </c>
      <c r="J10" s="72">
        <v>970</v>
      </c>
      <c r="K10" s="72">
        <v>668</v>
      </c>
      <c r="L10" s="73">
        <v>630</v>
      </c>
      <c r="M10" s="72">
        <v>2655</v>
      </c>
      <c r="N10" s="72">
        <v>480</v>
      </c>
      <c r="O10" s="72">
        <v>912</v>
      </c>
      <c r="P10" s="72">
        <v>671</v>
      </c>
      <c r="Q10" s="9">
        <v>592</v>
      </c>
    </row>
    <row r="11" spans="2:17">
      <c r="B11" s="31">
        <v>3</v>
      </c>
      <c r="C11" s="71">
        <v>5350</v>
      </c>
      <c r="D11" s="72">
        <v>951</v>
      </c>
      <c r="E11" s="72">
        <v>1771</v>
      </c>
      <c r="F11" s="72">
        <v>1339</v>
      </c>
      <c r="G11" s="73">
        <v>1289</v>
      </c>
      <c r="H11" s="71">
        <v>2786</v>
      </c>
      <c r="I11" s="72">
        <v>511</v>
      </c>
      <c r="J11" s="72">
        <v>946</v>
      </c>
      <c r="K11" s="72">
        <v>674</v>
      </c>
      <c r="L11" s="73">
        <v>655</v>
      </c>
      <c r="M11" s="72">
        <v>2564</v>
      </c>
      <c r="N11" s="72">
        <v>440</v>
      </c>
      <c r="O11" s="72">
        <v>825</v>
      </c>
      <c r="P11" s="72">
        <v>665</v>
      </c>
      <c r="Q11" s="9">
        <v>634</v>
      </c>
    </row>
    <row r="12" spans="2:17">
      <c r="B12" s="31">
        <v>4</v>
      </c>
      <c r="C12" s="71">
        <v>4785</v>
      </c>
      <c r="D12" s="72">
        <v>896</v>
      </c>
      <c r="E12" s="72">
        <v>1609</v>
      </c>
      <c r="F12" s="72">
        <v>1112</v>
      </c>
      <c r="G12" s="73">
        <v>1168</v>
      </c>
      <c r="H12" s="71">
        <v>2523</v>
      </c>
      <c r="I12" s="72">
        <v>459</v>
      </c>
      <c r="J12" s="72">
        <v>869</v>
      </c>
      <c r="K12" s="72">
        <v>572</v>
      </c>
      <c r="L12" s="73">
        <v>623</v>
      </c>
      <c r="M12" s="72">
        <v>2262</v>
      </c>
      <c r="N12" s="72">
        <v>437</v>
      </c>
      <c r="O12" s="72">
        <v>740</v>
      </c>
      <c r="P12" s="72">
        <v>540</v>
      </c>
      <c r="Q12" s="9">
        <v>545</v>
      </c>
    </row>
    <row r="13" spans="2:17">
      <c r="B13" s="31">
        <v>5</v>
      </c>
      <c r="C13" s="71">
        <v>4985</v>
      </c>
      <c r="D13" s="72">
        <v>920</v>
      </c>
      <c r="E13" s="72">
        <v>1628</v>
      </c>
      <c r="F13" s="72">
        <v>1196</v>
      </c>
      <c r="G13" s="73">
        <v>1241</v>
      </c>
      <c r="H13" s="71">
        <v>2575</v>
      </c>
      <c r="I13" s="72">
        <v>444</v>
      </c>
      <c r="J13" s="72">
        <v>826</v>
      </c>
      <c r="K13" s="72">
        <v>631</v>
      </c>
      <c r="L13" s="73">
        <v>674</v>
      </c>
      <c r="M13" s="72">
        <v>2410</v>
      </c>
      <c r="N13" s="72">
        <v>476</v>
      </c>
      <c r="O13" s="72">
        <v>802</v>
      </c>
      <c r="P13" s="72">
        <v>565</v>
      </c>
      <c r="Q13" s="9">
        <v>567</v>
      </c>
    </row>
    <row r="14" spans="2:17">
      <c r="B14" s="31">
        <v>6</v>
      </c>
      <c r="C14" s="71">
        <v>4760</v>
      </c>
      <c r="D14" s="72">
        <v>859</v>
      </c>
      <c r="E14" s="72">
        <v>1556</v>
      </c>
      <c r="F14" s="72">
        <v>1157</v>
      </c>
      <c r="G14" s="73">
        <v>1188</v>
      </c>
      <c r="H14" s="71">
        <v>2461</v>
      </c>
      <c r="I14" s="72">
        <v>449</v>
      </c>
      <c r="J14" s="72">
        <v>782</v>
      </c>
      <c r="K14" s="72">
        <v>615</v>
      </c>
      <c r="L14" s="73">
        <v>615</v>
      </c>
      <c r="M14" s="72">
        <v>2299</v>
      </c>
      <c r="N14" s="72">
        <v>410</v>
      </c>
      <c r="O14" s="72">
        <v>774</v>
      </c>
      <c r="P14" s="72">
        <v>542</v>
      </c>
      <c r="Q14" s="9">
        <v>573</v>
      </c>
    </row>
    <row r="15" spans="2:17">
      <c r="B15" s="31">
        <v>7</v>
      </c>
      <c r="C15" s="71">
        <v>4620</v>
      </c>
      <c r="D15" s="72">
        <v>803</v>
      </c>
      <c r="E15" s="72">
        <v>1507</v>
      </c>
      <c r="F15" s="72">
        <v>1167</v>
      </c>
      <c r="G15" s="73">
        <v>1143</v>
      </c>
      <c r="H15" s="71">
        <v>2399</v>
      </c>
      <c r="I15" s="72">
        <v>415</v>
      </c>
      <c r="J15" s="72">
        <v>801</v>
      </c>
      <c r="K15" s="72">
        <v>587</v>
      </c>
      <c r="L15" s="73">
        <v>596</v>
      </c>
      <c r="M15" s="72">
        <v>2221</v>
      </c>
      <c r="N15" s="72">
        <v>388</v>
      </c>
      <c r="O15" s="72">
        <v>706</v>
      </c>
      <c r="P15" s="72">
        <v>580</v>
      </c>
      <c r="Q15" s="9">
        <v>547</v>
      </c>
    </row>
    <row r="16" spans="2:17">
      <c r="B16" s="31">
        <v>8</v>
      </c>
      <c r="C16" s="71">
        <v>4481</v>
      </c>
      <c r="D16" s="72">
        <v>812</v>
      </c>
      <c r="E16" s="72">
        <v>1412</v>
      </c>
      <c r="F16" s="72">
        <v>1102</v>
      </c>
      <c r="G16" s="73">
        <v>1155</v>
      </c>
      <c r="H16" s="71">
        <v>2324</v>
      </c>
      <c r="I16" s="72">
        <v>407</v>
      </c>
      <c r="J16" s="72">
        <v>742</v>
      </c>
      <c r="K16" s="72">
        <v>578</v>
      </c>
      <c r="L16" s="73">
        <v>597</v>
      </c>
      <c r="M16" s="72">
        <v>2157</v>
      </c>
      <c r="N16" s="72">
        <v>405</v>
      </c>
      <c r="O16" s="72">
        <v>670</v>
      </c>
      <c r="P16" s="72">
        <v>524</v>
      </c>
      <c r="Q16" s="9">
        <v>558</v>
      </c>
    </row>
    <row r="17" spans="2:17">
      <c r="B17" s="31">
        <v>9</v>
      </c>
      <c r="C17" s="71">
        <v>4198</v>
      </c>
      <c r="D17" s="72">
        <v>746</v>
      </c>
      <c r="E17" s="72">
        <v>1402</v>
      </c>
      <c r="F17" s="72">
        <v>1017</v>
      </c>
      <c r="G17" s="73">
        <v>1033</v>
      </c>
      <c r="H17" s="71">
        <v>2140</v>
      </c>
      <c r="I17" s="72">
        <v>363</v>
      </c>
      <c r="J17" s="72">
        <v>717</v>
      </c>
      <c r="K17" s="72">
        <v>530</v>
      </c>
      <c r="L17" s="73">
        <v>530</v>
      </c>
      <c r="M17" s="72">
        <v>2058</v>
      </c>
      <c r="N17" s="72">
        <v>383</v>
      </c>
      <c r="O17" s="72">
        <v>685</v>
      </c>
      <c r="P17" s="72">
        <v>487</v>
      </c>
      <c r="Q17" s="9">
        <v>503</v>
      </c>
    </row>
    <row r="18" spans="2:17">
      <c r="B18" s="31">
        <v>10</v>
      </c>
      <c r="C18" s="71">
        <v>4447</v>
      </c>
      <c r="D18" s="72">
        <v>807</v>
      </c>
      <c r="E18" s="72">
        <v>1410</v>
      </c>
      <c r="F18" s="72">
        <v>1072</v>
      </c>
      <c r="G18" s="73">
        <v>1158</v>
      </c>
      <c r="H18" s="71">
        <v>2335</v>
      </c>
      <c r="I18" s="72">
        <v>384</v>
      </c>
      <c r="J18" s="72">
        <v>746</v>
      </c>
      <c r="K18" s="72">
        <v>580</v>
      </c>
      <c r="L18" s="73">
        <v>625</v>
      </c>
      <c r="M18" s="72">
        <v>2112</v>
      </c>
      <c r="N18" s="72">
        <v>423</v>
      </c>
      <c r="O18" s="72">
        <v>664</v>
      </c>
      <c r="P18" s="72">
        <v>492</v>
      </c>
      <c r="Q18" s="9">
        <v>533</v>
      </c>
    </row>
    <row r="19" spans="2:17">
      <c r="B19" s="31">
        <v>11</v>
      </c>
      <c r="C19" s="71">
        <v>4693</v>
      </c>
      <c r="D19" s="72">
        <v>829</v>
      </c>
      <c r="E19" s="72">
        <v>1550</v>
      </c>
      <c r="F19" s="72">
        <v>1110</v>
      </c>
      <c r="G19" s="73">
        <v>1204</v>
      </c>
      <c r="H19" s="71">
        <v>2456</v>
      </c>
      <c r="I19" s="72">
        <v>452</v>
      </c>
      <c r="J19" s="72">
        <v>806</v>
      </c>
      <c r="K19" s="72">
        <v>573</v>
      </c>
      <c r="L19" s="73">
        <v>625</v>
      </c>
      <c r="M19" s="72">
        <v>2237</v>
      </c>
      <c r="N19" s="72">
        <v>377</v>
      </c>
      <c r="O19" s="72">
        <v>744</v>
      </c>
      <c r="P19" s="72">
        <v>537</v>
      </c>
      <c r="Q19" s="9">
        <v>579</v>
      </c>
    </row>
    <row r="20" spans="2:17">
      <c r="B20" s="31">
        <v>12</v>
      </c>
      <c r="C20" s="71">
        <v>4381</v>
      </c>
      <c r="D20" s="72">
        <v>824</v>
      </c>
      <c r="E20" s="72">
        <v>1411</v>
      </c>
      <c r="F20" s="72">
        <v>1052</v>
      </c>
      <c r="G20" s="73">
        <v>1094</v>
      </c>
      <c r="H20" s="71">
        <v>2282</v>
      </c>
      <c r="I20" s="72">
        <v>432</v>
      </c>
      <c r="J20" s="72">
        <v>730</v>
      </c>
      <c r="K20" s="72">
        <v>543</v>
      </c>
      <c r="L20" s="73">
        <v>577</v>
      </c>
      <c r="M20" s="72">
        <v>2099</v>
      </c>
      <c r="N20" s="72">
        <v>392</v>
      </c>
      <c r="O20" s="72">
        <v>681</v>
      </c>
      <c r="P20" s="72">
        <v>509</v>
      </c>
      <c r="Q20" s="9">
        <v>517</v>
      </c>
    </row>
    <row r="21" spans="2:17">
      <c r="B21" s="31">
        <v>13</v>
      </c>
      <c r="C21" s="71">
        <v>4154</v>
      </c>
      <c r="D21" s="72">
        <v>744</v>
      </c>
      <c r="E21" s="72">
        <v>1369</v>
      </c>
      <c r="F21" s="72">
        <v>959</v>
      </c>
      <c r="G21" s="73">
        <v>1082</v>
      </c>
      <c r="H21" s="71">
        <v>2178</v>
      </c>
      <c r="I21" s="72">
        <v>396</v>
      </c>
      <c r="J21" s="72">
        <v>692</v>
      </c>
      <c r="K21" s="72">
        <v>520</v>
      </c>
      <c r="L21" s="73">
        <v>570</v>
      </c>
      <c r="M21" s="72">
        <v>1976</v>
      </c>
      <c r="N21" s="72">
        <v>348</v>
      </c>
      <c r="O21" s="72">
        <v>677</v>
      </c>
      <c r="P21" s="72">
        <v>439</v>
      </c>
      <c r="Q21" s="9">
        <v>512</v>
      </c>
    </row>
    <row r="22" spans="2:17">
      <c r="B22" s="31">
        <v>14</v>
      </c>
      <c r="C22" s="71">
        <v>4342</v>
      </c>
      <c r="D22" s="72">
        <v>862</v>
      </c>
      <c r="E22" s="72">
        <v>1355</v>
      </c>
      <c r="F22" s="72">
        <v>1003</v>
      </c>
      <c r="G22" s="73">
        <v>1122</v>
      </c>
      <c r="H22" s="71">
        <v>2246</v>
      </c>
      <c r="I22" s="72">
        <v>416</v>
      </c>
      <c r="J22" s="72">
        <v>681</v>
      </c>
      <c r="K22" s="72">
        <v>543</v>
      </c>
      <c r="L22" s="73">
        <v>606</v>
      </c>
      <c r="M22" s="72">
        <v>2096</v>
      </c>
      <c r="N22" s="72">
        <v>446</v>
      </c>
      <c r="O22" s="72">
        <v>674</v>
      </c>
      <c r="P22" s="72">
        <v>460</v>
      </c>
      <c r="Q22" s="9">
        <v>516</v>
      </c>
    </row>
    <row r="23" spans="2:17">
      <c r="B23" s="31">
        <v>15</v>
      </c>
      <c r="C23" s="71">
        <v>4587</v>
      </c>
      <c r="D23" s="72">
        <v>819</v>
      </c>
      <c r="E23" s="72">
        <v>1456</v>
      </c>
      <c r="F23" s="72">
        <v>1055</v>
      </c>
      <c r="G23" s="73">
        <v>1257</v>
      </c>
      <c r="H23" s="71">
        <v>2410</v>
      </c>
      <c r="I23" s="72">
        <v>407</v>
      </c>
      <c r="J23" s="72">
        <v>766</v>
      </c>
      <c r="K23" s="72">
        <v>577</v>
      </c>
      <c r="L23" s="73">
        <v>660</v>
      </c>
      <c r="M23" s="72">
        <v>2177</v>
      </c>
      <c r="N23" s="72">
        <v>412</v>
      </c>
      <c r="O23" s="72">
        <v>690</v>
      </c>
      <c r="P23" s="72">
        <v>478</v>
      </c>
      <c r="Q23" s="9">
        <v>597</v>
      </c>
    </row>
    <row r="24" spans="2:17">
      <c r="B24" s="31">
        <v>16</v>
      </c>
      <c r="C24" s="71">
        <v>4180</v>
      </c>
      <c r="D24" s="72">
        <v>817</v>
      </c>
      <c r="E24" s="72">
        <v>1422</v>
      </c>
      <c r="F24" s="72">
        <v>871</v>
      </c>
      <c r="G24" s="73">
        <v>1070</v>
      </c>
      <c r="H24" s="71">
        <v>2163</v>
      </c>
      <c r="I24" s="72">
        <v>407</v>
      </c>
      <c r="J24" s="72">
        <v>716</v>
      </c>
      <c r="K24" s="72">
        <v>458</v>
      </c>
      <c r="L24" s="73">
        <v>582</v>
      </c>
      <c r="M24" s="72">
        <v>2017</v>
      </c>
      <c r="N24" s="72">
        <v>410</v>
      </c>
      <c r="O24" s="72">
        <v>706</v>
      </c>
      <c r="P24" s="72">
        <v>413</v>
      </c>
      <c r="Q24" s="9">
        <v>488</v>
      </c>
    </row>
    <row r="25" spans="2:17">
      <c r="B25" s="31">
        <v>17</v>
      </c>
      <c r="C25" s="71">
        <v>3920</v>
      </c>
      <c r="D25" s="72">
        <v>805</v>
      </c>
      <c r="E25" s="72">
        <v>1344</v>
      </c>
      <c r="F25" s="72">
        <v>871</v>
      </c>
      <c r="G25" s="73">
        <v>900</v>
      </c>
      <c r="H25" s="71">
        <v>2100</v>
      </c>
      <c r="I25" s="72">
        <v>423</v>
      </c>
      <c r="J25" s="72">
        <v>701</v>
      </c>
      <c r="K25" s="72">
        <v>511</v>
      </c>
      <c r="L25" s="73">
        <v>465</v>
      </c>
      <c r="M25" s="72">
        <v>1820</v>
      </c>
      <c r="N25" s="72">
        <v>382</v>
      </c>
      <c r="O25" s="72">
        <v>643</v>
      </c>
      <c r="P25" s="72">
        <v>360</v>
      </c>
      <c r="Q25" s="9">
        <v>435</v>
      </c>
    </row>
    <row r="26" spans="2:17">
      <c r="B26" s="31">
        <v>18</v>
      </c>
      <c r="C26" s="71">
        <v>3616</v>
      </c>
      <c r="D26" s="72">
        <v>777</v>
      </c>
      <c r="E26" s="72">
        <v>1251</v>
      </c>
      <c r="F26" s="72">
        <v>845</v>
      </c>
      <c r="G26" s="73">
        <v>743</v>
      </c>
      <c r="H26" s="71">
        <v>1890</v>
      </c>
      <c r="I26" s="72">
        <v>360</v>
      </c>
      <c r="J26" s="72">
        <v>656</v>
      </c>
      <c r="K26" s="72">
        <v>479</v>
      </c>
      <c r="L26" s="73">
        <v>395</v>
      </c>
      <c r="M26" s="72">
        <v>1726</v>
      </c>
      <c r="N26" s="72">
        <v>417</v>
      </c>
      <c r="O26" s="72">
        <v>595</v>
      </c>
      <c r="P26" s="72">
        <v>366</v>
      </c>
      <c r="Q26" s="9">
        <v>348</v>
      </c>
    </row>
    <row r="27" spans="2:17">
      <c r="B27" s="31">
        <v>19</v>
      </c>
      <c r="C27" s="71">
        <v>3511</v>
      </c>
      <c r="D27" s="72">
        <v>810</v>
      </c>
      <c r="E27" s="72">
        <v>1249</v>
      </c>
      <c r="F27" s="72">
        <v>793</v>
      </c>
      <c r="G27" s="73">
        <v>659</v>
      </c>
      <c r="H27" s="71">
        <v>1828</v>
      </c>
      <c r="I27" s="72">
        <v>414</v>
      </c>
      <c r="J27" s="72">
        <v>637</v>
      </c>
      <c r="K27" s="72">
        <v>420</v>
      </c>
      <c r="L27" s="73">
        <v>357</v>
      </c>
      <c r="M27" s="72">
        <v>1683</v>
      </c>
      <c r="N27" s="72">
        <v>396</v>
      </c>
      <c r="O27" s="72">
        <v>612</v>
      </c>
      <c r="P27" s="72">
        <v>373</v>
      </c>
      <c r="Q27" s="9">
        <v>302</v>
      </c>
    </row>
    <row r="28" spans="2:17">
      <c r="B28" s="31">
        <v>20</v>
      </c>
      <c r="C28" s="71">
        <v>3041</v>
      </c>
      <c r="D28" s="72">
        <v>679</v>
      </c>
      <c r="E28" s="72">
        <v>1064</v>
      </c>
      <c r="F28" s="72">
        <v>712</v>
      </c>
      <c r="G28" s="73">
        <v>586</v>
      </c>
      <c r="H28" s="71">
        <v>1662</v>
      </c>
      <c r="I28" s="72">
        <v>327</v>
      </c>
      <c r="J28" s="72">
        <v>586</v>
      </c>
      <c r="K28" s="72">
        <v>419</v>
      </c>
      <c r="L28" s="73">
        <v>330</v>
      </c>
      <c r="M28" s="72">
        <v>1379</v>
      </c>
      <c r="N28" s="72">
        <v>352</v>
      </c>
      <c r="O28" s="72">
        <v>478</v>
      </c>
      <c r="P28" s="72">
        <v>293</v>
      </c>
      <c r="Q28" s="9">
        <v>256</v>
      </c>
    </row>
    <row r="29" spans="2:17">
      <c r="B29" s="31">
        <v>21</v>
      </c>
      <c r="C29" s="71">
        <v>3216</v>
      </c>
      <c r="D29" s="72">
        <v>709</v>
      </c>
      <c r="E29" s="72">
        <v>1163</v>
      </c>
      <c r="F29" s="72">
        <v>747</v>
      </c>
      <c r="G29" s="73">
        <v>597</v>
      </c>
      <c r="H29" s="71">
        <v>1634</v>
      </c>
      <c r="I29" s="72">
        <v>357</v>
      </c>
      <c r="J29" s="72">
        <v>583</v>
      </c>
      <c r="K29" s="72">
        <v>383</v>
      </c>
      <c r="L29" s="73">
        <v>311</v>
      </c>
      <c r="M29" s="72">
        <v>1582</v>
      </c>
      <c r="N29" s="72">
        <v>352</v>
      </c>
      <c r="O29" s="72">
        <v>580</v>
      </c>
      <c r="P29" s="72">
        <v>364</v>
      </c>
      <c r="Q29" s="9">
        <v>286</v>
      </c>
    </row>
    <row r="30" spans="2:17">
      <c r="B30" s="31">
        <v>22</v>
      </c>
      <c r="C30" s="71">
        <v>2891</v>
      </c>
      <c r="D30" s="72">
        <v>616</v>
      </c>
      <c r="E30" s="72">
        <v>1034</v>
      </c>
      <c r="F30" s="72">
        <v>670</v>
      </c>
      <c r="G30" s="73">
        <v>571</v>
      </c>
      <c r="H30" s="71">
        <v>1485</v>
      </c>
      <c r="I30" s="72">
        <v>312</v>
      </c>
      <c r="J30" s="72">
        <v>529</v>
      </c>
      <c r="K30" s="72">
        <v>359</v>
      </c>
      <c r="L30" s="73">
        <v>285</v>
      </c>
      <c r="M30" s="72">
        <v>1406</v>
      </c>
      <c r="N30" s="72">
        <v>304</v>
      </c>
      <c r="O30" s="72">
        <v>505</v>
      </c>
      <c r="P30" s="72">
        <v>311</v>
      </c>
      <c r="Q30" s="9">
        <v>286</v>
      </c>
    </row>
    <row r="31" spans="2:17">
      <c r="B31" s="31">
        <v>23</v>
      </c>
      <c r="C31" s="71">
        <v>2838</v>
      </c>
      <c r="D31" s="72">
        <v>627</v>
      </c>
      <c r="E31" s="72">
        <v>1007</v>
      </c>
      <c r="F31" s="72">
        <v>660</v>
      </c>
      <c r="G31" s="73">
        <v>544</v>
      </c>
      <c r="H31" s="71">
        <v>1461</v>
      </c>
      <c r="I31" s="72">
        <v>314</v>
      </c>
      <c r="J31" s="72">
        <v>519</v>
      </c>
      <c r="K31" s="72">
        <v>344</v>
      </c>
      <c r="L31" s="73">
        <v>284</v>
      </c>
      <c r="M31" s="72">
        <v>1377</v>
      </c>
      <c r="N31" s="72">
        <v>313</v>
      </c>
      <c r="O31" s="72">
        <v>488</v>
      </c>
      <c r="P31" s="72">
        <v>316</v>
      </c>
      <c r="Q31" s="9">
        <v>260</v>
      </c>
    </row>
    <row r="32" spans="2:17">
      <c r="B32" s="31">
        <v>24</v>
      </c>
      <c r="C32" s="71">
        <v>2847</v>
      </c>
      <c r="D32" s="72">
        <v>613</v>
      </c>
      <c r="E32" s="72">
        <v>1029</v>
      </c>
      <c r="F32" s="72">
        <v>668</v>
      </c>
      <c r="G32" s="73">
        <v>537</v>
      </c>
      <c r="H32" s="71">
        <v>1458</v>
      </c>
      <c r="I32" s="72">
        <v>311</v>
      </c>
      <c r="J32" s="72">
        <v>523</v>
      </c>
      <c r="K32" s="72">
        <v>347</v>
      </c>
      <c r="L32" s="73">
        <v>277</v>
      </c>
      <c r="M32" s="72">
        <v>1389</v>
      </c>
      <c r="N32" s="72">
        <v>302</v>
      </c>
      <c r="O32" s="72">
        <v>506</v>
      </c>
      <c r="P32" s="72">
        <v>321</v>
      </c>
      <c r="Q32" s="9">
        <v>260</v>
      </c>
    </row>
    <row r="33" spans="2:17">
      <c r="B33" s="31">
        <v>25</v>
      </c>
      <c r="C33" s="71">
        <v>2649</v>
      </c>
      <c r="D33" s="72">
        <v>622</v>
      </c>
      <c r="E33" s="72">
        <v>897</v>
      </c>
      <c r="F33" s="72">
        <v>606</v>
      </c>
      <c r="G33" s="73">
        <v>524</v>
      </c>
      <c r="H33" s="71">
        <v>1370</v>
      </c>
      <c r="I33" s="72">
        <v>337</v>
      </c>
      <c r="J33" s="72">
        <v>450</v>
      </c>
      <c r="K33" s="72">
        <v>319</v>
      </c>
      <c r="L33" s="73">
        <v>264</v>
      </c>
      <c r="M33" s="72">
        <v>1279</v>
      </c>
      <c r="N33" s="72">
        <v>285</v>
      </c>
      <c r="O33" s="72">
        <v>447</v>
      </c>
      <c r="P33" s="72">
        <v>287</v>
      </c>
      <c r="Q33" s="9">
        <v>260</v>
      </c>
    </row>
    <row r="34" spans="2:17">
      <c r="B34" s="31">
        <v>26</v>
      </c>
      <c r="C34" s="71">
        <v>2639</v>
      </c>
      <c r="D34" s="72">
        <v>583</v>
      </c>
      <c r="E34" s="72">
        <v>936</v>
      </c>
      <c r="F34" s="72">
        <v>590</v>
      </c>
      <c r="G34" s="73">
        <v>530</v>
      </c>
      <c r="H34" s="71">
        <v>1349</v>
      </c>
      <c r="I34" s="72">
        <v>296</v>
      </c>
      <c r="J34" s="72">
        <v>480</v>
      </c>
      <c r="K34" s="72">
        <v>301</v>
      </c>
      <c r="L34" s="73">
        <v>272</v>
      </c>
      <c r="M34" s="72">
        <v>1290</v>
      </c>
      <c r="N34" s="72">
        <v>287</v>
      </c>
      <c r="O34" s="72">
        <v>456</v>
      </c>
      <c r="P34" s="72">
        <v>289</v>
      </c>
      <c r="Q34" s="9">
        <v>258</v>
      </c>
    </row>
    <row r="35" spans="2:17">
      <c r="B35" s="31">
        <v>27</v>
      </c>
      <c r="C35" s="71">
        <v>2572</v>
      </c>
      <c r="D35" s="72">
        <v>540</v>
      </c>
      <c r="E35" s="72">
        <v>904</v>
      </c>
      <c r="F35" s="72">
        <v>596</v>
      </c>
      <c r="G35" s="73">
        <v>532</v>
      </c>
      <c r="H35" s="71">
        <v>1358</v>
      </c>
      <c r="I35" s="72">
        <v>281</v>
      </c>
      <c r="J35" s="72">
        <v>469</v>
      </c>
      <c r="K35" s="72">
        <v>317</v>
      </c>
      <c r="L35" s="73">
        <v>291</v>
      </c>
      <c r="M35" s="72">
        <v>1214</v>
      </c>
      <c r="N35" s="72">
        <v>259</v>
      </c>
      <c r="O35" s="72">
        <v>435</v>
      </c>
      <c r="P35" s="72">
        <v>279</v>
      </c>
      <c r="Q35" s="9">
        <v>241</v>
      </c>
    </row>
    <row r="36" spans="2:17">
      <c r="B36" s="31">
        <v>28</v>
      </c>
      <c r="C36" s="71">
        <v>2518</v>
      </c>
      <c r="D36" s="72">
        <v>544</v>
      </c>
      <c r="E36" s="72">
        <v>860</v>
      </c>
      <c r="F36" s="72">
        <v>601</v>
      </c>
      <c r="G36" s="73">
        <v>513</v>
      </c>
      <c r="H36" s="71">
        <v>1297</v>
      </c>
      <c r="I36" s="72">
        <v>258</v>
      </c>
      <c r="J36" s="72">
        <v>432</v>
      </c>
      <c r="K36" s="72">
        <v>326</v>
      </c>
      <c r="L36" s="73">
        <v>281</v>
      </c>
      <c r="M36" s="72">
        <v>1221</v>
      </c>
      <c r="N36" s="72">
        <v>286</v>
      </c>
      <c r="O36" s="72">
        <v>428</v>
      </c>
      <c r="P36" s="72">
        <v>275</v>
      </c>
      <c r="Q36" s="9">
        <v>232</v>
      </c>
    </row>
    <row r="37" spans="2:17">
      <c r="B37" s="31">
        <v>29</v>
      </c>
      <c r="C37" s="71">
        <v>2389</v>
      </c>
      <c r="D37" s="72">
        <v>523</v>
      </c>
      <c r="E37" s="72">
        <v>840</v>
      </c>
      <c r="F37" s="72">
        <v>556</v>
      </c>
      <c r="G37" s="73">
        <v>470</v>
      </c>
      <c r="H37" s="71">
        <v>1227</v>
      </c>
      <c r="I37" s="72">
        <v>260</v>
      </c>
      <c r="J37" s="72">
        <v>429</v>
      </c>
      <c r="K37" s="72">
        <v>289</v>
      </c>
      <c r="L37" s="73">
        <v>249</v>
      </c>
      <c r="M37" s="72">
        <v>1162</v>
      </c>
      <c r="N37" s="72">
        <v>263</v>
      </c>
      <c r="O37" s="72">
        <v>411</v>
      </c>
      <c r="P37" s="72">
        <v>267</v>
      </c>
      <c r="Q37" s="9">
        <v>221</v>
      </c>
    </row>
    <row r="38" spans="2:17">
      <c r="B38" s="31">
        <v>30</v>
      </c>
      <c r="C38" s="71">
        <v>2245</v>
      </c>
      <c r="D38" s="72">
        <v>488</v>
      </c>
      <c r="E38" s="72">
        <v>772</v>
      </c>
      <c r="F38" s="72">
        <v>502</v>
      </c>
      <c r="G38" s="73">
        <v>483</v>
      </c>
      <c r="H38" s="71">
        <v>1114</v>
      </c>
      <c r="I38" s="72">
        <v>242</v>
      </c>
      <c r="J38" s="72">
        <v>392</v>
      </c>
      <c r="K38" s="72">
        <v>245</v>
      </c>
      <c r="L38" s="73">
        <v>235</v>
      </c>
      <c r="M38" s="72">
        <v>1131</v>
      </c>
      <c r="N38" s="72">
        <v>246</v>
      </c>
      <c r="O38" s="72">
        <v>380</v>
      </c>
      <c r="P38" s="72">
        <v>257</v>
      </c>
      <c r="Q38" s="9">
        <v>248</v>
      </c>
    </row>
    <row r="39" spans="2:17">
      <c r="B39" s="31">
        <v>31</v>
      </c>
      <c r="C39" s="71">
        <v>2574</v>
      </c>
      <c r="D39" s="72">
        <v>535</v>
      </c>
      <c r="E39" s="72">
        <v>889</v>
      </c>
      <c r="F39" s="72">
        <v>620</v>
      </c>
      <c r="G39" s="73">
        <v>530</v>
      </c>
      <c r="H39" s="71">
        <v>1336</v>
      </c>
      <c r="I39" s="72">
        <v>271</v>
      </c>
      <c r="J39" s="72">
        <v>452</v>
      </c>
      <c r="K39" s="72">
        <v>332</v>
      </c>
      <c r="L39" s="73">
        <v>281</v>
      </c>
      <c r="M39" s="72">
        <v>1238</v>
      </c>
      <c r="N39" s="72">
        <v>264</v>
      </c>
      <c r="O39" s="72">
        <v>437</v>
      </c>
      <c r="P39" s="72">
        <v>288</v>
      </c>
      <c r="Q39" s="9">
        <v>249</v>
      </c>
    </row>
    <row r="40" spans="2:17">
      <c r="B40" s="31">
        <v>32</v>
      </c>
      <c r="C40" s="71">
        <v>2357</v>
      </c>
      <c r="D40" s="72">
        <v>498</v>
      </c>
      <c r="E40" s="72">
        <v>835</v>
      </c>
      <c r="F40" s="72">
        <v>548</v>
      </c>
      <c r="G40" s="73">
        <v>476</v>
      </c>
      <c r="H40" s="71">
        <v>1190</v>
      </c>
      <c r="I40" s="72">
        <v>251</v>
      </c>
      <c r="J40" s="72">
        <v>410</v>
      </c>
      <c r="K40" s="72">
        <v>289</v>
      </c>
      <c r="L40" s="73">
        <v>240</v>
      </c>
      <c r="M40" s="72">
        <v>1167</v>
      </c>
      <c r="N40" s="72">
        <v>247</v>
      </c>
      <c r="O40" s="72">
        <v>425</v>
      </c>
      <c r="P40" s="72">
        <v>259</v>
      </c>
      <c r="Q40" s="9">
        <v>236</v>
      </c>
    </row>
    <row r="41" spans="2:17">
      <c r="B41" s="31">
        <v>33</v>
      </c>
      <c r="C41" s="71">
        <v>2213</v>
      </c>
      <c r="D41" s="72">
        <v>468</v>
      </c>
      <c r="E41" s="72">
        <v>756</v>
      </c>
      <c r="F41" s="72">
        <v>506</v>
      </c>
      <c r="G41" s="73">
        <v>483</v>
      </c>
      <c r="H41" s="71">
        <v>1155</v>
      </c>
      <c r="I41" s="72">
        <v>254</v>
      </c>
      <c r="J41" s="72">
        <v>391</v>
      </c>
      <c r="K41" s="72">
        <v>278</v>
      </c>
      <c r="L41" s="73">
        <v>232</v>
      </c>
      <c r="M41" s="72">
        <v>1058</v>
      </c>
      <c r="N41" s="72">
        <v>214</v>
      </c>
      <c r="O41" s="72">
        <v>365</v>
      </c>
      <c r="P41" s="72">
        <v>228</v>
      </c>
      <c r="Q41" s="9">
        <v>251</v>
      </c>
    </row>
    <row r="42" spans="2:17">
      <c r="B42" s="31">
        <v>34</v>
      </c>
      <c r="C42" s="71">
        <v>2154</v>
      </c>
      <c r="D42" s="72">
        <v>419</v>
      </c>
      <c r="E42" s="72">
        <v>726</v>
      </c>
      <c r="F42" s="72">
        <v>496</v>
      </c>
      <c r="G42" s="73">
        <v>513</v>
      </c>
      <c r="H42" s="71">
        <v>1150</v>
      </c>
      <c r="I42" s="72">
        <v>211</v>
      </c>
      <c r="J42" s="72">
        <v>404</v>
      </c>
      <c r="K42" s="72">
        <v>270</v>
      </c>
      <c r="L42" s="73">
        <v>265</v>
      </c>
      <c r="M42" s="72">
        <v>1004</v>
      </c>
      <c r="N42" s="72">
        <v>208</v>
      </c>
      <c r="O42" s="72">
        <v>322</v>
      </c>
      <c r="P42" s="72">
        <v>226</v>
      </c>
      <c r="Q42" s="9">
        <v>248</v>
      </c>
    </row>
    <row r="43" spans="2:17">
      <c r="B43" s="31">
        <v>35</v>
      </c>
      <c r="C43" s="71">
        <v>2193</v>
      </c>
      <c r="D43" s="72">
        <v>437</v>
      </c>
      <c r="E43" s="72">
        <v>783</v>
      </c>
      <c r="F43" s="72">
        <v>507</v>
      </c>
      <c r="G43" s="73">
        <v>466</v>
      </c>
      <c r="H43" s="71">
        <v>1169</v>
      </c>
      <c r="I43" s="72">
        <v>249</v>
      </c>
      <c r="J43" s="72">
        <v>428</v>
      </c>
      <c r="K43" s="72">
        <v>267</v>
      </c>
      <c r="L43" s="73">
        <v>225</v>
      </c>
      <c r="M43" s="72">
        <v>1024</v>
      </c>
      <c r="N43" s="72">
        <v>188</v>
      </c>
      <c r="O43" s="72">
        <v>355</v>
      </c>
      <c r="P43" s="72">
        <v>240</v>
      </c>
      <c r="Q43" s="9">
        <v>241</v>
      </c>
    </row>
    <row r="44" spans="2:17">
      <c r="B44" s="31">
        <v>36</v>
      </c>
      <c r="C44" s="71">
        <v>2075</v>
      </c>
      <c r="D44" s="72">
        <v>438</v>
      </c>
      <c r="E44" s="72">
        <v>734</v>
      </c>
      <c r="F44" s="72">
        <v>451</v>
      </c>
      <c r="G44" s="73">
        <v>452</v>
      </c>
      <c r="H44" s="71">
        <v>1124</v>
      </c>
      <c r="I44" s="72">
        <v>212</v>
      </c>
      <c r="J44" s="72">
        <v>431</v>
      </c>
      <c r="K44" s="72">
        <v>240</v>
      </c>
      <c r="L44" s="73">
        <v>241</v>
      </c>
      <c r="M44" s="72">
        <v>951</v>
      </c>
      <c r="N44" s="72">
        <v>226</v>
      </c>
      <c r="O44" s="72">
        <v>303</v>
      </c>
      <c r="P44" s="72">
        <v>211</v>
      </c>
      <c r="Q44" s="9">
        <v>211</v>
      </c>
    </row>
    <row r="45" spans="2:17">
      <c r="B45" s="31">
        <v>37</v>
      </c>
      <c r="C45" s="71">
        <v>2209</v>
      </c>
      <c r="D45" s="72">
        <v>420</v>
      </c>
      <c r="E45" s="72">
        <v>721</v>
      </c>
      <c r="F45" s="72">
        <v>516</v>
      </c>
      <c r="G45" s="73">
        <v>552</v>
      </c>
      <c r="H45" s="71">
        <v>1196</v>
      </c>
      <c r="I45" s="72">
        <v>212</v>
      </c>
      <c r="J45" s="72">
        <v>384</v>
      </c>
      <c r="K45" s="72">
        <v>298</v>
      </c>
      <c r="L45" s="73">
        <v>302</v>
      </c>
      <c r="M45" s="72">
        <v>1013</v>
      </c>
      <c r="N45" s="72">
        <v>208</v>
      </c>
      <c r="O45" s="72">
        <v>337</v>
      </c>
      <c r="P45" s="72">
        <v>218</v>
      </c>
      <c r="Q45" s="9">
        <v>250</v>
      </c>
    </row>
    <row r="46" spans="2:17">
      <c r="B46" s="31">
        <v>38</v>
      </c>
      <c r="C46" s="71">
        <v>2232</v>
      </c>
      <c r="D46" s="72">
        <v>415</v>
      </c>
      <c r="E46" s="72">
        <v>777</v>
      </c>
      <c r="F46" s="72">
        <v>510</v>
      </c>
      <c r="G46" s="73">
        <v>530</v>
      </c>
      <c r="H46" s="71">
        <v>1121</v>
      </c>
      <c r="I46" s="72">
        <v>204</v>
      </c>
      <c r="J46" s="72">
        <v>390</v>
      </c>
      <c r="K46" s="72">
        <v>252</v>
      </c>
      <c r="L46" s="73">
        <v>275</v>
      </c>
      <c r="M46" s="72">
        <v>1111</v>
      </c>
      <c r="N46" s="72">
        <v>211</v>
      </c>
      <c r="O46" s="72">
        <v>387</v>
      </c>
      <c r="P46" s="72">
        <v>258</v>
      </c>
      <c r="Q46" s="9">
        <v>255</v>
      </c>
    </row>
    <row r="47" spans="2:17">
      <c r="B47" s="31">
        <v>39</v>
      </c>
      <c r="C47" s="71">
        <v>2168</v>
      </c>
      <c r="D47" s="72">
        <v>398</v>
      </c>
      <c r="E47" s="72">
        <v>728</v>
      </c>
      <c r="F47" s="72">
        <v>505</v>
      </c>
      <c r="G47" s="73">
        <v>537</v>
      </c>
      <c r="H47" s="71">
        <v>1125</v>
      </c>
      <c r="I47" s="72">
        <v>196</v>
      </c>
      <c r="J47" s="72">
        <v>375</v>
      </c>
      <c r="K47" s="72">
        <v>268</v>
      </c>
      <c r="L47" s="73">
        <v>286</v>
      </c>
      <c r="M47" s="72">
        <v>1043</v>
      </c>
      <c r="N47" s="72">
        <v>202</v>
      </c>
      <c r="O47" s="72">
        <v>353</v>
      </c>
      <c r="P47" s="72">
        <v>237</v>
      </c>
      <c r="Q47" s="9">
        <v>251</v>
      </c>
    </row>
    <row r="48" spans="2:17">
      <c r="B48" s="31">
        <v>40</v>
      </c>
      <c r="C48" s="71">
        <v>2294</v>
      </c>
      <c r="D48" s="72">
        <v>450</v>
      </c>
      <c r="E48" s="72">
        <v>807</v>
      </c>
      <c r="F48" s="72">
        <v>517</v>
      </c>
      <c r="G48" s="73">
        <v>520</v>
      </c>
      <c r="H48" s="71">
        <v>1159</v>
      </c>
      <c r="I48" s="72">
        <v>225</v>
      </c>
      <c r="J48" s="72">
        <v>417</v>
      </c>
      <c r="K48" s="72">
        <v>267</v>
      </c>
      <c r="L48" s="73">
        <v>250</v>
      </c>
      <c r="M48" s="72">
        <v>1135</v>
      </c>
      <c r="N48" s="72">
        <v>225</v>
      </c>
      <c r="O48" s="72">
        <v>390</v>
      </c>
      <c r="P48" s="72">
        <v>250</v>
      </c>
      <c r="Q48" s="9">
        <v>270</v>
      </c>
    </row>
    <row r="49" spans="2:17">
      <c r="B49" s="31">
        <v>41</v>
      </c>
      <c r="C49" s="71">
        <v>2209</v>
      </c>
      <c r="D49" s="72">
        <v>428</v>
      </c>
      <c r="E49" s="72">
        <v>774</v>
      </c>
      <c r="F49" s="72">
        <v>513</v>
      </c>
      <c r="G49" s="73">
        <v>494</v>
      </c>
      <c r="H49" s="71">
        <v>1186</v>
      </c>
      <c r="I49" s="72">
        <v>212</v>
      </c>
      <c r="J49" s="72">
        <v>438</v>
      </c>
      <c r="K49" s="72">
        <v>284</v>
      </c>
      <c r="L49" s="73">
        <v>252</v>
      </c>
      <c r="M49" s="72">
        <v>1023</v>
      </c>
      <c r="N49" s="72">
        <v>216</v>
      </c>
      <c r="O49" s="72">
        <v>336</v>
      </c>
      <c r="P49" s="72">
        <v>229</v>
      </c>
      <c r="Q49" s="9">
        <v>242</v>
      </c>
    </row>
    <row r="50" spans="2:17">
      <c r="B50" s="31">
        <v>42</v>
      </c>
      <c r="C50" s="71">
        <v>2093</v>
      </c>
      <c r="D50" s="72">
        <v>424</v>
      </c>
      <c r="E50" s="72">
        <v>698</v>
      </c>
      <c r="F50" s="72">
        <v>513</v>
      </c>
      <c r="G50" s="73">
        <v>458</v>
      </c>
      <c r="H50" s="71">
        <v>1140</v>
      </c>
      <c r="I50" s="72">
        <v>221</v>
      </c>
      <c r="J50" s="72">
        <v>375</v>
      </c>
      <c r="K50" s="72">
        <v>294</v>
      </c>
      <c r="L50" s="73">
        <v>250</v>
      </c>
      <c r="M50" s="72">
        <v>953</v>
      </c>
      <c r="N50" s="72">
        <v>203</v>
      </c>
      <c r="O50" s="72">
        <v>323</v>
      </c>
      <c r="P50" s="72">
        <v>219</v>
      </c>
      <c r="Q50" s="9">
        <v>208</v>
      </c>
    </row>
    <row r="51" spans="2:17">
      <c r="B51" s="31">
        <v>43</v>
      </c>
      <c r="C51" s="71">
        <v>1885</v>
      </c>
      <c r="D51" s="72">
        <v>342</v>
      </c>
      <c r="E51" s="72">
        <v>655</v>
      </c>
      <c r="F51" s="72">
        <v>425</v>
      </c>
      <c r="G51" s="73">
        <v>463</v>
      </c>
      <c r="H51" s="71">
        <v>1029</v>
      </c>
      <c r="I51" s="72">
        <v>182</v>
      </c>
      <c r="J51" s="72">
        <v>362</v>
      </c>
      <c r="K51" s="72">
        <v>229</v>
      </c>
      <c r="L51" s="73">
        <v>256</v>
      </c>
      <c r="M51" s="72">
        <v>856</v>
      </c>
      <c r="N51" s="72">
        <v>160</v>
      </c>
      <c r="O51" s="72">
        <v>293</v>
      </c>
      <c r="P51" s="72">
        <v>196</v>
      </c>
      <c r="Q51" s="9">
        <v>207</v>
      </c>
    </row>
    <row r="52" spans="2:17">
      <c r="B52" s="31">
        <v>44</v>
      </c>
      <c r="C52" s="71">
        <v>1955</v>
      </c>
      <c r="D52" s="72">
        <v>358</v>
      </c>
      <c r="E52" s="72">
        <v>665</v>
      </c>
      <c r="F52" s="72">
        <v>469</v>
      </c>
      <c r="G52" s="73">
        <v>463</v>
      </c>
      <c r="H52" s="71">
        <v>1088</v>
      </c>
      <c r="I52" s="72">
        <v>182</v>
      </c>
      <c r="J52" s="72">
        <v>375</v>
      </c>
      <c r="K52" s="72">
        <v>287</v>
      </c>
      <c r="L52" s="73">
        <v>244</v>
      </c>
      <c r="M52" s="72">
        <v>867</v>
      </c>
      <c r="N52" s="72">
        <v>176</v>
      </c>
      <c r="O52" s="72">
        <v>290</v>
      </c>
      <c r="P52" s="72">
        <v>182</v>
      </c>
      <c r="Q52" s="9">
        <v>219</v>
      </c>
    </row>
    <row r="53" spans="2:17">
      <c r="B53" s="31">
        <v>45</v>
      </c>
      <c r="C53" s="71">
        <v>1876</v>
      </c>
      <c r="D53" s="72">
        <v>358</v>
      </c>
      <c r="E53" s="72">
        <v>620</v>
      </c>
      <c r="F53" s="72">
        <v>425</v>
      </c>
      <c r="G53" s="73">
        <v>473</v>
      </c>
      <c r="H53" s="71">
        <v>983</v>
      </c>
      <c r="I53" s="72">
        <v>188</v>
      </c>
      <c r="J53" s="72">
        <v>326</v>
      </c>
      <c r="K53" s="72">
        <v>234</v>
      </c>
      <c r="L53" s="73">
        <v>235</v>
      </c>
      <c r="M53" s="72">
        <v>893</v>
      </c>
      <c r="N53" s="72">
        <v>170</v>
      </c>
      <c r="O53" s="72">
        <v>294</v>
      </c>
      <c r="P53" s="72">
        <v>191</v>
      </c>
      <c r="Q53" s="9">
        <v>238</v>
      </c>
    </row>
    <row r="54" spans="2:17">
      <c r="B54" s="31">
        <v>46</v>
      </c>
      <c r="C54" s="71">
        <v>1765</v>
      </c>
      <c r="D54" s="72">
        <v>358</v>
      </c>
      <c r="E54" s="72">
        <v>562</v>
      </c>
      <c r="F54" s="72">
        <v>435</v>
      </c>
      <c r="G54" s="73">
        <v>410</v>
      </c>
      <c r="H54" s="71">
        <v>909</v>
      </c>
      <c r="I54" s="72">
        <v>176</v>
      </c>
      <c r="J54" s="72">
        <v>293</v>
      </c>
      <c r="K54" s="72">
        <v>215</v>
      </c>
      <c r="L54" s="73">
        <v>225</v>
      </c>
      <c r="M54" s="72">
        <v>856</v>
      </c>
      <c r="N54" s="72">
        <v>182</v>
      </c>
      <c r="O54" s="72">
        <v>269</v>
      </c>
      <c r="P54" s="72">
        <v>220</v>
      </c>
      <c r="Q54" s="9">
        <v>185</v>
      </c>
    </row>
    <row r="55" spans="2:17">
      <c r="B55" s="31">
        <v>47</v>
      </c>
      <c r="C55" s="71">
        <v>1706</v>
      </c>
      <c r="D55" s="72">
        <v>335</v>
      </c>
      <c r="E55" s="72">
        <v>545</v>
      </c>
      <c r="F55" s="72">
        <v>427</v>
      </c>
      <c r="G55" s="73">
        <v>399</v>
      </c>
      <c r="H55" s="71">
        <v>896</v>
      </c>
      <c r="I55" s="72">
        <v>181</v>
      </c>
      <c r="J55" s="72">
        <v>288</v>
      </c>
      <c r="K55" s="72">
        <v>223</v>
      </c>
      <c r="L55" s="73">
        <v>204</v>
      </c>
      <c r="M55" s="72">
        <v>810</v>
      </c>
      <c r="N55" s="72">
        <v>154</v>
      </c>
      <c r="O55" s="72">
        <v>257</v>
      </c>
      <c r="P55" s="72">
        <v>204</v>
      </c>
      <c r="Q55" s="9">
        <v>195</v>
      </c>
    </row>
    <row r="56" spans="2:17">
      <c r="B56" s="31">
        <v>48</v>
      </c>
      <c r="C56" s="71">
        <v>1744</v>
      </c>
      <c r="D56" s="72">
        <v>380</v>
      </c>
      <c r="E56" s="72">
        <v>546</v>
      </c>
      <c r="F56" s="72">
        <v>364</v>
      </c>
      <c r="G56" s="73">
        <v>454</v>
      </c>
      <c r="H56" s="71">
        <v>847</v>
      </c>
      <c r="I56" s="72">
        <v>188</v>
      </c>
      <c r="J56" s="72">
        <v>263</v>
      </c>
      <c r="K56" s="72">
        <v>165</v>
      </c>
      <c r="L56" s="73">
        <v>231</v>
      </c>
      <c r="M56" s="72">
        <v>897</v>
      </c>
      <c r="N56" s="72">
        <v>192</v>
      </c>
      <c r="O56" s="72">
        <v>283</v>
      </c>
      <c r="P56" s="72">
        <v>199</v>
      </c>
      <c r="Q56" s="9">
        <v>223</v>
      </c>
    </row>
    <row r="57" spans="2:17">
      <c r="B57" s="31">
        <v>49</v>
      </c>
      <c r="C57" s="71">
        <v>1796</v>
      </c>
      <c r="D57" s="72">
        <v>346</v>
      </c>
      <c r="E57" s="72">
        <v>559</v>
      </c>
      <c r="F57" s="72">
        <v>456</v>
      </c>
      <c r="G57" s="73">
        <v>435</v>
      </c>
      <c r="H57" s="71">
        <v>939</v>
      </c>
      <c r="I57" s="72">
        <v>174</v>
      </c>
      <c r="J57" s="72">
        <v>280</v>
      </c>
      <c r="K57" s="72">
        <v>246</v>
      </c>
      <c r="L57" s="73">
        <v>239</v>
      </c>
      <c r="M57" s="72">
        <v>857</v>
      </c>
      <c r="N57" s="72">
        <v>172</v>
      </c>
      <c r="O57" s="72">
        <v>279</v>
      </c>
      <c r="P57" s="72">
        <v>210</v>
      </c>
      <c r="Q57" s="9">
        <v>196</v>
      </c>
    </row>
    <row r="58" spans="2:17">
      <c r="B58" s="31">
        <v>50</v>
      </c>
      <c r="C58" s="71">
        <v>1460</v>
      </c>
      <c r="D58" s="72">
        <v>298</v>
      </c>
      <c r="E58" s="72">
        <v>452</v>
      </c>
      <c r="F58" s="72">
        <v>337</v>
      </c>
      <c r="G58" s="73">
        <v>373</v>
      </c>
      <c r="H58" s="71">
        <v>748</v>
      </c>
      <c r="I58" s="72">
        <v>147</v>
      </c>
      <c r="J58" s="72">
        <v>220</v>
      </c>
      <c r="K58" s="72">
        <v>176</v>
      </c>
      <c r="L58" s="73">
        <v>205</v>
      </c>
      <c r="M58" s="72">
        <v>712</v>
      </c>
      <c r="N58" s="72">
        <v>151</v>
      </c>
      <c r="O58" s="72">
        <v>232</v>
      </c>
      <c r="P58" s="72">
        <v>161</v>
      </c>
      <c r="Q58" s="9">
        <v>168</v>
      </c>
    </row>
    <row r="59" spans="2:17">
      <c r="B59" s="31">
        <v>51</v>
      </c>
      <c r="C59" s="71">
        <v>1661</v>
      </c>
      <c r="D59" s="72">
        <v>331</v>
      </c>
      <c r="E59" s="72">
        <v>580</v>
      </c>
      <c r="F59" s="72">
        <v>367</v>
      </c>
      <c r="G59" s="73">
        <v>383</v>
      </c>
      <c r="H59" s="71">
        <v>860</v>
      </c>
      <c r="I59" s="72">
        <v>164</v>
      </c>
      <c r="J59" s="72">
        <v>305</v>
      </c>
      <c r="K59" s="72">
        <v>200</v>
      </c>
      <c r="L59" s="73">
        <v>191</v>
      </c>
      <c r="M59" s="72">
        <v>801</v>
      </c>
      <c r="N59" s="72">
        <v>167</v>
      </c>
      <c r="O59" s="72">
        <v>275</v>
      </c>
      <c r="P59" s="72">
        <v>167</v>
      </c>
      <c r="Q59" s="9">
        <v>192</v>
      </c>
    </row>
    <row r="60" spans="2:17">
      <c r="B60" s="31">
        <v>52</v>
      </c>
      <c r="C60" s="71">
        <v>1683</v>
      </c>
      <c r="D60" s="72">
        <v>327</v>
      </c>
      <c r="E60" s="72">
        <v>538</v>
      </c>
      <c r="F60" s="72">
        <v>395</v>
      </c>
      <c r="G60" s="73">
        <v>423</v>
      </c>
      <c r="H60" s="71">
        <v>877</v>
      </c>
      <c r="I60" s="72">
        <v>170</v>
      </c>
      <c r="J60" s="72">
        <v>287</v>
      </c>
      <c r="K60" s="72">
        <v>212</v>
      </c>
      <c r="L60" s="73">
        <v>208</v>
      </c>
      <c r="M60" s="72">
        <v>806</v>
      </c>
      <c r="N60" s="72">
        <v>157</v>
      </c>
      <c r="O60" s="72">
        <v>251</v>
      </c>
      <c r="P60" s="72">
        <v>183</v>
      </c>
      <c r="Q60" s="9">
        <v>215</v>
      </c>
    </row>
    <row r="61" spans="2:17">
      <c r="B61" s="31">
        <v>53</v>
      </c>
      <c r="C61" s="71">
        <v>1371</v>
      </c>
      <c r="D61" s="72">
        <v>269</v>
      </c>
      <c r="E61" s="72">
        <v>419</v>
      </c>
      <c r="F61" s="72">
        <v>346</v>
      </c>
      <c r="G61" s="73">
        <v>337</v>
      </c>
      <c r="H61" s="71">
        <v>734</v>
      </c>
      <c r="I61" s="72">
        <v>134</v>
      </c>
      <c r="J61" s="72">
        <v>235</v>
      </c>
      <c r="K61" s="72">
        <v>176</v>
      </c>
      <c r="L61" s="73">
        <v>189</v>
      </c>
      <c r="M61" s="72">
        <v>637</v>
      </c>
      <c r="N61" s="72">
        <v>135</v>
      </c>
      <c r="O61" s="72">
        <v>184</v>
      </c>
      <c r="P61" s="72">
        <v>170</v>
      </c>
      <c r="Q61" s="9">
        <v>148</v>
      </c>
    </row>
    <row r="62" spans="2:17">
      <c r="B62" s="31">
        <v>54</v>
      </c>
      <c r="C62" s="71">
        <v>1401</v>
      </c>
      <c r="D62" s="72">
        <v>276</v>
      </c>
      <c r="E62" s="72">
        <v>428</v>
      </c>
      <c r="F62" s="72">
        <v>326</v>
      </c>
      <c r="G62" s="73">
        <v>371</v>
      </c>
      <c r="H62" s="71">
        <v>747</v>
      </c>
      <c r="I62" s="72">
        <v>144</v>
      </c>
      <c r="J62" s="72">
        <v>233</v>
      </c>
      <c r="K62" s="72">
        <v>170</v>
      </c>
      <c r="L62" s="73">
        <v>200</v>
      </c>
      <c r="M62" s="72">
        <v>654</v>
      </c>
      <c r="N62" s="72">
        <v>132</v>
      </c>
      <c r="O62" s="72">
        <v>195</v>
      </c>
      <c r="P62" s="72">
        <v>156</v>
      </c>
      <c r="Q62" s="9">
        <v>171</v>
      </c>
    </row>
    <row r="63" spans="2:17">
      <c r="B63" s="31">
        <v>55</v>
      </c>
      <c r="C63" s="71">
        <v>1317</v>
      </c>
      <c r="D63" s="72">
        <v>265</v>
      </c>
      <c r="E63" s="72">
        <v>411</v>
      </c>
      <c r="F63" s="72">
        <v>308</v>
      </c>
      <c r="G63" s="73">
        <v>333</v>
      </c>
      <c r="H63" s="71">
        <v>630</v>
      </c>
      <c r="I63" s="72">
        <v>115</v>
      </c>
      <c r="J63" s="72">
        <v>194</v>
      </c>
      <c r="K63" s="72">
        <v>160</v>
      </c>
      <c r="L63" s="73">
        <v>161</v>
      </c>
      <c r="M63" s="72">
        <v>687</v>
      </c>
      <c r="N63" s="72">
        <v>150</v>
      </c>
      <c r="O63" s="72">
        <v>217</v>
      </c>
      <c r="P63" s="72">
        <v>148</v>
      </c>
      <c r="Q63" s="9">
        <v>172</v>
      </c>
    </row>
    <row r="64" spans="2:17">
      <c r="B64" s="31">
        <v>56</v>
      </c>
      <c r="C64" s="71">
        <v>1194</v>
      </c>
      <c r="D64" s="72">
        <v>244</v>
      </c>
      <c r="E64" s="72">
        <v>370</v>
      </c>
      <c r="F64" s="72">
        <v>292</v>
      </c>
      <c r="G64" s="73">
        <v>288</v>
      </c>
      <c r="H64" s="71">
        <v>630</v>
      </c>
      <c r="I64" s="72">
        <v>123</v>
      </c>
      <c r="J64" s="72">
        <v>195</v>
      </c>
      <c r="K64" s="72">
        <v>154</v>
      </c>
      <c r="L64" s="73">
        <v>158</v>
      </c>
      <c r="M64" s="72">
        <v>564</v>
      </c>
      <c r="N64" s="72">
        <v>121</v>
      </c>
      <c r="O64" s="72">
        <v>175</v>
      </c>
      <c r="P64" s="72">
        <v>138</v>
      </c>
      <c r="Q64" s="9">
        <v>130</v>
      </c>
    </row>
    <row r="65" spans="2:17">
      <c r="B65" s="31">
        <v>57</v>
      </c>
      <c r="C65" s="71">
        <v>1221</v>
      </c>
      <c r="D65" s="72">
        <v>264</v>
      </c>
      <c r="E65" s="72">
        <v>376</v>
      </c>
      <c r="F65" s="72">
        <v>282</v>
      </c>
      <c r="G65" s="73">
        <v>299</v>
      </c>
      <c r="H65" s="71">
        <v>624</v>
      </c>
      <c r="I65" s="72">
        <v>122</v>
      </c>
      <c r="J65" s="72">
        <v>198</v>
      </c>
      <c r="K65" s="72">
        <v>140</v>
      </c>
      <c r="L65" s="73">
        <v>164</v>
      </c>
      <c r="M65" s="72">
        <v>597</v>
      </c>
      <c r="N65" s="72">
        <v>142</v>
      </c>
      <c r="O65" s="72">
        <v>178</v>
      </c>
      <c r="P65" s="72">
        <v>142</v>
      </c>
      <c r="Q65" s="9">
        <v>135</v>
      </c>
    </row>
    <row r="66" spans="2:17">
      <c r="B66" s="31">
        <v>58</v>
      </c>
      <c r="C66" s="71">
        <v>1037</v>
      </c>
      <c r="D66" s="72">
        <v>200</v>
      </c>
      <c r="E66" s="72">
        <v>325</v>
      </c>
      <c r="F66" s="72">
        <v>216</v>
      </c>
      <c r="G66" s="73">
        <v>296</v>
      </c>
      <c r="H66" s="71">
        <v>548</v>
      </c>
      <c r="I66" s="72">
        <v>97</v>
      </c>
      <c r="J66" s="72">
        <v>168</v>
      </c>
      <c r="K66" s="72">
        <v>119</v>
      </c>
      <c r="L66" s="73">
        <v>164</v>
      </c>
      <c r="M66" s="72">
        <v>489</v>
      </c>
      <c r="N66" s="72">
        <v>103</v>
      </c>
      <c r="O66" s="72">
        <v>157</v>
      </c>
      <c r="P66" s="72">
        <v>97</v>
      </c>
      <c r="Q66" s="9">
        <v>132</v>
      </c>
    </row>
    <row r="67" spans="2:17">
      <c r="B67" s="31">
        <v>59</v>
      </c>
      <c r="C67" s="71">
        <v>1135</v>
      </c>
      <c r="D67" s="72">
        <v>220</v>
      </c>
      <c r="E67" s="72">
        <v>333</v>
      </c>
      <c r="F67" s="72">
        <v>282</v>
      </c>
      <c r="G67" s="73">
        <v>300</v>
      </c>
      <c r="H67" s="71">
        <v>575</v>
      </c>
      <c r="I67" s="72">
        <v>115</v>
      </c>
      <c r="J67" s="72">
        <v>169</v>
      </c>
      <c r="K67" s="72">
        <v>149</v>
      </c>
      <c r="L67" s="73">
        <v>142</v>
      </c>
      <c r="M67" s="72">
        <v>560</v>
      </c>
      <c r="N67" s="72">
        <v>105</v>
      </c>
      <c r="O67" s="72">
        <v>164</v>
      </c>
      <c r="P67" s="72">
        <v>133</v>
      </c>
      <c r="Q67" s="9">
        <v>158</v>
      </c>
    </row>
    <row r="68" spans="2:17">
      <c r="B68" s="31">
        <v>60</v>
      </c>
      <c r="C68" s="71">
        <v>813</v>
      </c>
      <c r="D68" s="72">
        <v>165</v>
      </c>
      <c r="E68" s="72">
        <v>248</v>
      </c>
      <c r="F68" s="72">
        <v>174</v>
      </c>
      <c r="G68" s="73">
        <v>226</v>
      </c>
      <c r="H68" s="71">
        <v>429</v>
      </c>
      <c r="I68" s="72">
        <v>86</v>
      </c>
      <c r="J68" s="72">
        <v>124</v>
      </c>
      <c r="K68" s="72">
        <v>99</v>
      </c>
      <c r="L68" s="73">
        <v>120</v>
      </c>
      <c r="M68" s="72">
        <v>384</v>
      </c>
      <c r="N68" s="72">
        <v>79</v>
      </c>
      <c r="O68" s="72">
        <v>124</v>
      </c>
      <c r="P68" s="72">
        <v>75</v>
      </c>
      <c r="Q68" s="9">
        <v>106</v>
      </c>
    </row>
    <row r="69" spans="2:17">
      <c r="B69" s="31">
        <v>61</v>
      </c>
      <c r="C69" s="71">
        <v>873</v>
      </c>
      <c r="D69" s="72">
        <v>173</v>
      </c>
      <c r="E69" s="72">
        <v>270</v>
      </c>
      <c r="F69" s="72">
        <v>198</v>
      </c>
      <c r="G69" s="73">
        <v>232</v>
      </c>
      <c r="H69" s="71">
        <v>432</v>
      </c>
      <c r="I69" s="72">
        <v>79</v>
      </c>
      <c r="J69" s="72">
        <v>146</v>
      </c>
      <c r="K69" s="72">
        <v>99</v>
      </c>
      <c r="L69" s="73">
        <v>108</v>
      </c>
      <c r="M69" s="72">
        <v>441</v>
      </c>
      <c r="N69" s="72">
        <v>94</v>
      </c>
      <c r="O69" s="72">
        <v>124</v>
      </c>
      <c r="P69" s="72">
        <v>99</v>
      </c>
      <c r="Q69" s="9">
        <v>124</v>
      </c>
    </row>
    <row r="70" spans="2:17">
      <c r="B70" s="31">
        <v>62</v>
      </c>
      <c r="C70" s="71">
        <v>801</v>
      </c>
      <c r="D70" s="72">
        <v>169</v>
      </c>
      <c r="E70" s="72">
        <v>235</v>
      </c>
      <c r="F70" s="72">
        <v>193</v>
      </c>
      <c r="G70" s="73">
        <v>204</v>
      </c>
      <c r="H70" s="71">
        <v>389</v>
      </c>
      <c r="I70" s="72">
        <v>83</v>
      </c>
      <c r="J70" s="72">
        <v>114</v>
      </c>
      <c r="K70" s="72">
        <v>92</v>
      </c>
      <c r="L70" s="73">
        <v>100</v>
      </c>
      <c r="M70" s="72">
        <v>412</v>
      </c>
      <c r="N70" s="72">
        <v>86</v>
      </c>
      <c r="O70" s="72">
        <v>121</v>
      </c>
      <c r="P70" s="72">
        <v>101</v>
      </c>
      <c r="Q70" s="9">
        <v>104</v>
      </c>
    </row>
    <row r="71" spans="2:17">
      <c r="B71" s="31">
        <v>63</v>
      </c>
      <c r="C71" s="71">
        <v>771</v>
      </c>
      <c r="D71" s="72">
        <v>149</v>
      </c>
      <c r="E71" s="72">
        <v>233</v>
      </c>
      <c r="F71" s="72">
        <v>180</v>
      </c>
      <c r="G71" s="73">
        <v>209</v>
      </c>
      <c r="H71" s="71">
        <v>391</v>
      </c>
      <c r="I71" s="72">
        <v>78</v>
      </c>
      <c r="J71" s="72">
        <v>121</v>
      </c>
      <c r="K71" s="72">
        <v>97</v>
      </c>
      <c r="L71" s="73">
        <v>95</v>
      </c>
      <c r="M71" s="72">
        <v>380</v>
      </c>
      <c r="N71" s="72">
        <v>71</v>
      </c>
      <c r="O71" s="72">
        <v>112</v>
      </c>
      <c r="P71" s="72">
        <v>83</v>
      </c>
      <c r="Q71" s="9">
        <v>114</v>
      </c>
    </row>
    <row r="72" spans="2:17">
      <c r="B72" s="31">
        <v>64</v>
      </c>
      <c r="C72" s="71">
        <v>720</v>
      </c>
      <c r="D72" s="72">
        <v>126</v>
      </c>
      <c r="E72" s="72">
        <v>222</v>
      </c>
      <c r="F72" s="72">
        <v>181</v>
      </c>
      <c r="G72" s="73">
        <v>191</v>
      </c>
      <c r="H72" s="71">
        <v>361</v>
      </c>
      <c r="I72" s="72">
        <v>55</v>
      </c>
      <c r="J72" s="72">
        <v>115</v>
      </c>
      <c r="K72" s="72">
        <v>84</v>
      </c>
      <c r="L72" s="73">
        <v>107</v>
      </c>
      <c r="M72" s="72">
        <v>359</v>
      </c>
      <c r="N72" s="72">
        <v>71</v>
      </c>
      <c r="O72" s="72">
        <v>107</v>
      </c>
      <c r="P72" s="72">
        <v>97</v>
      </c>
      <c r="Q72" s="9">
        <v>84</v>
      </c>
    </row>
    <row r="73" spans="2:17">
      <c r="B73" s="31">
        <v>65</v>
      </c>
      <c r="C73" s="71">
        <v>764</v>
      </c>
      <c r="D73" s="72">
        <v>169</v>
      </c>
      <c r="E73" s="72">
        <v>211</v>
      </c>
      <c r="F73" s="72">
        <v>166</v>
      </c>
      <c r="G73" s="73">
        <v>218</v>
      </c>
      <c r="H73" s="71">
        <v>345</v>
      </c>
      <c r="I73" s="72">
        <v>70</v>
      </c>
      <c r="J73" s="72">
        <v>82</v>
      </c>
      <c r="K73" s="72">
        <v>80</v>
      </c>
      <c r="L73" s="73">
        <v>113</v>
      </c>
      <c r="M73" s="72">
        <v>419</v>
      </c>
      <c r="N73" s="72">
        <v>99</v>
      </c>
      <c r="O73" s="72">
        <v>129</v>
      </c>
      <c r="P73" s="72">
        <v>86</v>
      </c>
      <c r="Q73" s="9">
        <v>105</v>
      </c>
    </row>
    <row r="74" spans="2:17">
      <c r="B74" s="31">
        <v>66</v>
      </c>
      <c r="C74" s="71">
        <v>748</v>
      </c>
      <c r="D74" s="72">
        <v>151</v>
      </c>
      <c r="E74" s="72">
        <v>224</v>
      </c>
      <c r="F74" s="72">
        <v>192</v>
      </c>
      <c r="G74" s="73">
        <v>181</v>
      </c>
      <c r="H74" s="71">
        <v>353</v>
      </c>
      <c r="I74" s="72">
        <v>66</v>
      </c>
      <c r="J74" s="72">
        <v>101</v>
      </c>
      <c r="K74" s="72">
        <v>87</v>
      </c>
      <c r="L74" s="73">
        <v>99</v>
      </c>
      <c r="M74" s="72">
        <v>395</v>
      </c>
      <c r="N74" s="72">
        <v>85</v>
      </c>
      <c r="O74" s="72">
        <v>123</v>
      </c>
      <c r="P74" s="72">
        <v>105</v>
      </c>
      <c r="Q74" s="9">
        <v>82</v>
      </c>
    </row>
    <row r="75" spans="2:17">
      <c r="B75" s="31">
        <v>67</v>
      </c>
      <c r="C75" s="71">
        <v>635</v>
      </c>
      <c r="D75" s="72">
        <v>106</v>
      </c>
      <c r="E75" s="72">
        <v>194</v>
      </c>
      <c r="F75" s="72">
        <v>163</v>
      </c>
      <c r="G75" s="73">
        <v>172</v>
      </c>
      <c r="H75" s="71">
        <v>295</v>
      </c>
      <c r="I75" s="72">
        <v>56</v>
      </c>
      <c r="J75" s="72">
        <v>84</v>
      </c>
      <c r="K75" s="72">
        <v>72</v>
      </c>
      <c r="L75" s="73">
        <v>83</v>
      </c>
      <c r="M75" s="72">
        <v>340</v>
      </c>
      <c r="N75" s="72">
        <v>50</v>
      </c>
      <c r="O75" s="72">
        <v>110</v>
      </c>
      <c r="P75" s="72">
        <v>91</v>
      </c>
      <c r="Q75" s="9">
        <v>89</v>
      </c>
    </row>
    <row r="76" spans="2:17">
      <c r="B76" s="31">
        <v>68</v>
      </c>
      <c r="C76" s="71">
        <v>633</v>
      </c>
      <c r="D76" s="72">
        <v>117</v>
      </c>
      <c r="E76" s="72">
        <v>178</v>
      </c>
      <c r="F76" s="72">
        <v>177</v>
      </c>
      <c r="G76" s="73">
        <v>161</v>
      </c>
      <c r="H76" s="71">
        <v>316</v>
      </c>
      <c r="I76" s="72">
        <v>58</v>
      </c>
      <c r="J76" s="72">
        <v>80</v>
      </c>
      <c r="K76" s="72">
        <v>97</v>
      </c>
      <c r="L76" s="73">
        <v>81</v>
      </c>
      <c r="M76" s="72">
        <v>317</v>
      </c>
      <c r="N76" s="72">
        <v>59</v>
      </c>
      <c r="O76" s="72">
        <v>98</v>
      </c>
      <c r="P76" s="72">
        <v>80</v>
      </c>
      <c r="Q76" s="9">
        <v>80</v>
      </c>
    </row>
    <row r="77" spans="2:17">
      <c r="B77" s="31">
        <v>69</v>
      </c>
      <c r="C77" s="71">
        <v>594</v>
      </c>
      <c r="D77" s="72">
        <v>105</v>
      </c>
      <c r="E77" s="72">
        <v>183</v>
      </c>
      <c r="F77" s="72">
        <v>135</v>
      </c>
      <c r="G77" s="73">
        <v>171</v>
      </c>
      <c r="H77" s="71">
        <v>296</v>
      </c>
      <c r="I77" s="72">
        <v>55</v>
      </c>
      <c r="J77" s="72">
        <v>81</v>
      </c>
      <c r="K77" s="72">
        <v>78</v>
      </c>
      <c r="L77" s="73">
        <v>82</v>
      </c>
      <c r="M77" s="72">
        <v>298</v>
      </c>
      <c r="N77" s="72">
        <v>50</v>
      </c>
      <c r="O77" s="72">
        <v>102</v>
      </c>
      <c r="P77" s="72">
        <v>57</v>
      </c>
      <c r="Q77" s="9">
        <v>89</v>
      </c>
    </row>
    <row r="78" spans="2:17">
      <c r="B78" s="31">
        <v>70</v>
      </c>
      <c r="C78" s="71">
        <v>500</v>
      </c>
      <c r="D78" s="72">
        <v>110</v>
      </c>
      <c r="E78" s="72">
        <v>125</v>
      </c>
      <c r="F78" s="72">
        <v>127</v>
      </c>
      <c r="G78" s="73">
        <v>138</v>
      </c>
      <c r="H78" s="71">
        <v>248</v>
      </c>
      <c r="I78" s="72">
        <v>54</v>
      </c>
      <c r="J78" s="72">
        <v>65</v>
      </c>
      <c r="K78" s="72">
        <v>53</v>
      </c>
      <c r="L78" s="73">
        <v>76</v>
      </c>
      <c r="M78" s="72">
        <v>252</v>
      </c>
      <c r="N78" s="72">
        <v>56</v>
      </c>
      <c r="O78" s="72">
        <v>60</v>
      </c>
      <c r="P78" s="72">
        <v>74</v>
      </c>
      <c r="Q78" s="9">
        <v>62</v>
      </c>
    </row>
    <row r="79" spans="2:17">
      <c r="B79" s="31">
        <v>71</v>
      </c>
      <c r="C79" s="71">
        <v>551</v>
      </c>
      <c r="D79" s="72">
        <v>124</v>
      </c>
      <c r="E79" s="72">
        <v>162</v>
      </c>
      <c r="F79" s="72">
        <v>127</v>
      </c>
      <c r="G79" s="73">
        <v>138</v>
      </c>
      <c r="H79" s="71">
        <v>245</v>
      </c>
      <c r="I79" s="72">
        <v>51</v>
      </c>
      <c r="J79" s="72">
        <v>73</v>
      </c>
      <c r="K79" s="72">
        <v>61</v>
      </c>
      <c r="L79" s="73">
        <v>60</v>
      </c>
      <c r="M79" s="72">
        <v>306</v>
      </c>
      <c r="N79" s="72">
        <v>73</v>
      </c>
      <c r="O79" s="72">
        <v>89</v>
      </c>
      <c r="P79" s="72">
        <v>66</v>
      </c>
      <c r="Q79" s="9">
        <v>78</v>
      </c>
    </row>
    <row r="80" spans="2:17">
      <c r="B80" s="31">
        <v>72</v>
      </c>
      <c r="C80" s="71">
        <v>521</v>
      </c>
      <c r="D80" s="72">
        <v>95</v>
      </c>
      <c r="E80" s="72">
        <v>158</v>
      </c>
      <c r="F80" s="72">
        <v>126</v>
      </c>
      <c r="G80" s="73">
        <v>142</v>
      </c>
      <c r="H80" s="71">
        <v>241</v>
      </c>
      <c r="I80" s="72">
        <v>48</v>
      </c>
      <c r="J80" s="72">
        <v>73</v>
      </c>
      <c r="K80" s="72">
        <v>56</v>
      </c>
      <c r="L80" s="73">
        <v>64</v>
      </c>
      <c r="M80" s="72">
        <v>280</v>
      </c>
      <c r="N80" s="72">
        <v>47</v>
      </c>
      <c r="O80" s="72">
        <v>85</v>
      </c>
      <c r="P80" s="72">
        <v>70</v>
      </c>
      <c r="Q80" s="9">
        <v>78</v>
      </c>
    </row>
    <row r="81" spans="2:17">
      <c r="B81" s="31">
        <v>73</v>
      </c>
      <c r="C81" s="71">
        <v>486</v>
      </c>
      <c r="D81" s="72">
        <v>75</v>
      </c>
      <c r="E81" s="72">
        <v>146</v>
      </c>
      <c r="F81" s="72">
        <v>123</v>
      </c>
      <c r="G81" s="73">
        <v>142</v>
      </c>
      <c r="H81" s="71">
        <v>219</v>
      </c>
      <c r="I81" s="72">
        <v>38</v>
      </c>
      <c r="J81" s="72">
        <v>55</v>
      </c>
      <c r="K81" s="72">
        <v>54</v>
      </c>
      <c r="L81" s="73">
        <v>72</v>
      </c>
      <c r="M81" s="72">
        <v>267</v>
      </c>
      <c r="N81" s="72">
        <v>37</v>
      </c>
      <c r="O81" s="72">
        <v>91</v>
      </c>
      <c r="P81" s="72">
        <v>69</v>
      </c>
      <c r="Q81" s="9">
        <v>70</v>
      </c>
    </row>
    <row r="82" spans="2:17">
      <c r="B82" s="31">
        <v>74</v>
      </c>
      <c r="C82" s="71">
        <v>499</v>
      </c>
      <c r="D82" s="72">
        <v>90</v>
      </c>
      <c r="E82" s="72">
        <v>154</v>
      </c>
      <c r="F82" s="72">
        <v>110</v>
      </c>
      <c r="G82" s="73">
        <v>145</v>
      </c>
      <c r="H82" s="71">
        <v>234</v>
      </c>
      <c r="I82" s="72">
        <v>41</v>
      </c>
      <c r="J82" s="72">
        <v>71</v>
      </c>
      <c r="K82" s="72">
        <v>56</v>
      </c>
      <c r="L82" s="73">
        <v>66</v>
      </c>
      <c r="M82" s="72">
        <v>265</v>
      </c>
      <c r="N82" s="72">
        <v>49</v>
      </c>
      <c r="O82" s="72">
        <v>83</v>
      </c>
      <c r="P82" s="72">
        <v>54</v>
      </c>
      <c r="Q82" s="9">
        <v>79</v>
      </c>
    </row>
    <row r="83" spans="2:17">
      <c r="B83" s="31">
        <v>75</v>
      </c>
      <c r="C83" s="71">
        <v>392</v>
      </c>
      <c r="D83" s="72">
        <v>58</v>
      </c>
      <c r="E83" s="72">
        <v>110</v>
      </c>
      <c r="F83" s="72">
        <v>102</v>
      </c>
      <c r="G83" s="73">
        <v>122</v>
      </c>
      <c r="H83" s="71">
        <v>165</v>
      </c>
      <c r="I83" s="72">
        <v>26</v>
      </c>
      <c r="J83" s="72">
        <v>46</v>
      </c>
      <c r="K83" s="72">
        <v>44</v>
      </c>
      <c r="L83" s="73">
        <v>49</v>
      </c>
      <c r="M83" s="72">
        <v>227</v>
      </c>
      <c r="N83" s="72">
        <v>32</v>
      </c>
      <c r="O83" s="72">
        <v>64</v>
      </c>
      <c r="P83" s="72">
        <v>58</v>
      </c>
      <c r="Q83" s="9">
        <v>73</v>
      </c>
    </row>
    <row r="84" spans="2:17">
      <c r="B84" s="31">
        <v>76</v>
      </c>
      <c r="C84" s="71">
        <v>343</v>
      </c>
      <c r="D84" s="72">
        <v>71</v>
      </c>
      <c r="E84" s="72">
        <v>90</v>
      </c>
      <c r="F84" s="72">
        <v>91</v>
      </c>
      <c r="G84" s="73">
        <v>91</v>
      </c>
      <c r="H84" s="71">
        <v>155</v>
      </c>
      <c r="I84" s="72">
        <v>26</v>
      </c>
      <c r="J84" s="72">
        <v>41</v>
      </c>
      <c r="K84" s="72">
        <v>49</v>
      </c>
      <c r="L84" s="73">
        <v>39</v>
      </c>
      <c r="M84" s="72">
        <v>188</v>
      </c>
      <c r="N84" s="72">
        <v>45</v>
      </c>
      <c r="O84" s="72">
        <v>49</v>
      </c>
      <c r="P84" s="72">
        <v>42</v>
      </c>
      <c r="Q84" s="9">
        <v>52</v>
      </c>
    </row>
    <row r="85" spans="2:17">
      <c r="B85" s="31">
        <v>77</v>
      </c>
      <c r="C85" s="71">
        <v>351</v>
      </c>
      <c r="D85" s="72">
        <v>48</v>
      </c>
      <c r="E85" s="72">
        <v>93</v>
      </c>
      <c r="F85" s="72">
        <v>90</v>
      </c>
      <c r="G85" s="73">
        <v>120</v>
      </c>
      <c r="H85" s="71">
        <v>162</v>
      </c>
      <c r="I85" s="72">
        <v>20</v>
      </c>
      <c r="J85" s="72">
        <v>37</v>
      </c>
      <c r="K85" s="72">
        <v>40</v>
      </c>
      <c r="L85" s="73">
        <v>65</v>
      </c>
      <c r="M85" s="72">
        <v>189</v>
      </c>
      <c r="N85" s="72">
        <v>28</v>
      </c>
      <c r="O85" s="72">
        <v>56</v>
      </c>
      <c r="P85" s="72">
        <v>50</v>
      </c>
      <c r="Q85" s="9">
        <v>55</v>
      </c>
    </row>
    <row r="86" spans="2:17">
      <c r="B86" s="31">
        <v>78</v>
      </c>
      <c r="C86" s="71">
        <v>264</v>
      </c>
      <c r="D86" s="72">
        <v>48</v>
      </c>
      <c r="E86" s="72">
        <v>65</v>
      </c>
      <c r="F86" s="72">
        <v>64</v>
      </c>
      <c r="G86" s="73">
        <v>87</v>
      </c>
      <c r="H86" s="71">
        <v>115</v>
      </c>
      <c r="I86" s="72">
        <v>22</v>
      </c>
      <c r="J86" s="72">
        <v>25</v>
      </c>
      <c r="K86" s="72">
        <v>29</v>
      </c>
      <c r="L86" s="73">
        <v>39</v>
      </c>
      <c r="M86" s="72">
        <v>149</v>
      </c>
      <c r="N86" s="72">
        <v>26</v>
      </c>
      <c r="O86" s="72">
        <v>40</v>
      </c>
      <c r="P86" s="72">
        <v>35</v>
      </c>
      <c r="Q86" s="9">
        <v>48</v>
      </c>
    </row>
    <row r="87" spans="2:17">
      <c r="B87" s="31">
        <v>79</v>
      </c>
      <c r="C87" s="71">
        <v>311</v>
      </c>
      <c r="D87" s="72">
        <v>57</v>
      </c>
      <c r="E87" s="72">
        <v>85</v>
      </c>
      <c r="F87" s="72">
        <v>78</v>
      </c>
      <c r="G87" s="73">
        <v>91</v>
      </c>
      <c r="H87" s="71">
        <v>110</v>
      </c>
      <c r="I87" s="72">
        <v>22</v>
      </c>
      <c r="J87" s="72">
        <v>26</v>
      </c>
      <c r="K87" s="72">
        <v>31</v>
      </c>
      <c r="L87" s="73">
        <v>31</v>
      </c>
      <c r="M87" s="72">
        <v>201</v>
      </c>
      <c r="N87" s="72">
        <v>35</v>
      </c>
      <c r="O87" s="72">
        <v>59</v>
      </c>
      <c r="P87" s="72">
        <v>47</v>
      </c>
      <c r="Q87" s="9">
        <v>60</v>
      </c>
    </row>
    <row r="88" spans="2:17">
      <c r="B88" s="31">
        <v>80</v>
      </c>
      <c r="C88" s="71">
        <v>234</v>
      </c>
      <c r="D88" s="72">
        <v>51</v>
      </c>
      <c r="E88" s="72">
        <v>67</v>
      </c>
      <c r="F88" s="72">
        <v>56</v>
      </c>
      <c r="G88" s="73">
        <v>60</v>
      </c>
      <c r="H88" s="71">
        <v>88</v>
      </c>
      <c r="I88" s="72">
        <v>14</v>
      </c>
      <c r="J88" s="72">
        <v>29</v>
      </c>
      <c r="K88" s="72">
        <v>20</v>
      </c>
      <c r="L88" s="73">
        <v>25</v>
      </c>
      <c r="M88" s="72">
        <v>146</v>
      </c>
      <c r="N88" s="72">
        <v>37</v>
      </c>
      <c r="O88" s="72">
        <v>38</v>
      </c>
      <c r="P88" s="72">
        <v>36</v>
      </c>
      <c r="Q88" s="9">
        <v>35</v>
      </c>
    </row>
    <row r="89" spans="2:17">
      <c r="B89" s="31">
        <v>81</v>
      </c>
      <c r="C89" s="71">
        <v>261</v>
      </c>
      <c r="D89" s="72">
        <v>48</v>
      </c>
      <c r="E89" s="72">
        <v>73</v>
      </c>
      <c r="F89" s="72">
        <v>69</v>
      </c>
      <c r="G89" s="73">
        <v>71</v>
      </c>
      <c r="H89" s="71">
        <v>102</v>
      </c>
      <c r="I89" s="72">
        <v>11</v>
      </c>
      <c r="J89" s="72">
        <v>30</v>
      </c>
      <c r="K89" s="72">
        <v>28</v>
      </c>
      <c r="L89" s="73">
        <v>33</v>
      </c>
      <c r="M89" s="72">
        <v>159</v>
      </c>
      <c r="N89" s="72">
        <v>37</v>
      </c>
      <c r="O89" s="72">
        <v>43</v>
      </c>
      <c r="P89" s="72">
        <v>41</v>
      </c>
      <c r="Q89" s="9">
        <v>38</v>
      </c>
    </row>
    <row r="90" spans="2:17">
      <c r="B90" s="31">
        <v>82</v>
      </c>
      <c r="C90" s="71">
        <v>188</v>
      </c>
      <c r="D90" s="72">
        <v>39</v>
      </c>
      <c r="E90" s="72">
        <v>55</v>
      </c>
      <c r="F90" s="72">
        <v>44</v>
      </c>
      <c r="G90" s="73">
        <v>50</v>
      </c>
      <c r="H90" s="71">
        <v>72</v>
      </c>
      <c r="I90" s="72">
        <v>15</v>
      </c>
      <c r="J90" s="72">
        <v>16</v>
      </c>
      <c r="K90" s="72">
        <v>22</v>
      </c>
      <c r="L90" s="73">
        <v>19</v>
      </c>
      <c r="M90" s="72">
        <v>116</v>
      </c>
      <c r="N90" s="72">
        <v>24</v>
      </c>
      <c r="O90" s="72">
        <v>39</v>
      </c>
      <c r="P90" s="72">
        <v>22</v>
      </c>
      <c r="Q90" s="9">
        <v>31</v>
      </c>
    </row>
    <row r="91" spans="2:17">
      <c r="B91" s="31">
        <v>83</v>
      </c>
      <c r="C91" s="71">
        <v>189</v>
      </c>
      <c r="D91" s="72">
        <v>42</v>
      </c>
      <c r="E91" s="72">
        <v>48</v>
      </c>
      <c r="F91" s="72">
        <v>46</v>
      </c>
      <c r="G91" s="73">
        <v>53</v>
      </c>
      <c r="H91" s="71">
        <v>64</v>
      </c>
      <c r="I91" s="72">
        <v>11</v>
      </c>
      <c r="J91" s="72">
        <v>17</v>
      </c>
      <c r="K91" s="72">
        <v>16</v>
      </c>
      <c r="L91" s="73">
        <v>20</v>
      </c>
      <c r="M91" s="72">
        <v>125</v>
      </c>
      <c r="N91" s="72">
        <v>31</v>
      </c>
      <c r="O91" s="72">
        <v>31</v>
      </c>
      <c r="P91" s="72">
        <v>30</v>
      </c>
      <c r="Q91" s="9">
        <v>33</v>
      </c>
    </row>
    <row r="92" spans="2:17">
      <c r="B92" s="31">
        <v>84</v>
      </c>
      <c r="C92" s="71">
        <v>174</v>
      </c>
      <c r="D92" s="72">
        <v>33</v>
      </c>
      <c r="E92" s="72">
        <v>53</v>
      </c>
      <c r="F92" s="72">
        <v>45</v>
      </c>
      <c r="G92" s="73">
        <v>43</v>
      </c>
      <c r="H92" s="71">
        <v>58</v>
      </c>
      <c r="I92" s="72">
        <v>10</v>
      </c>
      <c r="J92" s="72">
        <v>16</v>
      </c>
      <c r="K92" s="72">
        <v>19</v>
      </c>
      <c r="L92" s="73">
        <v>13</v>
      </c>
      <c r="M92" s="72">
        <v>116</v>
      </c>
      <c r="N92" s="72">
        <v>23</v>
      </c>
      <c r="O92" s="72">
        <v>37</v>
      </c>
      <c r="P92" s="72">
        <v>26</v>
      </c>
      <c r="Q92" s="9">
        <v>30</v>
      </c>
    </row>
    <row r="93" spans="2:17">
      <c r="B93" s="31">
        <v>85</v>
      </c>
      <c r="C93" s="71">
        <v>151</v>
      </c>
      <c r="D93" s="72">
        <v>26</v>
      </c>
      <c r="E93" s="72">
        <v>37</v>
      </c>
      <c r="F93" s="72">
        <v>43</v>
      </c>
      <c r="G93" s="73">
        <v>45</v>
      </c>
      <c r="H93" s="71">
        <v>62</v>
      </c>
      <c r="I93" s="72">
        <v>9</v>
      </c>
      <c r="J93" s="72">
        <v>10</v>
      </c>
      <c r="K93" s="72">
        <v>24</v>
      </c>
      <c r="L93" s="73">
        <v>19</v>
      </c>
      <c r="M93" s="72">
        <v>89</v>
      </c>
      <c r="N93" s="72">
        <v>17</v>
      </c>
      <c r="O93" s="72">
        <v>27</v>
      </c>
      <c r="P93" s="72">
        <v>19</v>
      </c>
      <c r="Q93" s="9">
        <v>26</v>
      </c>
    </row>
    <row r="94" spans="2:17">
      <c r="B94" s="31">
        <v>86</v>
      </c>
      <c r="C94" s="71">
        <v>121</v>
      </c>
      <c r="D94" s="72">
        <v>21</v>
      </c>
      <c r="E94" s="72">
        <v>29</v>
      </c>
      <c r="F94" s="72">
        <v>28</v>
      </c>
      <c r="G94" s="73">
        <v>43</v>
      </c>
      <c r="H94" s="71">
        <v>42</v>
      </c>
      <c r="I94" s="72">
        <v>5</v>
      </c>
      <c r="J94" s="72">
        <v>11</v>
      </c>
      <c r="K94" s="72">
        <v>11</v>
      </c>
      <c r="L94" s="73">
        <v>15</v>
      </c>
      <c r="M94" s="72">
        <v>79</v>
      </c>
      <c r="N94" s="72">
        <v>16</v>
      </c>
      <c r="O94" s="72">
        <v>18</v>
      </c>
      <c r="P94" s="72">
        <v>17</v>
      </c>
      <c r="Q94" s="9">
        <v>28</v>
      </c>
    </row>
    <row r="95" spans="2:17">
      <c r="B95" s="31">
        <v>87</v>
      </c>
      <c r="C95" s="71">
        <v>110</v>
      </c>
      <c r="D95" s="72">
        <v>17</v>
      </c>
      <c r="E95" s="72">
        <v>28</v>
      </c>
      <c r="F95" s="72">
        <v>28</v>
      </c>
      <c r="G95" s="73">
        <v>37</v>
      </c>
      <c r="H95" s="71">
        <v>39</v>
      </c>
      <c r="I95" s="72">
        <v>6</v>
      </c>
      <c r="J95" s="72">
        <v>9</v>
      </c>
      <c r="K95" s="72">
        <v>12</v>
      </c>
      <c r="L95" s="73">
        <v>12</v>
      </c>
      <c r="M95" s="72">
        <v>71</v>
      </c>
      <c r="N95" s="72">
        <v>11</v>
      </c>
      <c r="O95" s="72">
        <v>19</v>
      </c>
      <c r="P95" s="72">
        <v>16</v>
      </c>
      <c r="Q95" s="9">
        <v>25</v>
      </c>
    </row>
    <row r="96" spans="2:17">
      <c r="B96" s="31">
        <v>88</v>
      </c>
      <c r="C96" s="71">
        <v>71</v>
      </c>
      <c r="D96" s="72">
        <v>18</v>
      </c>
      <c r="E96" s="72">
        <v>17</v>
      </c>
      <c r="F96" s="72">
        <v>15</v>
      </c>
      <c r="G96" s="73">
        <v>21</v>
      </c>
      <c r="H96" s="71">
        <v>17</v>
      </c>
      <c r="I96" s="72">
        <v>4</v>
      </c>
      <c r="J96" s="72">
        <v>5</v>
      </c>
      <c r="K96" s="72">
        <v>4</v>
      </c>
      <c r="L96" s="73">
        <v>4</v>
      </c>
      <c r="M96" s="72">
        <v>54</v>
      </c>
      <c r="N96" s="72">
        <v>14</v>
      </c>
      <c r="O96" s="72">
        <v>12</v>
      </c>
      <c r="P96" s="72">
        <v>11</v>
      </c>
      <c r="Q96" s="9">
        <v>17</v>
      </c>
    </row>
    <row r="97" spans="2:17">
      <c r="B97" s="31">
        <v>89</v>
      </c>
      <c r="C97" s="71">
        <v>51</v>
      </c>
      <c r="D97" s="72">
        <v>6</v>
      </c>
      <c r="E97" s="72">
        <v>15</v>
      </c>
      <c r="F97" s="72">
        <v>16</v>
      </c>
      <c r="G97" s="73">
        <v>14</v>
      </c>
      <c r="H97" s="71">
        <v>17</v>
      </c>
      <c r="I97" s="72">
        <v>1</v>
      </c>
      <c r="J97" s="72">
        <v>5</v>
      </c>
      <c r="K97" s="72">
        <v>6</v>
      </c>
      <c r="L97" s="73">
        <v>5</v>
      </c>
      <c r="M97" s="72">
        <v>34</v>
      </c>
      <c r="N97" s="72">
        <v>5</v>
      </c>
      <c r="O97" s="72">
        <v>10</v>
      </c>
      <c r="P97" s="72">
        <v>10</v>
      </c>
      <c r="Q97" s="9">
        <v>9</v>
      </c>
    </row>
    <row r="98" spans="2:17">
      <c r="B98" s="31">
        <v>90</v>
      </c>
      <c r="C98" s="71">
        <v>34</v>
      </c>
      <c r="D98" s="72">
        <v>5</v>
      </c>
      <c r="E98" s="72">
        <v>10</v>
      </c>
      <c r="F98" s="72">
        <v>5</v>
      </c>
      <c r="G98" s="73">
        <v>14</v>
      </c>
      <c r="H98" s="71">
        <v>7</v>
      </c>
      <c r="I98" s="72">
        <v>1</v>
      </c>
      <c r="J98" s="72">
        <v>1</v>
      </c>
      <c r="K98" s="72">
        <v>1</v>
      </c>
      <c r="L98" s="73">
        <v>4</v>
      </c>
      <c r="M98" s="72">
        <v>27</v>
      </c>
      <c r="N98" s="72">
        <v>4</v>
      </c>
      <c r="O98" s="72">
        <v>9</v>
      </c>
      <c r="P98" s="72">
        <v>4</v>
      </c>
      <c r="Q98" s="9">
        <v>10</v>
      </c>
    </row>
    <row r="99" spans="2:17">
      <c r="B99" s="31">
        <v>91</v>
      </c>
      <c r="C99" s="71">
        <v>37</v>
      </c>
      <c r="D99" s="72">
        <v>7</v>
      </c>
      <c r="E99" s="72">
        <v>9</v>
      </c>
      <c r="F99" s="72">
        <v>11</v>
      </c>
      <c r="G99" s="73">
        <v>10</v>
      </c>
      <c r="H99" s="71">
        <v>10</v>
      </c>
      <c r="I99" s="72">
        <v>0</v>
      </c>
      <c r="J99" s="72">
        <v>3</v>
      </c>
      <c r="K99" s="72">
        <v>2</v>
      </c>
      <c r="L99" s="73">
        <v>5</v>
      </c>
      <c r="M99" s="72">
        <v>27</v>
      </c>
      <c r="N99" s="72">
        <v>7</v>
      </c>
      <c r="O99" s="72">
        <v>6</v>
      </c>
      <c r="P99" s="72">
        <v>9</v>
      </c>
      <c r="Q99" s="9">
        <v>5</v>
      </c>
    </row>
    <row r="100" spans="2:17">
      <c r="B100" s="31">
        <v>92</v>
      </c>
      <c r="C100" s="71">
        <v>9</v>
      </c>
      <c r="D100" s="72">
        <v>1</v>
      </c>
      <c r="E100" s="72">
        <v>4</v>
      </c>
      <c r="F100" s="72">
        <v>2</v>
      </c>
      <c r="G100" s="73">
        <v>2</v>
      </c>
      <c r="H100" s="71">
        <v>4</v>
      </c>
      <c r="I100" s="72">
        <v>1</v>
      </c>
      <c r="J100" s="72">
        <v>2</v>
      </c>
      <c r="K100" s="72">
        <v>1</v>
      </c>
      <c r="L100" s="73">
        <v>0</v>
      </c>
      <c r="M100" s="72">
        <v>5</v>
      </c>
      <c r="N100" s="72">
        <v>0</v>
      </c>
      <c r="O100" s="72">
        <v>2</v>
      </c>
      <c r="P100" s="72">
        <v>1</v>
      </c>
      <c r="Q100" s="9">
        <v>2</v>
      </c>
    </row>
    <row r="101" spans="2:17">
      <c r="B101" s="31">
        <v>93</v>
      </c>
      <c r="C101" s="71">
        <v>15</v>
      </c>
      <c r="D101" s="72">
        <v>4</v>
      </c>
      <c r="E101" s="72">
        <v>5</v>
      </c>
      <c r="F101" s="72">
        <v>2</v>
      </c>
      <c r="G101" s="73">
        <v>4</v>
      </c>
      <c r="H101" s="71">
        <v>3</v>
      </c>
      <c r="I101" s="72">
        <v>0</v>
      </c>
      <c r="J101" s="72">
        <v>1</v>
      </c>
      <c r="K101" s="72">
        <v>0</v>
      </c>
      <c r="L101" s="73">
        <v>2</v>
      </c>
      <c r="M101" s="72">
        <v>12</v>
      </c>
      <c r="N101" s="72">
        <v>4</v>
      </c>
      <c r="O101" s="72">
        <v>4</v>
      </c>
      <c r="P101" s="72">
        <v>2</v>
      </c>
      <c r="Q101" s="9">
        <v>2</v>
      </c>
    </row>
    <row r="102" spans="2:17">
      <c r="B102" s="31">
        <v>94</v>
      </c>
      <c r="C102" s="71">
        <v>10</v>
      </c>
      <c r="D102" s="72">
        <v>3</v>
      </c>
      <c r="E102" s="72">
        <v>0</v>
      </c>
      <c r="F102" s="72">
        <v>4</v>
      </c>
      <c r="G102" s="73">
        <v>3</v>
      </c>
      <c r="H102" s="71">
        <v>1</v>
      </c>
      <c r="I102" s="72">
        <v>0</v>
      </c>
      <c r="J102" s="72">
        <v>0</v>
      </c>
      <c r="K102" s="72">
        <v>1</v>
      </c>
      <c r="L102" s="73">
        <v>0</v>
      </c>
      <c r="M102" s="72">
        <v>9</v>
      </c>
      <c r="N102" s="72">
        <v>3</v>
      </c>
      <c r="O102" s="72">
        <v>0</v>
      </c>
      <c r="P102" s="72">
        <v>3</v>
      </c>
      <c r="Q102" s="9">
        <v>3</v>
      </c>
    </row>
    <row r="103" spans="2:17">
      <c r="B103" s="31">
        <v>95</v>
      </c>
      <c r="C103" s="71">
        <v>10</v>
      </c>
      <c r="D103" s="72">
        <v>2</v>
      </c>
      <c r="E103" s="72">
        <v>2</v>
      </c>
      <c r="F103" s="72">
        <v>5</v>
      </c>
      <c r="G103" s="73">
        <v>1</v>
      </c>
      <c r="H103" s="71">
        <v>1</v>
      </c>
      <c r="I103" s="72">
        <v>0</v>
      </c>
      <c r="J103" s="72">
        <v>0</v>
      </c>
      <c r="K103" s="72">
        <v>1</v>
      </c>
      <c r="L103" s="73">
        <v>0</v>
      </c>
      <c r="M103" s="72">
        <v>9</v>
      </c>
      <c r="N103" s="72">
        <v>2</v>
      </c>
      <c r="O103" s="72">
        <v>2</v>
      </c>
      <c r="P103" s="72">
        <v>4</v>
      </c>
      <c r="Q103" s="9">
        <v>1</v>
      </c>
    </row>
    <row r="104" spans="2:17">
      <c r="B104" s="31">
        <v>96</v>
      </c>
      <c r="C104" s="71">
        <v>7</v>
      </c>
      <c r="D104" s="72">
        <v>0</v>
      </c>
      <c r="E104" s="72">
        <v>0</v>
      </c>
      <c r="F104" s="72">
        <v>1</v>
      </c>
      <c r="G104" s="73">
        <v>6</v>
      </c>
      <c r="H104" s="71">
        <v>2</v>
      </c>
      <c r="I104" s="72">
        <v>0</v>
      </c>
      <c r="J104" s="72">
        <v>0</v>
      </c>
      <c r="K104" s="72">
        <v>0</v>
      </c>
      <c r="L104" s="73">
        <v>2</v>
      </c>
      <c r="M104" s="72">
        <v>5</v>
      </c>
      <c r="N104" s="72">
        <v>0</v>
      </c>
      <c r="O104" s="72">
        <v>0</v>
      </c>
      <c r="P104" s="72">
        <v>1</v>
      </c>
      <c r="Q104" s="9">
        <v>4</v>
      </c>
    </row>
    <row r="105" spans="2:17">
      <c r="B105" s="31">
        <v>97</v>
      </c>
      <c r="C105" s="71">
        <v>2</v>
      </c>
      <c r="D105" s="72">
        <v>0</v>
      </c>
      <c r="E105" s="72">
        <v>0</v>
      </c>
      <c r="F105" s="72">
        <v>0</v>
      </c>
      <c r="G105" s="73">
        <v>2</v>
      </c>
      <c r="H105" s="71">
        <v>2</v>
      </c>
      <c r="I105" s="72">
        <v>0</v>
      </c>
      <c r="J105" s="72">
        <v>0</v>
      </c>
      <c r="K105" s="72">
        <v>0</v>
      </c>
      <c r="L105" s="73">
        <v>2</v>
      </c>
      <c r="M105" s="72">
        <v>0</v>
      </c>
      <c r="N105" s="72">
        <v>0</v>
      </c>
      <c r="O105" s="72">
        <v>0</v>
      </c>
      <c r="P105" s="72">
        <v>0</v>
      </c>
      <c r="Q105" s="9">
        <v>0</v>
      </c>
    </row>
    <row r="106" spans="2:17">
      <c r="B106" s="31">
        <v>98</v>
      </c>
      <c r="C106" s="71">
        <v>4</v>
      </c>
      <c r="D106" s="72">
        <v>0</v>
      </c>
      <c r="E106" s="72">
        <v>2</v>
      </c>
      <c r="F106" s="72">
        <v>2</v>
      </c>
      <c r="G106" s="73">
        <v>0</v>
      </c>
      <c r="H106" s="71">
        <v>1</v>
      </c>
      <c r="I106" s="72">
        <v>0</v>
      </c>
      <c r="J106" s="72">
        <v>1</v>
      </c>
      <c r="K106" s="72">
        <v>0</v>
      </c>
      <c r="L106" s="73">
        <v>0</v>
      </c>
      <c r="M106" s="72">
        <v>3</v>
      </c>
      <c r="N106" s="72">
        <v>0</v>
      </c>
      <c r="O106" s="72">
        <v>1</v>
      </c>
      <c r="P106" s="72">
        <v>2</v>
      </c>
      <c r="Q106" s="9">
        <v>0</v>
      </c>
    </row>
    <row r="107" spans="2:17">
      <c r="B107" s="31">
        <v>99</v>
      </c>
      <c r="C107" s="71">
        <v>3</v>
      </c>
      <c r="D107" s="72">
        <v>0</v>
      </c>
      <c r="E107" s="72">
        <v>1</v>
      </c>
      <c r="F107" s="72">
        <v>0</v>
      </c>
      <c r="G107" s="73">
        <v>2</v>
      </c>
      <c r="H107" s="71">
        <v>1</v>
      </c>
      <c r="I107" s="72">
        <v>0</v>
      </c>
      <c r="J107" s="72">
        <v>0</v>
      </c>
      <c r="K107" s="72">
        <v>0</v>
      </c>
      <c r="L107" s="73">
        <v>1</v>
      </c>
      <c r="M107" s="72">
        <v>2</v>
      </c>
      <c r="N107" s="72">
        <v>0</v>
      </c>
      <c r="O107" s="72">
        <v>1</v>
      </c>
      <c r="P107" s="72">
        <v>0</v>
      </c>
      <c r="Q107" s="9">
        <v>1</v>
      </c>
    </row>
    <row r="108" spans="2:17">
      <c r="B108" s="31">
        <v>100</v>
      </c>
      <c r="C108" s="71">
        <v>5</v>
      </c>
      <c r="D108" s="72">
        <v>0</v>
      </c>
      <c r="E108" s="72">
        <v>3</v>
      </c>
      <c r="F108" s="72">
        <v>1</v>
      </c>
      <c r="G108" s="73">
        <v>1</v>
      </c>
      <c r="H108" s="71">
        <v>0</v>
      </c>
      <c r="I108" s="72">
        <v>0</v>
      </c>
      <c r="J108" s="72">
        <v>0</v>
      </c>
      <c r="K108" s="72">
        <v>0</v>
      </c>
      <c r="L108" s="73">
        <v>0</v>
      </c>
      <c r="M108" s="72">
        <v>5</v>
      </c>
      <c r="N108" s="72">
        <v>0</v>
      </c>
      <c r="O108" s="72">
        <v>3</v>
      </c>
      <c r="P108" s="72">
        <v>1</v>
      </c>
      <c r="Q108" s="9">
        <v>1</v>
      </c>
    </row>
    <row r="109" spans="2:17">
      <c r="B109" s="31">
        <v>101</v>
      </c>
      <c r="C109" s="71">
        <v>3</v>
      </c>
      <c r="D109" s="72">
        <v>0</v>
      </c>
      <c r="E109" s="72">
        <v>2</v>
      </c>
      <c r="F109" s="72">
        <v>0</v>
      </c>
      <c r="G109" s="73">
        <v>1</v>
      </c>
      <c r="H109" s="71">
        <v>1</v>
      </c>
      <c r="I109" s="72">
        <v>0</v>
      </c>
      <c r="J109" s="72">
        <v>1</v>
      </c>
      <c r="K109" s="72">
        <v>0</v>
      </c>
      <c r="L109" s="73">
        <v>0</v>
      </c>
      <c r="M109" s="72">
        <v>2</v>
      </c>
      <c r="N109" s="72">
        <v>0</v>
      </c>
      <c r="O109" s="72">
        <v>1</v>
      </c>
      <c r="P109" s="72">
        <v>0</v>
      </c>
      <c r="Q109" s="9">
        <v>1</v>
      </c>
    </row>
    <row r="110" spans="2:17">
      <c r="B110" s="31">
        <v>102</v>
      </c>
      <c r="C110" s="71">
        <v>1</v>
      </c>
      <c r="D110" s="72">
        <v>0</v>
      </c>
      <c r="E110" s="72">
        <v>1</v>
      </c>
      <c r="F110" s="72">
        <v>0</v>
      </c>
      <c r="G110" s="73">
        <v>0</v>
      </c>
      <c r="H110" s="71">
        <v>0</v>
      </c>
      <c r="I110" s="72">
        <v>0</v>
      </c>
      <c r="J110" s="72">
        <v>0</v>
      </c>
      <c r="K110" s="72">
        <v>0</v>
      </c>
      <c r="L110" s="73">
        <v>0</v>
      </c>
      <c r="M110" s="72">
        <v>1</v>
      </c>
      <c r="N110" s="72">
        <v>0</v>
      </c>
      <c r="O110" s="72">
        <v>1</v>
      </c>
      <c r="P110" s="72">
        <v>0</v>
      </c>
      <c r="Q110" s="9">
        <v>0</v>
      </c>
    </row>
    <row r="111" spans="2:17">
      <c r="B111" s="31">
        <v>103</v>
      </c>
      <c r="C111" s="71">
        <v>2</v>
      </c>
      <c r="D111" s="72">
        <v>0</v>
      </c>
      <c r="E111" s="72">
        <v>2</v>
      </c>
      <c r="F111" s="72">
        <v>0</v>
      </c>
      <c r="G111" s="73">
        <v>0</v>
      </c>
      <c r="H111" s="71">
        <v>1</v>
      </c>
      <c r="I111" s="72">
        <v>0</v>
      </c>
      <c r="J111" s="72">
        <v>1</v>
      </c>
      <c r="K111" s="72">
        <v>0</v>
      </c>
      <c r="L111" s="73">
        <v>0</v>
      </c>
      <c r="M111" s="72">
        <v>1</v>
      </c>
      <c r="N111" s="72">
        <v>0</v>
      </c>
      <c r="O111" s="72">
        <v>1</v>
      </c>
      <c r="P111" s="72">
        <v>0</v>
      </c>
      <c r="Q111" s="9">
        <v>0</v>
      </c>
    </row>
    <row r="112" spans="2:17">
      <c r="B112" s="31">
        <v>104</v>
      </c>
      <c r="C112" s="71">
        <v>1</v>
      </c>
      <c r="D112" s="72">
        <v>0</v>
      </c>
      <c r="E112" s="72">
        <v>1</v>
      </c>
      <c r="F112" s="72">
        <v>0</v>
      </c>
      <c r="G112" s="73">
        <v>0</v>
      </c>
      <c r="H112" s="71">
        <v>0</v>
      </c>
      <c r="I112" s="72">
        <v>0</v>
      </c>
      <c r="J112" s="72">
        <v>0</v>
      </c>
      <c r="K112" s="72">
        <v>0</v>
      </c>
      <c r="L112" s="73">
        <v>0</v>
      </c>
      <c r="M112" s="72">
        <v>1</v>
      </c>
      <c r="N112" s="72">
        <v>0</v>
      </c>
      <c r="O112" s="72">
        <v>1</v>
      </c>
      <c r="P112" s="72">
        <v>0</v>
      </c>
      <c r="Q112" s="9">
        <v>0</v>
      </c>
    </row>
    <row r="113" spans="2:17">
      <c r="B113" s="31">
        <v>105</v>
      </c>
      <c r="C113" s="71">
        <v>0</v>
      </c>
      <c r="D113" s="72">
        <v>0</v>
      </c>
      <c r="E113" s="72">
        <v>0</v>
      </c>
      <c r="F113" s="72">
        <v>0</v>
      </c>
      <c r="G113" s="73">
        <v>0</v>
      </c>
      <c r="H113" s="71">
        <v>0</v>
      </c>
      <c r="I113" s="72">
        <v>0</v>
      </c>
      <c r="J113" s="72">
        <v>0</v>
      </c>
      <c r="K113" s="72">
        <v>0</v>
      </c>
      <c r="L113" s="73">
        <v>0</v>
      </c>
      <c r="M113" s="72">
        <v>0</v>
      </c>
      <c r="N113" s="72">
        <v>0</v>
      </c>
      <c r="O113" s="72">
        <v>0</v>
      </c>
      <c r="P113" s="72">
        <v>0</v>
      </c>
      <c r="Q113" s="9">
        <v>0</v>
      </c>
    </row>
    <row r="114" spans="2:17" ht="15.75" thickBot="1">
      <c r="B114" s="39" t="s">
        <v>54</v>
      </c>
      <c r="C114" s="74">
        <v>30</v>
      </c>
      <c r="D114" s="75">
        <v>6</v>
      </c>
      <c r="E114" s="75">
        <v>18</v>
      </c>
      <c r="F114" s="75">
        <v>4</v>
      </c>
      <c r="G114" s="76">
        <v>2</v>
      </c>
      <c r="H114" s="74">
        <v>24</v>
      </c>
      <c r="I114" s="75">
        <v>5</v>
      </c>
      <c r="J114" s="75">
        <v>15</v>
      </c>
      <c r="K114" s="75">
        <v>2</v>
      </c>
      <c r="L114" s="76">
        <v>2</v>
      </c>
      <c r="M114" s="75">
        <v>6</v>
      </c>
      <c r="N114" s="75">
        <v>1</v>
      </c>
      <c r="O114" s="75">
        <v>3</v>
      </c>
      <c r="P114" s="75">
        <v>2</v>
      </c>
      <c r="Q114" s="10">
        <v>0</v>
      </c>
    </row>
    <row r="115" spans="2:17">
      <c r="B115" s="249" t="s">
        <v>803</v>
      </c>
    </row>
  </sheetData>
  <mergeCells count="4">
    <mergeCell ref="C3:G3"/>
    <mergeCell ref="H3:L3"/>
    <mergeCell ref="M3:Q3"/>
    <mergeCell ref="B1:I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1:I57"/>
  <sheetViews>
    <sheetView workbookViewId="0">
      <selection activeCell="B57" sqref="B57"/>
    </sheetView>
  </sheetViews>
  <sheetFormatPr defaultRowHeight="15"/>
  <cols>
    <col min="2" max="2" width="19.140625" bestFit="1" customWidth="1"/>
    <col min="3" max="6" width="9.140625" customWidth="1"/>
    <col min="7" max="7" width="11.7109375" bestFit="1" customWidth="1"/>
    <col min="8" max="9" width="9.140625" customWidth="1"/>
    <col min="11" max="11" width="9" customWidth="1"/>
  </cols>
  <sheetData>
    <row r="1" spans="2:9">
      <c r="B1" s="3" t="s">
        <v>155</v>
      </c>
      <c r="C1" s="2"/>
      <c r="D1" s="2"/>
      <c r="E1" s="2"/>
      <c r="F1" s="2"/>
      <c r="G1" s="2"/>
      <c r="H1" s="2"/>
      <c r="I1" s="2"/>
    </row>
    <row r="2" spans="2:9" ht="15.75" thickBot="1">
      <c r="B2" s="2"/>
      <c r="C2" s="2"/>
      <c r="D2" s="2"/>
      <c r="E2" s="2"/>
      <c r="F2" s="2"/>
      <c r="G2" s="2"/>
      <c r="H2" s="2"/>
      <c r="I2" s="2"/>
    </row>
    <row r="3" spans="2:9" ht="15.75" thickBot="1">
      <c r="B3" s="11" t="s">
        <v>95</v>
      </c>
      <c r="C3" s="40"/>
      <c r="D3" s="303" t="s">
        <v>94</v>
      </c>
      <c r="E3" s="303"/>
      <c r="F3" s="303"/>
      <c r="G3" s="303"/>
      <c r="H3" s="303"/>
      <c r="I3" s="304"/>
    </row>
    <row r="4" spans="2:9" ht="15.75" thickBot="1">
      <c r="B4" s="25"/>
      <c r="C4" s="22" t="s">
        <v>0</v>
      </c>
      <c r="D4" s="13" t="s">
        <v>72</v>
      </c>
      <c r="E4" s="13" t="s">
        <v>73</v>
      </c>
      <c r="F4" s="13" t="s">
        <v>92</v>
      </c>
      <c r="G4" s="13" t="s">
        <v>93</v>
      </c>
      <c r="H4" s="13" t="s">
        <v>74</v>
      </c>
      <c r="I4" s="14" t="s">
        <v>54</v>
      </c>
    </row>
    <row r="5" spans="2:9" ht="15.75" thickTop="1">
      <c r="B5" s="5" t="s">
        <v>7</v>
      </c>
      <c r="C5" s="41">
        <v>186889</v>
      </c>
      <c r="D5" s="41">
        <v>26205</v>
      </c>
      <c r="E5" s="41">
        <v>18055</v>
      </c>
      <c r="F5" s="41">
        <v>67821</v>
      </c>
      <c r="G5" s="41">
        <v>36042</v>
      </c>
      <c r="H5" s="41">
        <v>38764</v>
      </c>
      <c r="I5" s="43">
        <v>2</v>
      </c>
    </row>
    <row r="6" spans="2:9" ht="15.75" thickBot="1">
      <c r="B6" s="8" t="s">
        <v>8</v>
      </c>
      <c r="C6" s="45"/>
      <c r="D6" s="45"/>
      <c r="E6" s="45"/>
      <c r="F6" s="45"/>
      <c r="G6" s="45"/>
      <c r="H6" s="45"/>
      <c r="I6" s="46"/>
    </row>
    <row r="7" spans="2:9">
      <c r="B7" s="5" t="s">
        <v>9</v>
      </c>
      <c r="C7" s="41">
        <f>SUM(C8:C9)</f>
        <v>36400</v>
      </c>
      <c r="D7" s="41">
        <f t="shared" ref="D7:I7" si="0">SUM(D8:D9)</f>
        <v>5389</v>
      </c>
      <c r="E7" s="41">
        <f t="shared" si="0"/>
        <v>3589</v>
      </c>
      <c r="F7" s="41">
        <f t="shared" si="0"/>
        <v>13081</v>
      </c>
      <c r="G7" s="41">
        <f t="shared" si="0"/>
        <v>6356</v>
      </c>
      <c r="H7" s="41">
        <f t="shared" si="0"/>
        <v>7985</v>
      </c>
      <c r="I7" s="43">
        <f t="shared" si="0"/>
        <v>0</v>
      </c>
    </row>
    <row r="8" spans="2:9">
      <c r="B8" s="6" t="s">
        <v>10</v>
      </c>
      <c r="C8" s="48">
        <v>23826</v>
      </c>
      <c r="D8" s="48">
        <v>3515</v>
      </c>
      <c r="E8" s="48">
        <v>2282</v>
      </c>
      <c r="F8" s="48">
        <v>8437</v>
      </c>
      <c r="G8" s="48">
        <v>4289</v>
      </c>
      <c r="H8" s="48">
        <v>5303</v>
      </c>
      <c r="I8" s="49">
        <v>0</v>
      </c>
    </row>
    <row r="9" spans="2:9">
      <c r="B9" s="6" t="s">
        <v>11</v>
      </c>
      <c r="C9" s="48">
        <v>12574</v>
      </c>
      <c r="D9" s="48">
        <v>1874</v>
      </c>
      <c r="E9" s="48">
        <v>1307</v>
      </c>
      <c r="F9" s="48">
        <v>4644</v>
      </c>
      <c r="G9" s="48">
        <v>2067</v>
      </c>
      <c r="H9" s="48">
        <v>2682</v>
      </c>
      <c r="I9" s="49">
        <v>0</v>
      </c>
    </row>
    <row r="10" spans="2:9" ht="15.75" thickBot="1">
      <c r="B10" s="8" t="s">
        <v>12</v>
      </c>
      <c r="C10" s="45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1">
        <f>SUM(C12:C19)</f>
        <v>62045</v>
      </c>
      <c r="D11" s="41">
        <f t="shared" ref="D11:I11" si="1">SUM(D12:D19)</f>
        <v>8776</v>
      </c>
      <c r="E11" s="41">
        <f t="shared" si="1"/>
        <v>6206</v>
      </c>
      <c r="F11" s="41">
        <f t="shared" si="1"/>
        <v>23418</v>
      </c>
      <c r="G11" s="41">
        <f t="shared" si="1"/>
        <v>11065</v>
      </c>
      <c r="H11" s="41">
        <f t="shared" si="1"/>
        <v>12580</v>
      </c>
      <c r="I11" s="43">
        <f t="shared" si="1"/>
        <v>0</v>
      </c>
    </row>
    <row r="12" spans="2:9">
      <c r="B12" s="6" t="s">
        <v>14</v>
      </c>
      <c r="C12" s="48">
        <v>7686</v>
      </c>
      <c r="D12" s="48">
        <v>1046</v>
      </c>
      <c r="E12" s="48">
        <v>751</v>
      </c>
      <c r="F12" s="48">
        <v>2873</v>
      </c>
      <c r="G12" s="48">
        <v>1450</v>
      </c>
      <c r="H12" s="48">
        <v>1566</v>
      </c>
      <c r="I12" s="49">
        <v>0</v>
      </c>
    </row>
    <row r="13" spans="2:9">
      <c r="B13" s="6" t="s">
        <v>15</v>
      </c>
      <c r="C13" s="48">
        <v>18626</v>
      </c>
      <c r="D13" s="48">
        <v>2733</v>
      </c>
      <c r="E13" s="48">
        <v>1911</v>
      </c>
      <c r="F13" s="48">
        <v>6955</v>
      </c>
      <c r="G13" s="48">
        <v>2936</v>
      </c>
      <c r="H13" s="48">
        <v>4091</v>
      </c>
      <c r="I13" s="49">
        <v>0</v>
      </c>
    </row>
    <row r="14" spans="2:9">
      <c r="B14" s="6" t="s">
        <v>75</v>
      </c>
      <c r="C14" s="48">
        <v>12077</v>
      </c>
      <c r="D14" s="48">
        <v>1764</v>
      </c>
      <c r="E14" s="48">
        <v>1321</v>
      </c>
      <c r="F14" s="48">
        <v>4632</v>
      </c>
      <c r="G14" s="48">
        <v>2015</v>
      </c>
      <c r="H14" s="48">
        <v>2345</v>
      </c>
      <c r="I14" s="49">
        <v>0</v>
      </c>
    </row>
    <row r="15" spans="2:9">
      <c r="B15" s="6" t="s">
        <v>76</v>
      </c>
      <c r="C15" s="48">
        <v>5741</v>
      </c>
      <c r="D15" s="48">
        <v>782</v>
      </c>
      <c r="E15" s="48">
        <v>529</v>
      </c>
      <c r="F15" s="48">
        <v>2127</v>
      </c>
      <c r="G15" s="48">
        <v>1129</v>
      </c>
      <c r="H15" s="48">
        <v>1174</v>
      </c>
      <c r="I15" s="49">
        <v>0</v>
      </c>
    </row>
    <row r="16" spans="2:9">
      <c r="B16" s="6" t="s">
        <v>30</v>
      </c>
      <c r="C16" s="48">
        <v>5964</v>
      </c>
      <c r="D16" s="48">
        <v>847</v>
      </c>
      <c r="E16" s="48">
        <v>597</v>
      </c>
      <c r="F16" s="48">
        <v>2351</v>
      </c>
      <c r="G16" s="48">
        <v>1151</v>
      </c>
      <c r="H16" s="48">
        <v>1018</v>
      </c>
      <c r="I16" s="49">
        <v>0</v>
      </c>
    </row>
    <row r="17" spans="2:9">
      <c r="B17" s="6" t="s">
        <v>31</v>
      </c>
      <c r="C17" s="48">
        <v>3253</v>
      </c>
      <c r="D17" s="48">
        <v>457</v>
      </c>
      <c r="E17" s="48">
        <v>288</v>
      </c>
      <c r="F17" s="48">
        <v>1201</v>
      </c>
      <c r="G17" s="48">
        <v>584</v>
      </c>
      <c r="H17" s="48">
        <v>723</v>
      </c>
      <c r="I17" s="49">
        <v>0</v>
      </c>
    </row>
    <row r="18" spans="2:9">
      <c r="B18" s="6" t="s">
        <v>96</v>
      </c>
      <c r="C18" s="48">
        <v>5530</v>
      </c>
      <c r="D18" s="48">
        <v>731</v>
      </c>
      <c r="E18" s="48">
        <v>524</v>
      </c>
      <c r="F18" s="48">
        <v>2090</v>
      </c>
      <c r="G18" s="48">
        <v>1103</v>
      </c>
      <c r="H18" s="48">
        <v>1082</v>
      </c>
      <c r="I18" s="49">
        <v>0</v>
      </c>
    </row>
    <row r="19" spans="2:9">
      <c r="B19" s="6" t="s">
        <v>77</v>
      </c>
      <c r="C19" s="48">
        <v>3168</v>
      </c>
      <c r="D19" s="48">
        <v>416</v>
      </c>
      <c r="E19" s="48">
        <v>285</v>
      </c>
      <c r="F19" s="48">
        <v>1189</v>
      </c>
      <c r="G19" s="48">
        <v>697</v>
      </c>
      <c r="H19" s="48">
        <v>581</v>
      </c>
      <c r="I19" s="49">
        <v>0</v>
      </c>
    </row>
    <row r="20" spans="2:9">
      <c r="B20" s="6"/>
      <c r="C20" s="48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1">
        <f>SUM(C22:C35)</f>
        <v>44235</v>
      </c>
      <c r="D21" s="41">
        <f t="shared" ref="D21:I21" si="2">SUM(D22:D35)</f>
        <v>5925</v>
      </c>
      <c r="E21" s="41">
        <f t="shared" si="2"/>
        <v>4029</v>
      </c>
      <c r="F21" s="41">
        <f t="shared" si="2"/>
        <v>15810</v>
      </c>
      <c r="G21" s="41">
        <f t="shared" si="2"/>
        <v>9439</v>
      </c>
      <c r="H21" s="41">
        <f t="shared" si="2"/>
        <v>9032</v>
      </c>
      <c r="I21" s="43">
        <f t="shared" si="2"/>
        <v>0</v>
      </c>
    </row>
    <row r="22" spans="2:9">
      <c r="B22" s="6" t="s">
        <v>17</v>
      </c>
      <c r="C22" s="48">
        <v>6096</v>
      </c>
      <c r="D22" s="48">
        <v>780</v>
      </c>
      <c r="E22" s="48">
        <v>513</v>
      </c>
      <c r="F22" s="48">
        <v>2158</v>
      </c>
      <c r="G22" s="48">
        <v>1394</v>
      </c>
      <c r="H22" s="48">
        <v>1251</v>
      </c>
      <c r="I22" s="49">
        <v>0</v>
      </c>
    </row>
    <row r="23" spans="2:9">
      <c r="B23" s="6" t="s">
        <v>4</v>
      </c>
      <c r="C23" s="48">
        <v>2281</v>
      </c>
      <c r="D23" s="48">
        <v>315</v>
      </c>
      <c r="E23" s="48">
        <v>219</v>
      </c>
      <c r="F23" s="48">
        <v>854</v>
      </c>
      <c r="G23" s="48">
        <v>433</v>
      </c>
      <c r="H23" s="48">
        <v>460</v>
      </c>
      <c r="I23" s="49">
        <v>0</v>
      </c>
    </row>
    <row r="24" spans="2:9">
      <c r="B24" s="6" t="s">
        <v>18</v>
      </c>
      <c r="C24" s="48">
        <v>3012</v>
      </c>
      <c r="D24" s="48">
        <v>408</v>
      </c>
      <c r="E24" s="48">
        <v>289</v>
      </c>
      <c r="F24" s="48">
        <v>988</v>
      </c>
      <c r="G24" s="48">
        <v>648</v>
      </c>
      <c r="H24" s="48">
        <v>679</v>
      </c>
      <c r="I24" s="49">
        <v>0</v>
      </c>
    </row>
    <row r="25" spans="2:9">
      <c r="B25" s="6" t="s">
        <v>145</v>
      </c>
      <c r="C25" s="48">
        <v>4005</v>
      </c>
      <c r="D25" s="48">
        <v>549</v>
      </c>
      <c r="E25" s="48">
        <v>357</v>
      </c>
      <c r="F25" s="48">
        <v>1331</v>
      </c>
      <c r="G25" s="48">
        <v>889</v>
      </c>
      <c r="H25" s="48">
        <v>879</v>
      </c>
      <c r="I25" s="49">
        <v>0</v>
      </c>
    </row>
    <row r="26" spans="2:9">
      <c r="B26" s="6" t="s">
        <v>78</v>
      </c>
      <c r="C26" s="48">
        <v>5017</v>
      </c>
      <c r="D26" s="48">
        <v>650</v>
      </c>
      <c r="E26" s="48">
        <v>451</v>
      </c>
      <c r="F26" s="48">
        <v>1804</v>
      </c>
      <c r="G26" s="48">
        <v>1107</v>
      </c>
      <c r="H26" s="48">
        <v>1005</v>
      </c>
      <c r="I26" s="49">
        <v>0</v>
      </c>
    </row>
    <row r="27" spans="2:9">
      <c r="B27" s="6" t="s">
        <v>19</v>
      </c>
      <c r="C27" s="48">
        <v>4546</v>
      </c>
      <c r="D27" s="48">
        <v>630</v>
      </c>
      <c r="E27" s="48">
        <v>434</v>
      </c>
      <c r="F27" s="48">
        <v>1633</v>
      </c>
      <c r="G27" s="48">
        <v>970</v>
      </c>
      <c r="H27" s="48">
        <v>879</v>
      </c>
      <c r="I27" s="49">
        <v>0</v>
      </c>
    </row>
    <row r="28" spans="2:9">
      <c r="B28" s="6" t="s">
        <v>3</v>
      </c>
      <c r="C28" s="48">
        <v>1869</v>
      </c>
      <c r="D28" s="48">
        <v>250</v>
      </c>
      <c r="E28" s="48">
        <v>174</v>
      </c>
      <c r="F28" s="48">
        <v>646</v>
      </c>
      <c r="G28" s="48">
        <v>367</v>
      </c>
      <c r="H28" s="48">
        <v>432</v>
      </c>
      <c r="I28" s="49">
        <v>0</v>
      </c>
    </row>
    <row r="29" spans="2:9">
      <c r="B29" s="6" t="s">
        <v>5</v>
      </c>
      <c r="C29" s="48">
        <v>1337</v>
      </c>
      <c r="D29" s="48">
        <v>181</v>
      </c>
      <c r="E29" s="48">
        <v>132</v>
      </c>
      <c r="F29" s="48">
        <v>479</v>
      </c>
      <c r="G29" s="48">
        <v>279</v>
      </c>
      <c r="H29" s="48">
        <v>266</v>
      </c>
      <c r="I29" s="49">
        <v>0</v>
      </c>
    </row>
    <row r="30" spans="2:9">
      <c r="B30" s="6" t="s">
        <v>79</v>
      </c>
      <c r="C30" s="48">
        <v>1322</v>
      </c>
      <c r="D30" s="48">
        <v>196</v>
      </c>
      <c r="E30" s="48">
        <v>137</v>
      </c>
      <c r="F30" s="48">
        <v>489</v>
      </c>
      <c r="G30" s="48">
        <v>236</v>
      </c>
      <c r="H30" s="48">
        <v>264</v>
      </c>
      <c r="I30" s="49">
        <v>0</v>
      </c>
    </row>
    <row r="31" spans="2:9">
      <c r="B31" s="6" t="s">
        <v>80</v>
      </c>
      <c r="C31" s="48">
        <v>3887</v>
      </c>
      <c r="D31" s="48">
        <v>555</v>
      </c>
      <c r="E31" s="48">
        <v>382</v>
      </c>
      <c r="F31" s="48">
        <v>1450</v>
      </c>
      <c r="G31" s="48">
        <v>810</v>
      </c>
      <c r="H31" s="48">
        <v>690</v>
      </c>
      <c r="I31" s="49">
        <v>0</v>
      </c>
    </row>
    <row r="32" spans="2:9">
      <c r="B32" s="6" t="s">
        <v>20</v>
      </c>
      <c r="C32" s="48">
        <v>4249</v>
      </c>
      <c r="D32" s="48">
        <v>533</v>
      </c>
      <c r="E32" s="48">
        <v>352</v>
      </c>
      <c r="F32" s="48">
        <v>1585</v>
      </c>
      <c r="G32" s="48">
        <v>895</v>
      </c>
      <c r="H32" s="48">
        <v>884</v>
      </c>
      <c r="I32" s="49">
        <v>0</v>
      </c>
    </row>
    <row r="33" spans="2:9">
      <c r="B33" s="6" t="s">
        <v>21</v>
      </c>
      <c r="C33" s="48">
        <v>4693</v>
      </c>
      <c r="D33" s="48">
        <v>609</v>
      </c>
      <c r="E33" s="48">
        <v>409</v>
      </c>
      <c r="F33" s="48">
        <v>1711</v>
      </c>
      <c r="G33" s="48">
        <v>997</v>
      </c>
      <c r="H33" s="48">
        <v>967</v>
      </c>
      <c r="I33" s="49">
        <v>0</v>
      </c>
    </row>
    <row r="34" spans="2:9">
      <c r="B34" s="6" t="s">
        <v>22</v>
      </c>
      <c r="C34" s="48">
        <v>1543</v>
      </c>
      <c r="D34" s="48">
        <v>221</v>
      </c>
      <c r="E34" s="48">
        <v>147</v>
      </c>
      <c r="F34" s="48">
        <v>555</v>
      </c>
      <c r="G34" s="48">
        <v>337</v>
      </c>
      <c r="H34" s="48">
        <v>283</v>
      </c>
      <c r="I34" s="49">
        <v>0</v>
      </c>
    </row>
    <row r="35" spans="2:9">
      <c r="B35" s="6" t="s">
        <v>81</v>
      </c>
      <c r="C35" s="48">
        <v>378</v>
      </c>
      <c r="D35" s="48">
        <v>48</v>
      </c>
      <c r="E35" s="48">
        <v>33</v>
      </c>
      <c r="F35" s="48">
        <v>127</v>
      </c>
      <c r="G35" s="48">
        <v>77</v>
      </c>
      <c r="H35" s="48">
        <v>93</v>
      </c>
      <c r="I35" s="49">
        <v>0</v>
      </c>
    </row>
    <row r="36" spans="2:9">
      <c r="B36" s="6"/>
      <c r="C36" s="48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1">
        <f>SUM(C38:C56)</f>
        <v>44209</v>
      </c>
      <c r="D37" s="41">
        <f t="shared" ref="D37:I37" si="3">SUM(D38:D56)</f>
        <v>6115</v>
      </c>
      <c r="E37" s="41">
        <f t="shared" si="3"/>
        <v>4231</v>
      </c>
      <c r="F37" s="41">
        <f t="shared" si="3"/>
        <v>15512</v>
      </c>
      <c r="G37" s="41">
        <f t="shared" si="3"/>
        <v>9182</v>
      </c>
      <c r="H37" s="41">
        <f t="shared" si="3"/>
        <v>9167</v>
      </c>
      <c r="I37" s="43">
        <f t="shared" si="3"/>
        <v>2</v>
      </c>
    </row>
    <row r="38" spans="2:9">
      <c r="B38" s="6" t="s">
        <v>82</v>
      </c>
      <c r="C38" s="48">
        <v>6298</v>
      </c>
      <c r="D38" s="48">
        <v>873</v>
      </c>
      <c r="E38" s="48">
        <v>611</v>
      </c>
      <c r="F38" s="48">
        <v>2369</v>
      </c>
      <c r="G38" s="48">
        <v>1180</v>
      </c>
      <c r="H38" s="48">
        <v>1265</v>
      </c>
      <c r="I38" s="49">
        <v>0</v>
      </c>
    </row>
    <row r="39" spans="2:9">
      <c r="B39" s="6" t="s">
        <v>83</v>
      </c>
      <c r="C39" s="48">
        <v>2959</v>
      </c>
      <c r="D39" s="48">
        <v>429</v>
      </c>
      <c r="E39" s="48">
        <v>283</v>
      </c>
      <c r="F39" s="48">
        <v>1009</v>
      </c>
      <c r="G39" s="48">
        <v>577</v>
      </c>
      <c r="H39" s="48">
        <v>661</v>
      </c>
      <c r="I39" s="49">
        <v>0</v>
      </c>
    </row>
    <row r="40" spans="2:9">
      <c r="B40" s="6" t="s">
        <v>84</v>
      </c>
      <c r="C40" s="48">
        <v>2798</v>
      </c>
      <c r="D40" s="48">
        <v>389</v>
      </c>
      <c r="E40" s="48">
        <v>281</v>
      </c>
      <c r="F40" s="48">
        <v>977</v>
      </c>
      <c r="G40" s="48">
        <v>570</v>
      </c>
      <c r="H40" s="48">
        <v>581</v>
      </c>
      <c r="I40" s="49">
        <v>0</v>
      </c>
    </row>
    <row r="41" spans="2:9">
      <c r="B41" s="6" t="s">
        <v>85</v>
      </c>
      <c r="C41" s="48">
        <v>1581</v>
      </c>
      <c r="D41" s="48">
        <v>220</v>
      </c>
      <c r="E41" s="48">
        <v>157</v>
      </c>
      <c r="F41" s="48">
        <v>544</v>
      </c>
      <c r="G41" s="48">
        <v>343</v>
      </c>
      <c r="H41" s="48">
        <v>317</v>
      </c>
      <c r="I41" s="49">
        <v>0</v>
      </c>
    </row>
    <row r="42" spans="2:9">
      <c r="B42" s="6" t="s">
        <v>77</v>
      </c>
      <c r="C42" s="48">
        <v>1833</v>
      </c>
      <c r="D42" s="48">
        <v>242</v>
      </c>
      <c r="E42" s="48">
        <v>182</v>
      </c>
      <c r="F42" s="48">
        <v>648</v>
      </c>
      <c r="G42" s="48">
        <v>380</v>
      </c>
      <c r="H42" s="48">
        <v>381</v>
      </c>
      <c r="I42" s="49">
        <v>0</v>
      </c>
    </row>
    <row r="43" spans="2:9">
      <c r="B43" s="6" t="s">
        <v>81</v>
      </c>
      <c r="C43" s="48">
        <v>486</v>
      </c>
      <c r="D43" s="48">
        <v>71</v>
      </c>
      <c r="E43" s="48">
        <v>50</v>
      </c>
      <c r="F43" s="48">
        <v>195</v>
      </c>
      <c r="G43" s="48">
        <v>68</v>
      </c>
      <c r="H43" s="48">
        <v>102</v>
      </c>
      <c r="I43" s="49">
        <v>0</v>
      </c>
    </row>
    <row r="44" spans="2:9">
      <c r="B44" s="6" t="s">
        <v>86</v>
      </c>
      <c r="C44" s="48">
        <v>1799</v>
      </c>
      <c r="D44" s="48">
        <v>270</v>
      </c>
      <c r="E44" s="48">
        <v>192</v>
      </c>
      <c r="F44" s="48">
        <v>670</v>
      </c>
      <c r="G44" s="48">
        <v>337</v>
      </c>
      <c r="H44" s="48">
        <v>330</v>
      </c>
      <c r="I44" s="49">
        <v>0</v>
      </c>
    </row>
    <row r="45" spans="2:9">
      <c r="B45" s="6" t="s">
        <v>87</v>
      </c>
      <c r="C45" s="48">
        <v>1404</v>
      </c>
      <c r="D45" s="48">
        <v>199</v>
      </c>
      <c r="E45" s="48">
        <v>128</v>
      </c>
      <c r="F45" s="48">
        <v>464</v>
      </c>
      <c r="G45" s="48">
        <v>329</v>
      </c>
      <c r="H45" s="48">
        <v>284</v>
      </c>
      <c r="I45" s="49">
        <v>0</v>
      </c>
    </row>
    <row r="46" spans="2:9">
      <c r="B46" s="6" t="s">
        <v>88</v>
      </c>
      <c r="C46" s="48">
        <v>2243</v>
      </c>
      <c r="D46" s="48">
        <v>276</v>
      </c>
      <c r="E46" s="48">
        <v>178</v>
      </c>
      <c r="F46" s="48">
        <v>681</v>
      </c>
      <c r="G46" s="48">
        <v>531</v>
      </c>
      <c r="H46" s="48">
        <v>577</v>
      </c>
      <c r="I46" s="49">
        <v>0</v>
      </c>
    </row>
    <row r="47" spans="2:9">
      <c r="B47" s="6" t="s">
        <v>89</v>
      </c>
      <c r="C47" s="48">
        <v>1388</v>
      </c>
      <c r="D47" s="48">
        <v>193</v>
      </c>
      <c r="E47" s="48">
        <v>134</v>
      </c>
      <c r="F47" s="48">
        <v>518</v>
      </c>
      <c r="G47" s="48">
        <v>326</v>
      </c>
      <c r="H47" s="48">
        <v>217</v>
      </c>
      <c r="I47" s="49">
        <v>0</v>
      </c>
    </row>
    <row r="48" spans="2:9">
      <c r="B48" s="6" t="s">
        <v>24</v>
      </c>
      <c r="C48" s="48">
        <v>2255</v>
      </c>
      <c r="D48" s="48">
        <v>328</v>
      </c>
      <c r="E48" s="48">
        <v>205</v>
      </c>
      <c r="F48" s="48">
        <v>766</v>
      </c>
      <c r="G48" s="48">
        <v>524</v>
      </c>
      <c r="H48" s="48">
        <v>432</v>
      </c>
      <c r="I48" s="49">
        <v>0</v>
      </c>
    </row>
    <row r="49" spans="2:9">
      <c r="B49" s="6" t="s">
        <v>25</v>
      </c>
      <c r="C49" s="48">
        <v>1616</v>
      </c>
      <c r="D49" s="48">
        <v>210</v>
      </c>
      <c r="E49" s="48">
        <v>152</v>
      </c>
      <c r="F49" s="48">
        <v>544</v>
      </c>
      <c r="G49" s="48">
        <v>382</v>
      </c>
      <c r="H49" s="48">
        <v>328</v>
      </c>
      <c r="I49" s="49">
        <v>0</v>
      </c>
    </row>
    <row r="50" spans="2:9">
      <c r="B50" s="6" t="s">
        <v>6</v>
      </c>
      <c r="C50" s="48">
        <v>1097</v>
      </c>
      <c r="D50" s="48">
        <v>161</v>
      </c>
      <c r="E50" s="48">
        <v>107</v>
      </c>
      <c r="F50" s="48">
        <v>396</v>
      </c>
      <c r="G50" s="48">
        <v>214</v>
      </c>
      <c r="H50" s="48">
        <v>219</v>
      </c>
      <c r="I50" s="49">
        <v>0</v>
      </c>
    </row>
    <row r="51" spans="2:9">
      <c r="B51" s="6" t="s">
        <v>26</v>
      </c>
      <c r="C51" s="48">
        <v>1791</v>
      </c>
      <c r="D51" s="48">
        <v>256</v>
      </c>
      <c r="E51" s="48">
        <v>174</v>
      </c>
      <c r="F51" s="48">
        <v>697</v>
      </c>
      <c r="G51" s="48">
        <v>334</v>
      </c>
      <c r="H51" s="48">
        <v>330</v>
      </c>
      <c r="I51" s="49">
        <v>0</v>
      </c>
    </row>
    <row r="52" spans="2:9">
      <c r="B52" s="6" t="s">
        <v>27</v>
      </c>
      <c r="C52" s="48">
        <v>3461</v>
      </c>
      <c r="D52" s="48">
        <v>467</v>
      </c>
      <c r="E52" s="48">
        <v>328</v>
      </c>
      <c r="F52" s="48">
        <v>1216</v>
      </c>
      <c r="G52" s="48">
        <v>710</v>
      </c>
      <c r="H52" s="48">
        <v>740</v>
      </c>
      <c r="I52" s="49">
        <v>0</v>
      </c>
    </row>
    <row r="53" spans="2:9">
      <c r="B53" s="6" t="s">
        <v>28</v>
      </c>
      <c r="C53" s="48">
        <v>3377</v>
      </c>
      <c r="D53" s="48">
        <v>500</v>
      </c>
      <c r="E53" s="48">
        <v>343</v>
      </c>
      <c r="F53" s="48">
        <v>1186</v>
      </c>
      <c r="G53" s="48">
        <v>674</v>
      </c>
      <c r="H53" s="48">
        <v>674</v>
      </c>
      <c r="I53" s="49">
        <v>0</v>
      </c>
    </row>
    <row r="54" spans="2:9">
      <c r="B54" s="6" t="s">
        <v>90</v>
      </c>
      <c r="C54" s="48">
        <v>3502</v>
      </c>
      <c r="D54" s="48">
        <v>458</v>
      </c>
      <c r="E54" s="48">
        <v>319</v>
      </c>
      <c r="F54" s="48">
        <v>1165</v>
      </c>
      <c r="G54" s="48">
        <v>768</v>
      </c>
      <c r="H54" s="48">
        <v>792</v>
      </c>
      <c r="I54" s="49">
        <v>0</v>
      </c>
    </row>
    <row r="55" spans="2:9">
      <c r="B55" s="6" t="s">
        <v>91</v>
      </c>
      <c r="C55" s="48">
        <v>1843</v>
      </c>
      <c r="D55" s="48">
        <v>244</v>
      </c>
      <c r="E55" s="48">
        <v>170</v>
      </c>
      <c r="F55" s="48">
        <v>642</v>
      </c>
      <c r="G55" s="48">
        <v>394</v>
      </c>
      <c r="H55" s="48">
        <v>391</v>
      </c>
      <c r="I55" s="49">
        <v>2</v>
      </c>
    </row>
    <row r="56" spans="2:9" ht="15.75" thickBot="1">
      <c r="B56" s="7" t="s">
        <v>29</v>
      </c>
      <c r="C56" s="51">
        <v>2478</v>
      </c>
      <c r="D56" s="51">
        <v>329</v>
      </c>
      <c r="E56" s="51">
        <v>237</v>
      </c>
      <c r="F56" s="51">
        <v>825</v>
      </c>
      <c r="G56" s="51">
        <v>541</v>
      </c>
      <c r="H56" s="51">
        <v>546</v>
      </c>
      <c r="I56" s="52">
        <v>0</v>
      </c>
    </row>
    <row r="57" spans="2:9">
      <c r="B57" s="249" t="s">
        <v>803</v>
      </c>
    </row>
  </sheetData>
  <mergeCells count="1">
    <mergeCell ref="D3:I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1:I57"/>
  <sheetViews>
    <sheetView workbookViewId="0">
      <selection activeCell="E18" sqref="E18"/>
    </sheetView>
  </sheetViews>
  <sheetFormatPr defaultRowHeight="15"/>
  <cols>
    <col min="2" max="2" width="14.7109375" bestFit="1" customWidth="1"/>
    <col min="3" max="6" width="9.140625" customWidth="1"/>
    <col min="7" max="7" width="11.7109375" bestFit="1" customWidth="1"/>
    <col min="8" max="9" width="9.140625" customWidth="1"/>
  </cols>
  <sheetData>
    <row r="1" spans="2:9">
      <c r="B1" s="301" t="s">
        <v>156</v>
      </c>
      <c r="C1" s="301"/>
      <c r="D1" s="301"/>
      <c r="E1" s="301"/>
      <c r="F1" s="301"/>
      <c r="G1" s="301"/>
      <c r="H1" s="301"/>
      <c r="I1" s="301"/>
    </row>
    <row r="2" spans="2:9" ht="15.75" thickBot="1"/>
    <row r="3" spans="2:9" ht="15.75" thickBot="1">
      <c r="B3" s="11" t="s">
        <v>95</v>
      </c>
      <c r="C3" s="40"/>
      <c r="D3" s="303" t="s">
        <v>94</v>
      </c>
      <c r="E3" s="303"/>
      <c r="F3" s="303"/>
      <c r="G3" s="303"/>
      <c r="H3" s="303"/>
      <c r="I3" s="304"/>
    </row>
    <row r="4" spans="2:9" ht="15.75" thickBot="1">
      <c r="B4" s="25"/>
      <c r="C4" s="21" t="s">
        <v>97</v>
      </c>
      <c r="D4" s="22" t="s">
        <v>72</v>
      </c>
      <c r="E4" s="22" t="s">
        <v>73</v>
      </c>
      <c r="F4" s="22" t="s">
        <v>92</v>
      </c>
      <c r="G4" s="22" t="s">
        <v>93</v>
      </c>
      <c r="H4" s="22" t="s">
        <v>74</v>
      </c>
      <c r="I4" s="23" t="s">
        <v>54</v>
      </c>
    </row>
    <row r="5" spans="2:9" ht="15.75" thickTop="1">
      <c r="B5" s="5" t="s">
        <v>7</v>
      </c>
      <c r="C5" s="42">
        <v>96449</v>
      </c>
      <c r="D5" s="41">
        <v>20809</v>
      </c>
      <c r="E5" s="41">
        <v>277</v>
      </c>
      <c r="F5" s="41">
        <v>36161</v>
      </c>
      <c r="G5" s="41">
        <v>18788</v>
      </c>
      <c r="H5" s="41">
        <v>20412</v>
      </c>
      <c r="I5" s="43">
        <v>2</v>
      </c>
    </row>
    <row r="6" spans="2:9" ht="15.75" thickBot="1">
      <c r="B6" s="8" t="s">
        <v>8</v>
      </c>
      <c r="C6" s="44"/>
      <c r="D6" s="45"/>
      <c r="E6" s="45"/>
      <c r="F6" s="45"/>
      <c r="G6" s="45"/>
      <c r="H6" s="45"/>
      <c r="I6" s="46"/>
    </row>
    <row r="7" spans="2:9">
      <c r="B7" s="5" t="s">
        <v>9</v>
      </c>
      <c r="C7" s="42">
        <f>SUM(C8:C9)</f>
        <v>18377</v>
      </c>
      <c r="D7" s="41">
        <f t="shared" ref="D7:I7" si="0">SUM(D8:D9)</f>
        <v>4094</v>
      </c>
      <c r="E7" s="41">
        <f t="shared" si="0"/>
        <v>59</v>
      </c>
      <c r="F7" s="41">
        <f t="shared" si="0"/>
        <v>6678</v>
      </c>
      <c r="G7" s="41">
        <f t="shared" si="0"/>
        <v>3280</v>
      </c>
      <c r="H7" s="41">
        <f t="shared" si="0"/>
        <v>4266</v>
      </c>
      <c r="I7" s="43">
        <f t="shared" si="0"/>
        <v>0</v>
      </c>
    </row>
    <row r="8" spans="2:9">
      <c r="B8" s="6" t="s">
        <v>10</v>
      </c>
      <c r="C8" s="47">
        <v>12067</v>
      </c>
      <c r="D8" s="48">
        <v>2634</v>
      </c>
      <c r="E8" s="48">
        <v>37</v>
      </c>
      <c r="F8" s="48">
        <v>4324</v>
      </c>
      <c r="G8" s="48">
        <v>2221</v>
      </c>
      <c r="H8" s="48">
        <v>2851</v>
      </c>
      <c r="I8" s="49">
        <v>0</v>
      </c>
    </row>
    <row r="9" spans="2:9">
      <c r="B9" s="6" t="s">
        <v>11</v>
      </c>
      <c r="C9" s="47">
        <v>6310</v>
      </c>
      <c r="D9" s="48">
        <v>1460</v>
      </c>
      <c r="E9" s="48">
        <v>22</v>
      </c>
      <c r="F9" s="48">
        <v>2354</v>
      </c>
      <c r="G9" s="48">
        <v>1059</v>
      </c>
      <c r="H9" s="48">
        <v>1415</v>
      </c>
      <c r="I9" s="49">
        <v>0</v>
      </c>
    </row>
    <row r="10" spans="2:9" ht="15.75" thickBot="1">
      <c r="B10" s="8" t="s">
        <v>12</v>
      </c>
      <c r="C10" s="44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2">
        <f>SUM(C12:C19)</f>
        <v>31914</v>
      </c>
      <c r="D11" s="41">
        <f t="shared" ref="D11:I11" si="1">SUM(D12:D19)</f>
        <v>6981</v>
      </c>
      <c r="E11" s="41">
        <f t="shared" si="1"/>
        <v>113</v>
      </c>
      <c r="F11" s="41">
        <f t="shared" si="1"/>
        <v>12331</v>
      </c>
      <c r="G11" s="41">
        <f t="shared" si="1"/>
        <v>5779</v>
      </c>
      <c r="H11" s="41">
        <f t="shared" si="1"/>
        <v>6710</v>
      </c>
      <c r="I11" s="43">
        <f t="shared" si="1"/>
        <v>0</v>
      </c>
    </row>
    <row r="12" spans="2:9">
      <c r="B12" s="6" t="s">
        <v>14</v>
      </c>
      <c r="C12" s="47">
        <v>3900</v>
      </c>
      <c r="D12" s="48">
        <v>836</v>
      </c>
      <c r="E12" s="48">
        <v>14</v>
      </c>
      <c r="F12" s="48">
        <v>1441</v>
      </c>
      <c r="G12" s="48">
        <v>782</v>
      </c>
      <c r="H12" s="48">
        <v>827</v>
      </c>
      <c r="I12" s="49">
        <v>0</v>
      </c>
    </row>
    <row r="13" spans="2:9">
      <c r="B13" s="6" t="s">
        <v>15</v>
      </c>
      <c r="C13" s="47">
        <v>9593</v>
      </c>
      <c r="D13" s="48">
        <v>2157</v>
      </c>
      <c r="E13" s="48">
        <v>36</v>
      </c>
      <c r="F13" s="48">
        <v>3656</v>
      </c>
      <c r="G13" s="48">
        <v>1530</v>
      </c>
      <c r="H13" s="48">
        <v>2214</v>
      </c>
      <c r="I13" s="49">
        <v>0</v>
      </c>
    </row>
    <row r="14" spans="2:9">
      <c r="B14" s="6" t="s">
        <v>75</v>
      </c>
      <c r="C14" s="47">
        <v>6198</v>
      </c>
      <c r="D14" s="48">
        <v>1466</v>
      </c>
      <c r="E14" s="48">
        <v>18</v>
      </c>
      <c r="F14" s="48">
        <v>2445</v>
      </c>
      <c r="G14" s="48">
        <v>1031</v>
      </c>
      <c r="H14" s="48">
        <v>1238</v>
      </c>
      <c r="I14" s="49">
        <v>0</v>
      </c>
    </row>
    <row r="15" spans="2:9">
      <c r="B15" s="6" t="s">
        <v>76</v>
      </c>
      <c r="C15" s="47">
        <v>2953</v>
      </c>
      <c r="D15" s="48">
        <v>605</v>
      </c>
      <c r="E15" s="48">
        <v>7</v>
      </c>
      <c r="F15" s="48">
        <v>1159</v>
      </c>
      <c r="G15" s="48">
        <v>576</v>
      </c>
      <c r="H15" s="48">
        <v>606</v>
      </c>
      <c r="I15" s="49">
        <v>0</v>
      </c>
    </row>
    <row r="16" spans="2:9">
      <c r="B16" s="6" t="s">
        <v>30</v>
      </c>
      <c r="C16" s="47">
        <v>3079</v>
      </c>
      <c r="D16" s="48">
        <v>669</v>
      </c>
      <c r="E16" s="48">
        <v>14</v>
      </c>
      <c r="F16" s="48">
        <v>1229</v>
      </c>
      <c r="G16" s="48">
        <v>613</v>
      </c>
      <c r="H16" s="48">
        <v>554</v>
      </c>
      <c r="I16" s="49">
        <v>0</v>
      </c>
    </row>
    <row r="17" spans="2:9">
      <c r="B17" s="6" t="s">
        <v>31</v>
      </c>
      <c r="C17" s="47">
        <v>1668</v>
      </c>
      <c r="D17" s="48">
        <v>348</v>
      </c>
      <c r="E17" s="48">
        <v>5</v>
      </c>
      <c r="F17" s="48">
        <v>639</v>
      </c>
      <c r="G17" s="48">
        <v>301</v>
      </c>
      <c r="H17" s="48">
        <v>375</v>
      </c>
      <c r="I17" s="49">
        <v>0</v>
      </c>
    </row>
    <row r="18" spans="2:9">
      <c r="B18" s="6" t="s">
        <v>96</v>
      </c>
      <c r="C18" s="47">
        <v>2870</v>
      </c>
      <c r="D18" s="48">
        <v>583</v>
      </c>
      <c r="E18" s="48">
        <v>13</v>
      </c>
      <c r="F18" s="48">
        <v>1109</v>
      </c>
      <c r="G18" s="48">
        <v>584</v>
      </c>
      <c r="H18" s="48">
        <v>581</v>
      </c>
      <c r="I18" s="49">
        <v>0</v>
      </c>
    </row>
    <row r="19" spans="2:9">
      <c r="B19" s="6" t="s">
        <v>77</v>
      </c>
      <c r="C19" s="47">
        <v>1653</v>
      </c>
      <c r="D19" s="48">
        <v>317</v>
      </c>
      <c r="E19" s="48">
        <v>6</v>
      </c>
      <c r="F19" s="48">
        <v>653</v>
      </c>
      <c r="G19" s="48">
        <v>362</v>
      </c>
      <c r="H19" s="48">
        <v>315</v>
      </c>
      <c r="I19" s="49">
        <v>0</v>
      </c>
    </row>
    <row r="20" spans="2:9">
      <c r="B20" s="6"/>
      <c r="C20" s="47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2">
        <f>SUM(C22:C35)</f>
        <v>23193</v>
      </c>
      <c r="D21" s="41">
        <f t="shared" ref="D21:I21" si="2">SUM(D22:D35)</f>
        <v>4729</v>
      </c>
      <c r="E21" s="41">
        <f t="shared" si="2"/>
        <v>60</v>
      </c>
      <c r="F21" s="41">
        <f t="shared" si="2"/>
        <v>8616</v>
      </c>
      <c r="G21" s="41">
        <f t="shared" si="2"/>
        <v>4928</v>
      </c>
      <c r="H21" s="41">
        <f t="shared" si="2"/>
        <v>4860</v>
      </c>
      <c r="I21" s="43">
        <f t="shared" si="2"/>
        <v>0</v>
      </c>
    </row>
    <row r="22" spans="2:9">
      <c r="B22" s="6" t="s">
        <v>17</v>
      </c>
      <c r="C22" s="47">
        <v>3159</v>
      </c>
      <c r="D22" s="48">
        <v>618</v>
      </c>
      <c r="E22" s="48">
        <v>5</v>
      </c>
      <c r="F22" s="48">
        <v>1174</v>
      </c>
      <c r="G22" s="48">
        <v>715</v>
      </c>
      <c r="H22" s="48">
        <v>647</v>
      </c>
      <c r="I22" s="49">
        <v>0</v>
      </c>
    </row>
    <row r="23" spans="2:9">
      <c r="B23" s="6" t="s">
        <v>4</v>
      </c>
      <c r="C23" s="47">
        <v>1207</v>
      </c>
      <c r="D23" s="48">
        <v>249</v>
      </c>
      <c r="E23" s="48">
        <v>3</v>
      </c>
      <c r="F23" s="48">
        <v>470</v>
      </c>
      <c r="G23" s="48">
        <v>232</v>
      </c>
      <c r="H23" s="48">
        <v>253</v>
      </c>
      <c r="I23" s="49">
        <v>0</v>
      </c>
    </row>
    <row r="24" spans="2:9">
      <c r="B24" s="6" t="s">
        <v>18</v>
      </c>
      <c r="C24" s="47">
        <v>1552</v>
      </c>
      <c r="D24" s="48">
        <v>324</v>
      </c>
      <c r="E24" s="48">
        <v>4</v>
      </c>
      <c r="F24" s="48">
        <v>541</v>
      </c>
      <c r="G24" s="48">
        <v>326</v>
      </c>
      <c r="H24" s="48">
        <v>357</v>
      </c>
      <c r="I24" s="49">
        <v>0</v>
      </c>
    </row>
    <row r="25" spans="2:9">
      <c r="B25" s="6" t="s">
        <v>145</v>
      </c>
      <c r="C25" s="47">
        <v>2106</v>
      </c>
      <c r="D25" s="48">
        <v>429</v>
      </c>
      <c r="E25" s="48">
        <v>0</v>
      </c>
      <c r="F25" s="48">
        <v>720</v>
      </c>
      <c r="G25" s="48">
        <v>475</v>
      </c>
      <c r="H25" s="48">
        <v>482</v>
      </c>
      <c r="I25" s="49">
        <v>0</v>
      </c>
    </row>
    <row r="26" spans="2:9">
      <c r="B26" s="6" t="s">
        <v>78</v>
      </c>
      <c r="C26" s="47">
        <v>2632</v>
      </c>
      <c r="D26" s="48">
        <v>532</v>
      </c>
      <c r="E26" s="48">
        <v>6</v>
      </c>
      <c r="F26" s="48">
        <v>956</v>
      </c>
      <c r="G26" s="48">
        <v>587</v>
      </c>
      <c r="H26" s="48">
        <v>551</v>
      </c>
      <c r="I26" s="49">
        <v>0</v>
      </c>
    </row>
    <row r="27" spans="2:9">
      <c r="B27" s="6" t="s">
        <v>19</v>
      </c>
      <c r="C27" s="47">
        <v>2414</v>
      </c>
      <c r="D27" s="48">
        <v>512</v>
      </c>
      <c r="E27" s="48">
        <v>5</v>
      </c>
      <c r="F27" s="48">
        <v>929</v>
      </c>
      <c r="G27" s="48">
        <v>499</v>
      </c>
      <c r="H27" s="48">
        <v>469</v>
      </c>
      <c r="I27" s="49">
        <v>0</v>
      </c>
    </row>
    <row r="28" spans="2:9">
      <c r="B28" s="6" t="s">
        <v>3</v>
      </c>
      <c r="C28" s="47">
        <v>972</v>
      </c>
      <c r="D28" s="48">
        <v>205</v>
      </c>
      <c r="E28" s="48">
        <v>2</v>
      </c>
      <c r="F28" s="48">
        <v>351</v>
      </c>
      <c r="G28" s="48">
        <v>191</v>
      </c>
      <c r="H28" s="48">
        <v>223</v>
      </c>
      <c r="I28" s="49">
        <v>0</v>
      </c>
    </row>
    <row r="29" spans="2:9">
      <c r="B29" s="6" t="s">
        <v>5</v>
      </c>
      <c r="C29" s="47">
        <v>739</v>
      </c>
      <c r="D29" s="48">
        <v>150</v>
      </c>
      <c r="E29" s="48">
        <v>1</v>
      </c>
      <c r="F29" s="48">
        <v>276</v>
      </c>
      <c r="G29" s="48">
        <v>164</v>
      </c>
      <c r="H29" s="48">
        <v>148</v>
      </c>
      <c r="I29" s="49">
        <v>0</v>
      </c>
    </row>
    <row r="30" spans="2:9">
      <c r="B30" s="6" t="s">
        <v>79</v>
      </c>
      <c r="C30" s="47">
        <v>690</v>
      </c>
      <c r="D30" s="48">
        <v>161</v>
      </c>
      <c r="E30" s="48">
        <v>1</v>
      </c>
      <c r="F30" s="48">
        <v>253</v>
      </c>
      <c r="G30" s="48">
        <v>127</v>
      </c>
      <c r="H30" s="48">
        <v>148</v>
      </c>
      <c r="I30" s="49">
        <v>0</v>
      </c>
    </row>
    <row r="31" spans="2:9">
      <c r="B31" s="6" t="s">
        <v>80</v>
      </c>
      <c r="C31" s="47">
        <v>2042</v>
      </c>
      <c r="D31" s="48">
        <v>443</v>
      </c>
      <c r="E31" s="48">
        <v>3</v>
      </c>
      <c r="F31" s="48">
        <v>783</v>
      </c>
      <c r="G31" s="48">
        <v>437</v>
      </c>
      <c r="H31" s="48">
        <v>376</v>
      </c>
      <c r="I31" s="49">
        <v>0</v>
      </c>
    </row>
    <row r="32" spans="2:9">
      <c r="B32" s="6" t="s">
        <v>20</v>
      </c>
      <c r="C32" s="47">
        <v>2215</v>
      </c>
      <c r="D32" s="48">
        <v>406</v>
      </c>
      <c r="E32" s="48">
        <v>15</v>
      </c>
      <c r="F32" s="48">
        <v>850</v>
      </c>
      <c r="G32" s="48">
        <v>453</v>
      </c>
      <c r="H32" s="48">
        <v>491</v>
      </c>
      <c r="I32" s="49">
        <v>0</v>
      </c>
    </row>
    <row r="33" spans="2:9">
      <c r="B33" s="6" t="s">
        <v>21</v>
      </c>
      <c r="C33" s="47">
        <v>2438</v>
      </c>
      <c r="D33" s="48">
        <v>490</v>
      </c>
      <c r="E33" s="48">
        <v>9</v>
      </c>
      <c r="F33" s="48">
        <v>924</v>
      </c>
      <c r="G33" s="48">
        <v>497</v>
      </c>
      <c r="H33" s="48">
        <v>518</v>
      </c>
      <c r="I33" s="49">
        <v>0</v>
      </c>
    </row>
    <row r="34" spans="2:9">
      <c r="B34" s="6" t="s">
        <v>22</v>
      </c>
      <c r="C34" s="47">
        <v>822</v>
      </c>
      <c r="D34" s="48">
        <v>172</v>
      </c>
      <c r="E34" s="48">
        <v>5</v>
      </c>
      <c r="F34" s="48">
        <v>313</v>
      </c>
      <c r="G34" s="48">
        <v>183</v>
      </c>
      <c r="H34" s="48">
        <v>149</v>
      </c>
      <c r="I34" s="49">
        <v>0</v>
      </c>
    </row>
    <row r="35" spans="2:9">
      <c r="B35" s="6" t="s">
        <v>81</v>
      </c>
      <c r="C35" s="47">
        <v>205</v>
      </c>
      <c r="D35" s="48">
        <v>38</v>
      </c>
      <c r="E35" s="48">
        <v>1</v>
      </c>
      <c r="F35" s="48">
        <v>76</v>
      </c>
      <c r="G35" s="48">
        <v>42</v>
      </c>
      <c r="H35" s="48">
        <v>48</v>
      </c>
      <c r="I35" s="49">
        <v>0</v>
      </c>
    </row>
    <row r="36" spans="2:9">
      <c r="B36" s="6"/>
      <c r="C36" s="47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2">
        <f>SUM(C38:C56)</f>
        <v>22965</v>
      </c>
      <c r="D37" s="41">
        <f t="shared" ref="D37:I37" si="3">SUM(D38:D56)</f>
        <v>5005</v>
      </c>
      <c r="E37" s="41">
        <f t="shared" si="3"/>
        <v>45</v>
      </c>
      <c r="F37" s="41">
        <f t="shared" si="3"/>
        <v>8536</v>
      </c>
      <c r="G37" s="41">
        <f t="shared" si="3"/>
        <v>4801</v>
      </c>
      <c r="H37" s="41">
        <f t="shared" si="3"/>
        <v>4576</v>
      </c>
      <c r="I37" s="43">
        <f t="shared" si="3"/>
        <v>2</v>
      </c>
    </row>
    <row r="38" spans="2:9">
      <c r="B38" s="6" t="s">
        <v>82</v>
      </c>
      <c r="C38" s="47">
        <v>3260</v>
      </c>
      <c r="D38" s="48">
        <v>718</v>
      </c>
      <c r="E38" s="48">
        <v>9</v>
      </c>
      <c r="F38" s="48">
        <v>1259</v>
      </c>
      <c r="G38" s="48">
        <v>625</v>
      </c>
      <c r="H38" s="48">
        <v>649</v>
      </c>
      <c r="I38" s="49">
        <v>0</v>
      </c>
    </row>
    <row r="39" spans="2:9">
      <c r="B39" s="6" t="s">
        <v>83</v>
      </c>
      <c r="C39" s="47">
        <v>1537</v>
      </c>
      <c r="D39" s="48">
        <v>341</v>
      </c>
      <c r="E39" s="48">
        <v>2</v>
      </c>
      <c r="F39" s="48">
        <v>531</v>
      </c>
      <c r="G39" s="48">
        <v>306</v>
      </c>
      <c r="H39" s="48">
        <v>357</v>
      </c>
      <c r="I39" s="49">
        <v>0</v>
      </c>
    </row>
    <row r="40" spans="2:9">
      <c r="B40" s="6" t="s">
        <v>84</v>
      </c>
      <c r="C40" s="47">
        <v>1434</v>
      </c>
      <c r="D40" s="48">
        <v>325</v>
      </c>
      <c r="E40" s="48">
        <v>8</v>
      </c>
      <c r="F40" s="48">
        <v>516</v>
      </c>
      <c r="G40" s="48">
        <v>297</v>
      </c>
      <c r="H40" s="48">
        <v>288</v>
      </c>
      <c r="I40" s="49">
        <v>0</v>
      </c>
    </row>
    <row r="41" spans="2:9">
      <c r="B41" s="6" t="s">
        <v>85</v>
      </c>
      <c r="C41" s="47">
        <v>832</v>
      </c>
      <c r="D41" s="48">
        <v>182</v>
      </c>
      <c r="E41" s="48">
        <v>0</v>
      </c>
      <c r="F41" s="48">
        <v>308</v>
      </c>
      <c r="G41" s="48">
        <v>183</v>
      </c>
      <c r="H41" s="48">
        <v>159</v>
      </c>
      <c r="I41" s="49">
        <v>0</v>
      </c>
    </row>
    <row r="42" spans="2:9">
      <c r="B42" s="6" t="s">
        <v>77</v>
      </c>
      <c r="C42" s="47">
        <v>974</v>
      </c>
      <c r="D42" s="48">
        <v>201</v>
      </c>
      <c r="E42" s="48">
        <v>3</v>
      </c>
      <c r="F42" s="48">
        <v>376</v>
      </c>
      <c r="G42" s="48">
        <v>201</v>
      </c>
      <c r="H42" s="48">
        <v>193</v>
      </c>
      <c r="I42" s="49">
        <v>0</v>
      </c>
    </row>
    <row r="43" spans="2:9">
      <c r="B43" s="6" t="s">
        <v>81</v>
      </c>
      <c r="C43" s="47">
        <v>237</v>
      </c>
      <c r="D43" s="48">
        <v>57</v>
      </c>
      <c r="E43" s="48">
        <v>0</v>
      </c>
      <c r="F43" s="48">
        <v>100</v>
      </c>
      <c r="G43" s="48">
        <v>33</v>
      </c>
      <c r="H43" s="48">
        <v>47</v>
      </c>
      <c r="I43" s="49">
        <v>0</v>
      </c>
    </row>
    <row r="44" spans="2:9">
      <c r="B44" s="6" t="s">
        <v>86</v>
      </c>
      <c r="C44" s="47">
        <v>929</v>
      </c>
      <c r="D44" s="48">
        <v>225</v>
      </c>
      <c r="E44" s="48">
        <v>2</v>
      </c>
      <c r="F44" s="48">
        <v>366</v>
      </c>
      <c r="G44" s="48">
        <v>173</v>
      </c>
      <c r="H44" s="48">
        <v>163</v>
      </c>
      <c r="I44" s="49">
        <v>0</v>
      </c>
    </row>
    <row r="45" spans="2:9">
      <c r="B45" s="6" t="s">
        <v>87</v>
      </c>
      <c r="C45" s="47">
        <v>765</v>
      </c>
      <c r="D45" s="48">
        <v>156</v>
      </c>
      <c r="E45" s="48">
        <v>1</v>
      </c>
      <c r="F45" s="48">
        <v>283</v>
      </c>
      <c r="G45" s="48">
        <v>181</v>
      </c>
      <c r="H45" s="48">
        <v>144</v>
      </c>
      <c r="I45" s="49">
        <v>0</v>
      </c>
    </row>
    <row r="46" spans="2:9">
      <c r="B46" s="6" t="s">
        <v>88</v>
      </c>
      <c r="C46" s="47">
        <v>1162</v>
      </c>
      <c r="D46" s="48">
        <v>221</v>
      </c>
      <c r="E46" s="48">
        <v>1</v>
      </c>
      <c r="F46" s="48">
        <v>385</v>
      </c>
      <c r="G46" s="48">
        <v>255</v>
      </c>
      <c r="H46" s="48">
        <v>300</v>
      </c>
      <c r="I46" s="49">
        <v>0</v>
      </c>
    </row>
    <row r="47" spans="2:9">
      <c r="B47" s="6" t="s">
        <v>89</v>
      </c>
      <c r="C47" s="47">
        <v>715</v>
      </c>
      <c r="D47" s="48">
        <v>154</v>
      </c>
      <c r="E47" s="48">
        <v>2</v>
      </c>
      <c r="F47" s="48">
        <v>293</v>
      </c>
      <c r="G47" s="48">
        <v>160</v>
      </c>
      <c r="H47" s="48">
        <v>106</v>
      </c>
      <c r="I47" s="49">
        <v>0</v>
      </c>
    </row>
    <row r="48" spans="2:9">
      <c r="B48" s="6" t="s">
        <v>24</v>
      </c>
      <c r="C48" s="47">
        <v>1167</v>
      </c>
      <c r="D48" s="48">
        <v>251</v>
      </c>
      <c r="E48" s="48">
        <v>4</v>
      </c>
      <c r="F48" s="48">
        <v>421</v>
      </c>
      <c r="G48" s="48">
        <v>282</v>
      </c>
      <c r="H48" s="48">
        <v>209</v>
      </c>
      <c r="I48" s="49">
        <v>0</v>
      </c>
    </row>
    <row r="49" spans="2:9">
      <c r="B49" s="6" t="s">
        <v>25</v>
      </c>
      <c r="C49" s="47">
        <v>849</v>
      </c>
      <c r="D49" s="48">
        <v>179</v>
      </c>
      <c r="E49" s="48">
        <v>1</v>
      </c>
      <c r="F49" s="48">
        <v>295</v>
      </c>
      <c r="G49" s="48">
        <v>215</v>
      </c>
      <c r="H49" s="48">
        <v>159</v>
      </c>
      <c r="I49" s="49">
        <v>0</v>
      </c>
    </row>
    <row r="50" spans="2:9">
      <c r="B50" s="6" t="s">
        <v>6</v>
      </c>
      <c r="C50" s="47">
        <v>577</v>
      </c>
      <c r="D50" s="48">
        <v>123</v>
      </c>
      <c r="E50" s="48">
        <v>0</v>
      </c>
      <c r="F50" s="48">
        <v>217</v>
      </c>
      <c r="G50" s="48">
        <v>110</v>
      </c>
      <c r="H50" s="48">
        <v>127</v>
      </c>
      <c r="I50" s="49">
        <v>0</v>
      </c>
    </row>
    <row r="51" spans="2:9">
      <c r="B51" s="6" t="s">
        <v>26</v>
      </c>
      <c r="C51" s="47">
        <v>944</v>
      </c>
      <c r="D51" s="48">
        <v>203</v>
      </c>
      <c r="E51" s="48">
        <v>2</v>
      </c>
      <c r="F51" s="48">
        <v>404</v>
      </c>
      <c r="G51" s="48">
        <v>194</v>
      </c>
      <c r="H51" s="48">
        <v>141</v>
      </c>
      <c r="I51" s="49">
        <v>0</v>
      </c>
    </row>
    <row r="52" spans="2:9">
      <c r="B52" s="6" t="s">
        <v>27</v>
      </c>
      <c r="C52" s="47">
        <v>1772</v>
      </c>
      <c r="D52" s="48">
        <v>397</v>
      </c>
      <c r="E52" s="48">
        <v>0</v>
      </c>
      <c r="F52" s="48">
        <v>703</v>
      </c>
      <c r="G52" s="48">
        <v>339</v>
      </c>
      <c r="H52" s="48">
        <v>333</v>
      </c>
      <c r="I52" s="49">
        <v>0</v>
      </c>
    </row>
    <row r="53" spans="2:9">
      <c r="B53" s="6" t="s">
        <v>28</v>
      </c>
      <c r="C53" s="47">
        <v>1726</v>
      </c>
      <c r="D53" s="48">
        <v>413</v>
      </c>
      <c r="E53" s="48">
        <v>6</v>
      </c>
      <c r="F53" s="48">
        <v>620</v>
      </c>
      <c r="G53" s="48">
        <v>348</v>
      </c>
      <c r="H53" s="48">
        <v>339</v>
      </c>
      <c r="I53" s="49">
        <v>0</v>
      </c>
    </row>
    <row r="54" spans="2:9">
      <c r="B54" s="6" t="s">
        <v>90</v>
      </c>
      <c r="C54" s="47">
        <v>1883</v>
      </c>
      <c r="D54" s="48">
        <v>383</v>
      </c>
      <c r="E54" s="48">
        <v>2</v>
      </c>
      <c r="F54" s="48">
        <v>670</v>
      </c>
      <c r="G54" s="48">
        <v>420</v>
      </c>
      <c r="H54" s="48">
        <v>408</v>
      </c>
      <c r="I54" s="49">
        <v>0</v>
      </c>
    </row>
    <row r="55" spans="2:9">
      <c r="B55" s="6" t="s">
        <v>91</v>
      </c>
      <c r="C55" s="47">
        <v>940</v>
      </c>
      <c r="D55" s="48">
        <v>198</v>
      </c>
      <c r="E55" s="48">
        <v>1</v>
      </c>
      <c r="F55" s="48">
        <v>356</v>
      </c>
      <c r="G55" s="48">
        <v>209</v>
      </c>
      <c r="H55" s="48">
        <v>174</v>
      </c>
      <c r="I55" s="49">
        <v>2</v>
      </c>
    </row>
    <row r="56" spans="2:9" ht="15.75" thickBot="1">
      <c r="B56" s="7" t="s">
        <v>29</v>
      </c>
      <c r="C56" s="50">
        <v>1262</v>
      </c>
      <c r="D56" s="51">
        <v>278</v>
      </c>
      <c r="E56" s="51">
        <v>1</v>
      </c>
      <c r="F56" s="51">
        <v>433</v>
      </c>
      <c r="G56" s="51">
        <v>270</v>
      </c>
      <c r="H56" s="51">
        <v>280</v>
      </c>
      <c r="I56" s="52">
        <v>0</v>
      </c>
    </row>
    <row r="57" spans="2:9">
      <c r="B57" s="249" t="s">
        <v>803</v>
      </c>
    </row>
  </sheetData>
  <mergeCells count="2">
    <mergeCell ref="D3:I3"/>
    <mergeCell ref="B1:I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B1:I57"/>
  <sheetViews>
    <sheetView zoomScale="90" zoomScaleNormal="90" workbookViewId="0">
      <selection activeCell="B57" sqref="B57"/>
    </sheetView>
  </sheetViews>
  <sheetFormatPr defaultRowHeight="15"/>
  <cols>
    <col min="2" max="2" width="21.85546875" bestFit="1" customWidth="1"/>
    <col min="3" max="3" width="10.42578125" bestFit="1" customWidth="1"/>
    <col min="7" max="7" width="11.7109375" bestFit="1" customWidth="1"/>
  </cols>
  <sheetData>
    <row r="1" spans="2:9">
      <c r="B1" s="301" t="s">
        <v>157</v>
      </c>
      <c r="C1" s="301"/>
      <c r="D1" s="301"/>
      <c r="E1" s="301"/>
      <c r="F1" s="301"/>
      <c r="G1" s="301"/>
      <c r="H1" s="301"/>
      <c r="I1" s="301"/>
    </row>
    <row r="2" spans="2:9" ht="15.75" thickBot="1"/>
    <row r="3" spans="2:9" ht="15.75" thickBot="1">
      <c r="B3" s="11" t="s">
        <v>95</v>
      </c>
      <c r="C3" s="40"/>
      <c r="D3" s="303" t="s">
        <v>94</v>
      </c>
      <c r="E3" s="303"/>
      <c r="F3" s="303"/>
      <c r="G3" s="303"/>
      <c r="H3" s="303"/>
      <c r="I3" s="304"/>
    </row>
    <row r="4" spans="2:9" ht="15.75" thickBot="1">
      <c r="B4" s="25"/>
      <c r="C4" s="21" t="s">
        <v>138</v>
      </c>
      <c r="D4" s="22" t="s">
        <v>72</v>
      </c>
      <c r="E4" s="22" t="s">
        <v>73</v>
      </c>
      <c r="F4" s="22" t="s">
        <v>92</v>
      </c>
      <c r="G4" s="22" t="s">
        <v>93</v>
      </c>
      <c r="H4" s="22" t="s">
        <v>74</v>
      </c>
      <c r="I4" s="23" t="s">
        <v>54</v>
      </c>
    </row>
    <row r="5" spans="2:9" ht="15.75" thickTop="1">
      <c r="B5" s="5" t="s">
        <v>7</v>
      </c>
      <c r="C5" s="42">
        <v>90440</v>
      </c>
      <c r="D5" s="41">
        <v>5396</v>
      </c>
      <c r="E5" s="41">
        <v>17778</v>
      </c>
      <c r="F5" s="41">
        <v>31660</v>
      </c>
      <c r="G5" s="41">
        <v>17254</v>
      </c>
      <c r="H5" s="41">
        <v>18352</v>
      </c>
      <c r="I5" s="43">
        <v>0</v>
      </c>
    </row>
    <row r="6" spans="2:9" ht="15.75" thickBot="1">
      <c r="B6" s="8" t="s">
        <v>8</v>
      </c>
      <c r="C6" s="44"/>
      <c r="D6" s="45"/>
      <c r="E6" s="45"/>
      <c r="F6" s="45"/>
      <c r="G6" s="45"/>
      <c r="H6" s="45"/>
      <c r="I6" s="46"/>
    </row>
    <row r="7" spans="2:9">
      <c r="B7" s="5" t="s">
        <v>9</v>
      </c>
      <c r="C7" s="42">
        <f>SUM(C8:C9)</f>
        <v>18023</v>
      </c>
      <c r="D7" s="41">
        <f t="shared" ref="D7:I7" si="0">SUM(D8:D9)</f>
        <v>1295</v>
      </c>
      <c r="E7" s="41">
        <f t="shared" si="0"/>
        <v>3530</v>
      </c>
      <c r="F7" s="41">
        <f t="shared" si="0"/>
        <v>6403</v>
      </c>
      <c r="G7" s="41">
        <f t="shared" si="0"/>
        <v>3076</v>
      </c>
      <c r="H7" s="41">
        <f t="shared" si="0"/>
        <v>3719</v>
      </c>
      <c r="I7" s="43">
        <f t="shared" si="0"/>
        <v>0</v>
      </c>
    </row>
    <row r="8" spans="2:9">
      <c r="B8" s="6" t="s">
        <v>10</v>
      </c>
      <c r="C8" s="47">
        <v>11759</v>
      </c>
      <c r="D8" s="48">
        <v>881</v>
      </c>
      <c r="E8" s="48">
        <v>2245</v>
      </c>
      <c r="F8" s="48">
        <v>4113</v>
      </c>
      <c r="G8" s="48">
        <v>2068</v>
      </c>
      <c r="H8" s="48">
        <v>2452</v>
      </c>
      <c r="I8" s="49">
        <v>0</v>
      </c>
    </row>
    <row r="9" spans="2:9">
      <c r="B9" s="6" t="s">
        <v>11</v>
      </c>
      <c r="C9" s="47">
        <v>6264</v>
      </c>
      <c r="D9" s="48">
        <v>414</v>
      </c>
      <c r="E9" s="48">
        <v>1285</v>
      </c>
      <c r="F9" s="48">
        <v>2290</v>
      </c>
      <c r="G9" s="48">
        <v>1008</v>
      </c>
      <c r="H9" s="48">
        <v>1267</v>
      </c>
      <c r="I9" s="49">
        <v>0</v>
      </c>
    </row>
    <row r="10" spans="2:9" ht="15.75" thickBot="1">
      <c r="B10" s="8" t="s">
        <v>12</v>
      </c>
      <c r="C10" s="44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2">
        <f>SUM(C12:C19)</f>
        <v>30131</v>
      </c>
      <c r="D11" s="41">
        <f t="shared" ref="D11:I11" si="1">SUM(D12:D19)</f>
        <v>1795</v>
      </c>
      <c r="E11" s="41">
        <f t="shared" si="1"/>
        <v>6093</v>
      </c>
      <c r="F11" s="41">
        <f t="shared" si="1"/>
        <v>11087</v>
      </c>
      <c r="G11" s="41">
        <f t="shared" si="1"/>
        <v>5286</v>
      </c>
      <c r="H11" s="41">
        <f t="shared" si="1"/>
        <v>5870</v>
      </c>
      <c r="I11" s="43">
        <f t="shared" si="1"/>
        <v>0</v>
      </c>
    </row>
    <row r="12" spans="2:9">
      <c r="B12" s="6" t="s">
        <v>14</v>
      </c>
      <c r="C12" s="47">
        <v>3786</v>
      </c>
      <c r="D12" s="48">
        <v>210</v>
      </c>
      <c r="E12" s="48">
        <v>737</v>
      </c>
      <c r="F12" s="48">
        <v>1432</v>
      </c>
      <c r="G12" s="48">
        <v>668</v>
      </c>
      <c r="H12" s="48">
        <v>739</v>
      </c>
      <c r="I12" s="49">
        <v>0</v>
      </c>
    </row>
    <row r="13" spans="2:9">
      <c r="B13" s="6" t="s">
        <v>15</v>
      </c>
      <c r="C13" s="47">
        <v>9033</v>
      </c>
      <c r="D13" s="48">
        <v>576</v>
      </c>
      <c r="E13" s="48">
        <v>1875</v>
      </c>
      <c r="F13" s="48">
        <v>3299</v>
      </c>
      <c r="G13" s="48">
        <v>1406</v>
      </c>
      <c r="H13" s="48">
        <v>1877</v>
      </c>
      <c r="I13" s="49">
        <v>0</v>
      </c>
    </row>
    <row r="14" spans="2:9">
      <c r="B14" s="6" t="s">
        <v>75</v>
      </c>
      <c r="C14" s="47">
        <v>5879</v>
      </c>
      <c r="D14" s="48">
        <v>298</v>
      </c>
      <c r="E14" s="48">
        <v>1303</v>
      </c>
      <c r="F14" s="48">
        <v>2187</v>
      </c>
      <c r="G14" s="48">
        <v>984</v>
      </c>
      <c r="H14" s="48">
        <v>1107</v>
      </c>
      <c r="I14" s="49">
        <v>0</v>
      </c>
    </row>
    <row r="15" spans="2:9">
      <c r="B15" s="6" t="s">
        <v>76</v>
      </c>
      <c r="C15" s="47">
        <v>2788</v>
      </c>
      <c r="D15" s="48">
        <v>177</v>
      </c>
      <c r="E15" s="48">
        <v>522</v>
      </c>
      <c r="F15" s="48">
        <v>968</v>
      </c>
      <c r="G15" s="48">
        <v>553</v>
      </c>
      <c r="H15" s="48">
        <v>568</v>
      </c>
      <c r="I15" s="49">
        <v>0</v>
      </c>
    </row>
    <row r="16" spans="2:9">
      <c r="B16" s="6" t="s">
        <v>30</v>
      </c>
      <c r="C16" s="47">
        <v>2885</v>
      </c>
      <c r="D16" s="48">
        <v>178</v>
      </c>
      <c r="E16" s="48">
        <v>583</v>
      </c>
      <c r="F16" s="48">
        <v>1122</v>
      </c>
      <c r="G16" s="48">
        <v>538</v>
      </c>
      <c r="H16" s="48">
        <v>464</v>
      </c>
      <c r="I16" s="49">
        <v>0</v>
      </c>
    </row>
    <row r="17" spans="2:9">
      <c r="B17" s="6" t="s">
        <v>31</v>
      </c>
      <c r="C17" s="47">
        <v>1585</v>
      </c>
      <c r="D17" s="48">
        <v>109</v>
      </c>
      <c r="E17" s="48">
        <v>283</v>
      </c>
      <c r="F17" s="48">
        <v>562</v>
      </c>
      <c r="G17" s="48">
        <v>283</v>
      </c>
      <c r="H17" s="48">
        <v>348</v>
      </c>
      <c r="I17" s="49">
        <v>0</v>
      </c>
    </row>
    <row r="18" spans="2:9">
      <c r="B18" s="6" t="s">
        <v>96</v>
      </c>
      <c r="C18" s="47">
        <v>2660</v>
      </c>
      <c r="D18" s="48">
        <v>148</v>
      </c>
      <c r="E18" s="48">
        <v>511</v>
      </c>
      <c r="F18" s="48">
        <v>981</v>
      </c>
      <c r="G18" s="48">
        <v>519</v>
      </c>
      <c r="H18" s="48">
        <v>501</v>
      </c>
      <c r="I18" s="49">
        <v>0</v>
      </c>
    </row>
    <row r="19" spans="2:9">
      <c r="B19" s="6" t="s">
        <v>77</v>
      </c>
      <c r="C19" s="47">
        <v>1515</v>
      </c>
      <c r="D19" s="48">
        <v>99</v>
      </c>
      <c r="E19" s="48">
        <v>279</v>
      </c>
      <c r="F19" s="48">
        <v>536</v>
      </c>
      <c r="G19" s="48">
        <v>335</v>
      </c>
      <c r="H19" s="48">
        <v>266</v>
      </c>
      <c r="I19" s="49">
        <v>0</v>
      </c>
    </row>
    <row r="20" spans="2:9">
      <c r="B20" s="6"/>
      <c r="C20" s="47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2">
        <f>SUM(C22:C35)</f>
        <v>21042</v>
      </c>
      <c r="D21" s="41">
        <f t="shared" ref="D21:I21" si="2">SUM(D22:D35)</f>
        <v>1196</v>
      </c>
      <c r="E21" s="41">
        <f t="shared" si="2"/>
        <v>3969</v>
      </c>
      <c r="F21" s="41">
        <f t="shared" si="2"/>
        <v>7194</v>
      </c>
      <c r="G21" s="41">
        <f t="shared" si="2"/>
        <v>4511</v>
      </c>
      <c r="H21" s="41">
        <f t="shared" si="2"/>
        <v>4172</v>
      </c>
      <c r="I21" s="43">
        <f t="shared" si="2"/>
        <v>0</v>
      </c>
    </row>
    <row r="22" spans="2:9">
      <c r="B22" s="6" t="s">
        <v>17</v>
      </c>
      <c r="C22" s="47">
        <v>2937</v>
      </c>
      <c r="D22" s="48">
        <v>162</v>
      </c>
      <c r="E22" s="48">
        <v>508</v>
      </c>
      <c r="F22" s="48">
        <v>984</v>
      </c>
      <c r="G22" s="48">
        <v>679</v>
      </c>
      <c r="H22" s="48">
        <v>604</v>
      </c>
      <c r="I22" s="49">
        <v>0</v>
      </c>
    </row>
    <row r="23" spans="2:9">
      <c r="B23" s="6" t="s">
        <v>4</v>
      </c>
      <c r="C23" s="47">
        <v>1074</v>
      </c>
      <c r="D23" s="48">
        <v>66</v>
      </c>
      <c r="E23" s="48">
        <v>216</v>
      </c>
      <c r="F23" s="48">
        <v>384</v>
      </c>
      <c r="G23" s="48">
        <v>201</v>
      </c>
      <c r="H23" s="48">
        <v>207</v>
      </c>
      <c r="I23" s="49">
        <v>0</v>
      </c>
    </row>
    <row r="24" spans="2:9">
      <c r="B24" s="6" t="s">
        <v>18</v>
      </c>
      <c r="C24" s="47">
        <v>1460</v>
      </c>
      <c r="D24" s="48">
        <v>84</v>
      </c>
      <c r="E24" s="48">
        <v>285</v>
      </c>
      <c r="F24" s="48">
        <v>447</v>
      </c>
      <c r="G24" s="48">
        <v>322</v>
      </c>
      <c r="H24" s="48">
        <v>322</v>
      </c>
      <c r="I24" s="49">
        <v>0</v>
      </c>
    </row>
    <row r="25" spans="2:9">
      <c r="B25" s="6" t="s">
        <v>145</v>
      </c>
      <c r="C25" s="47">
        <v>1899</v>
      </c>
      <c r="D25" s="48">
        <v>120</v>
      </c>
      <c r="E25" s="48">
        <v>357</v>
      </c>
      <c r="F25" s="48">
        <v>611</v>
      </c>
      <c r="G25" s="48">
        <v>414</v>
      </c>
      <c r="H25" s="48">
        <v>397</v>
      </c>
      <c r="I25" s="49">
        <v>0</v>
      </c>
    </row>
    <row r="26" spans="2:9">
      <c r="B26" s="6" t="s">
        <v>78</v>
      </c>
      <c r="C26" s="47">
        <v>2385</v>
      </c>
      <c r="D26" s="48">
        <v>118</v>
      </c>
      <c r="E26" s="48">
        <v>445</v>
      </c>
      <c r="F26" s="48">
        <v>848</v>
      </c>
      <c r="G26" s="48">
        <v>520</v>
      </c>
      <c r="H26" s="48">
        <v>454</v>
      </c>
      <c r="I26" s="49">
        <v>0</v>
      </c>
    </row>
    <row r="27" spans="2:9">
      <c r="B27" s="6" t="s">
        <v>19</v>
      </c>
      <c r="C27" s="47">
        <v>2132</v>
      </c>
      <c r="D27" s="48">
        <v>118</v>
      </c>
      <c r="E27" s="48">
        <v>429</v>
      </c>
      <c r="F27" s="48">
        <v>704</v>
      </c>
      <c r="G27" s="48">
        <v>471</v>
      </c>
      <c r="H27" s="48">
        <v>410</v>
      </c>
      <c r="I27" s="49">
        <v>0</v>
      </c>
    </row>
    <row r="28" spans="2:9">
      <c r="B28" s="6" t="s">
        <v>3</v>
      </c>
      <c r="C28" s="47">
        <v>897</v>
      </c>
      <c r="D28" s="48">
        <v>45</v>
      </c>
      <c r="E28" s="48">
        <v>172</v>
      </c>
      <c r="F28" s="48">
        <v>295</v>
      </c>
      <c r="G28" s="48">
        <v>176</v>
      </c>
      <c r="H28" s="48">
        <v>209</v>
      </c>
      <c r="I28" s="49">
        <v>0</v>
      </c>
    </row>
    <row r="29" spans="2:9">
      <c r="B29" s="6" t="s">
        <v>5</v>
      </c>
      <c r="C29" s="47">
        <v>598</v>
      </c>
      <c r="D29" s="48">
        <v>31</v>
      </c>
      <c r="E29" s="48">
        <v>131</v>
      </c>
      <c r="F29" s="48">
        <v>203</v>
      </c>
      <c r="G29" s="48">
        <v>115</v>
      </c>
      <c r="H29" s="48">
        <v>118</v>
      </c>
      <c r="I29" s="49">
        <v>0</v>
      </c>
    </row>
    <row r="30" spans="2:9">
      <c r="B30" s="6" t="s">
        <v>79</v>
      </c>
      <c r="C30" s="47">
        <v>632</v>
      </c>
      <c r="D30" s="48">
        <v>35</v>
      </c>
      <c r="E30" s="48">
        <v>136</v>
      </c>
      <c r="F30" s="48">
        <v>236</v>
      </c>
      <c r="G30" s="48">
        <v>109</v>
      </c>
      <c r="H30" s="48">
        <v>116</v>
      </c>
      <c r="I30" s="49">
        <v>0</v>
      </c>
    </row>
    <row r="31" spans="2:9">
      <c r="B31" s="6" t="s">
        <v>80</v>
      </c>
      <c r="C31" s="47">
        <v>1845</v>
      </c>
      <c r="D31" s="48">
        <v>112</v>
      </c>
      <c r="E31" s="48">
        <v>379</v>
      </c>
      <c r="F31" s="48">
        <v>667</v>
      </c>
      <c r="G31" s="48">
        <v>373</v>
      </c>
      <c r="H31" s="48">
        <v>314</v>
      </c>
      <c r="I31" s="49">
        <v>0</v>
      </c>
    </row>
    <row r="32" spans="2:9">
      <c r="B32" s="6" t="s">
        <v>20</v>
      </c>
      <c r="C32" s="47">
        <v>2034</v>
      </c>
      <c r="D32" s="48">
        <v>127</v>
      </c>
      <c r="E32" s="48">
        <v>337</v>
      </c>
      <c r="F32" s="48">
        <v>735</v>
      </c>
      <c r="G32" s="48">
        <v>442</v>
      </c>
      <c r="H32" s="48">
        <v>393</v>
      </c>
      <c r="I32" s="49">
        <v>0</v>
      </c>
    </row>
    <row r="33" spans="2:9">
      <c r="B33" s="6" t="s">
        <v>21</v>
      </c>
      <c r="C33" s="47">
        <v>2255</v>
      </c>
      <c r="D33" s="48">
        <v>119</v>
      </c>
      <c r="E33" s="48">
        <v>400</v>
      </c>
      <c r="F33" s="48">
        <v>787</v>
      </c>
      <c r="G33" s="48">
        <v>500</v>
      </c>
      <c r="H33" s="48">
        <v>449</v>
      </c>
      <c r="I33" s="49">
        <v>0</v>
      </c>
    </row>
    <row r="34" spans="2:9">
      <c r="B34" s="6" t="s">
        <v>22</v>
      </c>
      <c r="C34" s="47">
        <v>721</v>
      </c>
      <c r="D34" s="48">
        <v>49</v>
      </c>
      <c r="E34" s="48">
        <v>142</v>
      </c>
      <c r="F34" s="48">
        <v>242</v>
      </c>
      <c r="G34" s="48">
        <v>154</v>
      </c>
      <c r="H34" s="48">
        <v>134</v>
      </c>
      <c r="I34" s="49">
        <v>0</v>
      </c>
    </row>
    <row r="35" spans="2:9">
      <c r="B35" s="6" t="s">
        <v>81</v>
      </c>
      <c r="C35" s="47">
        <v>173</v>
      </c>
      <c r="D35" s="48">
        <v>10</v>
      </c>
      <c r="E35" s="48">
        <v>32</v>
      </c>
      <c r="F35" s="48">
        <v>51</v>
      </c>
      <c r="G35" s="48">
        <v>35</v>
      </c>
      <c r="H35" s="48">
        <v>45</v>
      </c>
      <c r="I35" s="49">
        <v>0</v>
      </c>
    </row>
    <row r="36" spans="2:9">
      <c r="B36" s="6"/>
      <c r="C36" s="47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2">
        <f>SUM(C38:C56)</f>
        <v>21244</v>
      </c>
      <c r="D37" s="41">
        <f t="shared" ref="D37:I37" si="3">SUM(D38:D56)</f>
        <v>1110</v>
      </c>
      <c r="E37" s="41">
        <f t="shared" si="3"/>
        <v>4186</v>
      </c>
      <c r="F37" s="41">
        <f t="shared" si="3"/>
        <v>6976</v>
      </c>
      <c r="G37" s="41">
        <f t="shared" si="3"/>
        <v>4381</v>
      </c>
      <c r="H37" s="41">
        <f t="shared" si="3"/>
        <v>4591</v>
      </c>
      <c r="I37" s="43">
        <f t="shared" si="3"/>
        <v>0</v>
      </c>
    </row>
    <row r="38" spans="2:9">
      <c r="B38" s="6" t="s">
        <v>82</v>
      </c>
      <c r="C38" s="47">
        <v>3038</v>
      </c>
      <c r="D38" s="48">
        <v>155</v>
      </c>
      <c r="E38" s="48">
        <v>602</v>
      </c>
      <c r="F38" s="48">
        <v>1110</v>
      </c>
      <c r="G38" s="48">
        <v>555</v>
      </c>
      <c r="H38" s="48">
        <v>616</v>
      </c>
      <c r="I38" s="49">
        <v>0</v>
      </c>
    </row>
    <row r="39" spans="2:9">
      <c r="B39" s="6" t="s">
        <v>83</v>
      </c>
      <c r="C39" s="47">
        <v>1422</v>
      </c>
      <c r="D39" s="48">
        <v>88</v>
      </c>
      <c r="E39" s="48">
        <v>281</v>
      </c>
      <c r="F39" s="48">
        <v>478</v>
      </c>
      <c r="G39" s="48">
        <v>271</v>
      </c>
      <c r="H39" s="48">
        <v>304</v>
      </c>
      <c r="I39" s="49">
        <v>0</v>
      </c>
    </row>
    <row r="40" spans="2:9">
      <c r="B40" s="6" t="s">
        <v>84</v>
      </c>
      <c r="C40" s="47">
        <v>1364</v>
      </c>
      <c r="D40" s="48">
        <v>64</v>
      </c>
      <c r="E40" s="48">
        <v>273</v>
      </c>
      <c r="F40" s="48">
        <v>461</v>
      </c>
      <c r="G40" s="48">
        <v>273</v>
      </c>
      <c r="H40" s="48">
        <v>293</v>
      </c>
      <c r="I40" s="49">
        <v>0</v>
      </c>
    </row>
    <row r="41" spans="2:9">
      <c r="B41" s="6" t="s">
        <v>85</v>
      </c>
      <c r="C41" s="47">
        <v>749</v>
      </c>
      <c r="D41" s="48">
        <v>38</v>
      </c>
      <c r="E41" s="48">
        <v>157</v>
      </c>
      <c r="F41" s="48">
        <v>236</v>
      </c>
      <c r="G41" s="48">
        <v>160</v>
      </c>
      <c r="H41" s="48">
        <v>158</v>
      </c>
      <c r="I41" s="49">
        <v>0</v>
      </c>
    </row>
    <row r="42" spans="2:9">
      <c r="B42" s="6" t="s">
        <v>77</v>
      </c>
      <c r="C42" s="47">
        <v>859</v>
      </c>
      <c r="D42" s="48">
        <v>41</v>
      </c>
      <c r="E42" s="48">
        <v>179</v>
      </c>
      <c r="F42" s="48">
        <v>272</v>
      </c>
      <c r="G42" s="48">
        <v>179</v>
      </c>
      <c r="H42" s="48">
        <v>188</v>
      </c>
      <c r="I42" s="49">
        <v>0</v>
      </c>
    </row>
    <row r="43" spans="2:9">
      <c r="B43" s="6" t="s">
        <v>81</v>
      </c>
      <c r="C43" s="47">
        <v>249</v>
      </c>
      <c r="D43" s="48">
        <v>14</v>
      </c>
      <c r="E43" s="48">
        <v>50</v>
      </c>
      <c r="F43" s="48">
        <v>95</v>
      </c>
      <c r="G43" s="48">
        <v>35</v>
      </c>
      <c r="H43" s="48">
        <v>55</v>
      </c>
      <c r="I43" s="49">
        <v>0</v>
      </c>
    </row>
    <row r="44" spans="2:9">
      <c r="B44" s="6" t="s">
        <v>86</v>
      </c>
      <c r="C44" s="47">
        <v>870</v>
      </c>
      <c r="D44" s="48">
        <v>45</v>
      </c>
      <c r="E44" s="48">
        <v>190</v>
      </c>
      <c r="F44" s="48">
        <v>304</v>
      </c>
      <c r="G44" s="48">
        <v>164</v>
      </c>
      <c r="H44" s="48">
        <v>167</v>
      </c>
      <c r="I44" s="49">
        <v>0</v>
      </c>
    </row>
    <row r="45" spans="2:9">
      <c r="B45" s="6" t="s">
        <v>87</v>
      </c>
      <c r="C45" s="47">
        <v>639</v>
      </c>
      <c r="D45" s="48">
        <v>43</v>
      </c>
      <c r="E45" s="48">
        <v>127</v>
      </c>
      <c r="F45" s="48">
        <v>181</v>
      </c>
      <c r="G45" s="48">
        <v>148</v>
      </c>
      <c r="H45" s="48">
        <v>140</v>
      </c>
      <c r="I45" s="49">
        <v>0</v>
      </c>
    </row>
    <row r="46" spans="2:9">
      <c r="B46" s="6" t="s">
        <v>88</v>
      </c>
      <c r="C46" s="47">
        <v>1081</v>
      </c>
      <c r="D46" s="48">
        <v>55</v>
      </c>
      <c r="E46" s="48">
        <v>177</v>
      </c>
      <c r="F46" s="48">
        <v>296</v>
      </c>
      <c r="G46" s="48">
        <v>276</v>
      </c>
      <c r="H46" s="48">
        <v>277</v>
      </c>
      <c r="I46" s="49">
        <v>0</v>
      </c>
    </row>
    <row r="47" spans="2:9">
      <c r="B47" s="6" t="s">
        <v>89</v>
      </c>
      <c r="C47" s="47">
        <v>673</v>
      </c>
      <c r="D47" s="48">
        <v>39</v>
      </c>
      <c r="E47" s="48">
        <v>132</v>
      </c>
      <c r="F47" s="48">
        <v>225</v>
      </c>
      <c r="G47" s="48">
        <v>166</v>
      </c>
      <c r="H47" s="48">
        <v>111</v>
      </c>
      <c r="I47" s="49">
        <v>0</v>
      </c>
    </row>
    <row r="48" spans="2:9">
      <c r="B48" s="6" t="s">
        <v>24</v>
      </c>
      <c r="C48" s="47">
        <v>1088</v>
      </c>
      <c r="D48" s="48">
        <v>77</v>
      </c>
      <c r="E48" s="48">
        <v>201</v>
      </c>
      <c r="F48" s="48">
        <v>345</v>
      </c>
      <c r="G48" s="48">
        <v>242</v>
      </c>
      <c r="H48" s="48">
        <v>223</v>
      </c>
      <c r="I48" s="49">
        <v>0</v>
      </c>
    </row>
    <row r="49" spans="2:9">
      <c r="B49" s="6" t="s">
        <v>25</v>
      </c>
      <c r="C49" s="47">
        <v>767</v>
      </c>
      <c r="D49" s="48">
        <v>31</v>
      </c>
      <c r="E49" s="48">
        <v>151</v>
      </c>
      <c r="F49" s="48">
        <v>249</v>
      </c>
      <c r="G49" s="48">
        <v>167</v>
      </c>
      <c r="H49" s="48">
        <v>169</v>
      </c>
      <c r="I49" s="49">
        <v>0</v>
      </c>
    </row>
    <row r="50" spans="2:9">
      <c r="B50" s="6" t="s">
        <v>6</v>
      </c>
      <c r="C50" s="47">
        <v>520</v>
      </c>
      <c r="D50" s="48">
        <v>38</v>
      </c>
      <c r="E50" s="48">
        <v>107</v>
      </c>
      <c r="F50" s="48">
        <v>179</v>
      </c>
      <c r="G50" s="48">
        <v>104</v>
      </c>
      <c r="H50" s="48">
        <v>92</v>
      </c>
      <c r="I50" s="49">
        <v>0</v>
      </c>
    </row>
    <row r="51" spans="2:9">
      <c r="B51" s="6" t="s">
        <v>26</v>
      </c>
      <c r="C51" s="47">
        <v>847</v>
      </c>
      <c r="D51" s="48">
        <v>53</v>
      </c>
      <c r="E51" s="48">
        <v>172</v>
      </c>
      <c r="F51" s="48">
        <v>293</v>
      </c>
      <c r="G51" s="48">
        <v>140</v>
      </c>
      <c r="H51" s="48">
        <v>189</v>
      </c>
      <c r="I51" s="49">
        <v>0</v>
      </c>
    </row>
    <row r="52" spans="2:9">
      <c r="B52" s="6" t="s">
        <v>27</v>
      </c>
      <c r="C52" s="47">
        <v>1689</v>
      </c>
      <c r="D52" s="48">
        <v>70</v>
      </c>
      <c r="E52" s="48">
        <v>328</v>
      </c>
      <c r="F52" s="48">
        <v>513</v>
      </c>
      <c r="G52" s="48">
        <v>371</v>
      </c>
      <c r="H52" s="48">
        <v>407</v>
      </c>
      <c r="I52" s="49">
        <v>0</v>
      </c>
    </row>
    <row r="53" spans="2:9">
      <c r="B53" s="6" t="s">
        <v>28</v>
      </c>
      <c r="C53" s="47">
        <v>1651</v>
      </c>
      <c r="D53" s="48">
        <v>87</v>
      </c>
      <c r="E53" s="48">
        <v>337</v>
      </c>
      <c r="F53" s="48">
        <v>566</v>
      </c>
      <c r="G53" s="48">
        <v>326</v>
      </c>
      <c r="H53" s="48">
        <v>335</v>
      </c>
      <c r="I53" s="49">
        <v>0</v>
      </c>
    </row>
    <row r="54" spans="2:9">
      <c r="B54" s="6" t="s">
        <v>90</v>
      </c>
      <c r="C54" s="47">
        <v>1619</v>
      </c>
      <c r="D54" s="48">
        <v>75</v>
      </c>
      <c r="E54" s="48">
        <v>317</v>
      </c>
      <c r="F54" s="48">
        <v>495</v>
      </c>
      <c r="G54" s="48">
        <v>348</v>
      </c>
      <c r="H54" s="48">
        <v>384</v>
      </c>
      <c r="I54" s="49">
        <v>0</v>
      </c>
    </row>
    <row r="55" spans="2:9">
      <c r="B55" s="6" t="s">
        <v>91</v>
      </c>
      <c r="C55" s="47">
        <v>903</v>
      </c>
      <c r="D55" s="48">
        <v>46</v>
      </c>
      <c r="E55" s="48">
        <v>169</v>
      </c>
      <c r="F55" s="48">
        <v>286</v>
      </c>
      <c r="G55" s="48">
        <v>185</v>
      </c>
      <c r="H55" s="48">
        <v>217</v>
      </c>
      <c r="I55" s="49">
        <v>0</v>
      </c>
    </row>
    <row r="56" spans="2:9" ht="15.75" thickBot="1">
      <c r="B56" s="7" t="s">
        <v>29</v>
      </c>
      <c r="C56" s="50">
        <v>1216</v>
      </c>
      <c r="D56" s="51">
        <v>51</v>
      </c>
      <c r="E56" s="51">
        <v>236</v>
      </c>
      <c r="F56" s="51">
        <v>392</v>
      </c>
      <c r="G56" s="51">
        <v>271</v>
      </c>
      <c r="H56" s="51">
        <v>266</v>
      </c>
      <c r="I56" s="52">
        <v>0</v>
      </c>
    </row>
    <row r="57" spans="2:9">
      <c r="B57" s="249" t="s">
        <v>803</v>
      </c>
    </row>
  </sheetData>
  <mergeCells count="2">
    <mergeCell ref="D3:I3"/>
    <mergeCell ref="B1:I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B1:I57"/>
  <sheetViews>
    <sheetView workbookViewId="0">
      <selection activeCell="B57" sqref="B57"/>
    </sheetView>
  </sheetViews>
  <sheetFormatPr defaultRowHeight="15"/>
  <cols>
    <col min="2" max="2" width="14.5703125" bestFit="1" customWidth="1"/>
    <col min="3" max="4" width="9.85546875" bestFit="1" customWidth="1"/>
    <col min="5" max="5" width="18.140625" bestFit="1" customWidth="1"/>
    <col min="6" max="6" width="19.5703125" bestFit="1" customWidth="1"/>
    <col min="7" max="8" width="9.28515625" bestFit="1" customWidth="1"/>
    <col min="9" max="9" width="6.5703125" customWidth="1"/>
  </cols>
  <sheetData>
    <row r="1" spans="2:9">
      <c r="B1" s="3" t="s">
        <v>158</v>
      </c>
    </row>
    <row r="2" spans="2:9" ht="15.75" thickBot="1"/>
    <row r="3" spans="2:9" ht="15.75" thickBot="1">
      <c r="B3" s="11" t="s">
        <v>95</v>
      </c>
      <c r="C3" s="40"/>
      <c r="D3" s="303" t="s">
        <v>139</v>
      </c>
      <c r="E3" s="303"/>
      <c r="F3" s="303"/>
      <c r="G3" s="303"/>
      <c r="H3" s="303"/>
      <c r="I3" s="304"/>
    </row>
    <row r="4" spans="2:9" ht="15.75" thickBot="1">
      <c r="B4" s="25"/>
      <c r="C4" s="21" t="s">
        <v>150</v>
      </c>
      <c r="D4" s="22" t="s">
        <v>7</v>
      </c>
      <c r="E4" s="22" t="s">
        <v>98</v>
      </c>
      <c r="F4" s="22" t="s">
        <v>147</v>
      </c>
      <c r="G4" s="22" t="s">
        <v>99</v>
      </c>
      <c r="H4" s="22" t="s">
        <v>74</v>
      </c>
      <c r="I4" s="23" t="s">
        <v>54</v>
      </c>
    </row>
    <row r="5" spans="2:9" ht="15.75" thickTop="1">
      <c r="B5" s="5" t="s">
        <v>7</v>
      </c>
      <c r="C5" s="42">
        <v>187820</v>
      </c>
      <c r="D5" s="41">
        <v>180398</v>
      </c>
      <c r="E5" s="41">
        <v>3818</v>
      </c>
      <c r="F5" s="41">
        <v>1246</v>
      </c>
      <c r="G5" s="41">
        <v>1184</v>
      </c>
      <c r="H5" s="41">
        <v>1167</v>
      </c>
      <c r="I5" s="43">
        <v>7</v>
      </c>
    </row>
    <row r="6" spans="2:9" ht="15.75" thickBot="1">
      <c r="B6" s="8" t="s">
        <v>8</v>
      </c>
      <c r="C6" s="44"/>
      <c r="D6" s="45"/>
      <c r="E6" s="45"/>
      <c r="F6" s="45"/>
      <c r="G6" s="45"/>
      <c r="H6" s="45"/>
      <c r="I6" s="46"/>
    </row>
    <row r="7" spans="2:9">
      <c r="B7" s="5" t="s">
        <v>9</v>
      </c>
      <c r="C7" s="42">
        <f>SUM(C8:C9)</f>
        <v>36735</v>
      </c>
      <c r="D7" s="41">
        <f t="shared" ref="D7:I7" si="0">SUM(D8:D9)</f>
        <v>33765</v>
      </c>
      <c r="E7" s="41">
        <f t="shared" si="0"/>
        <v>1548</v>
      </c>
      <c r="F7" s="41">
        <f t="shared" si="0"/>
        <v>510</v>
      </c>
      <c r="G7" s="41">
        <f t="shared" si="0"/>
        <v>371</v>
      </c>
      <c r="H7" s="41">
        <f t="shared" si="0"/>
        <v>538</v>
      </c>
      <c r="I7" s="43">
        <f t="shared" si="0"/>
        <v>3</v>
      </c>
    </row>
    <row r="8" spans="2:9">
      <c r="B8" s="6" t="s">
        <v>10</v>
      </c>
      <c r="C8" s="47">
        <v>24105</v>
      </c>
      <c r="D8" s="48">
        <v>22103</v>
      </c>
      <c r="E8" s="48">
        <v>1081</v>
      </c>
      <c r="F8" s="48">
        <v>366</v>
      </c>
      <c r="G8" s="48">
        <v>217</v>
      </c>
      <c r="H8" s="48">
        <v>335</v>
      </c>
      <c r="I8" s="49">
        <v>3</v>
      </c>
    </row>
    <row r="9" spans="2:9">
      <c r="B9" s="6" t="s">
        <v>11</v>
      </c>
      <c r="C9" s="47">
        <v>12630</v>
      </c>
      <c r="D9" s="48">
        <v>11662</v>
      </c>
      <c r="E9" s="48">
        <v>467</v>
      </c>
      <c r="F9" s="48">
        <v>144</v>
      </c>
      <c r="G9" s="48">
        <v>154</v>
      </c>
      <c r="H9" s="48">
        <v>203</v>
      </c>
      <c r="I9" s="49">
        <v>0</v>
      </c>
    </row>
    <row r="10" spans="2:9" ht="15.75" thickBot="1">
      <c r="B10" s="8" t="s">
        <v>12</v>
      </c>
      <c r="C10" s="44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2">
        <f>SUM(C12:C19)</f>
        <v>62390</v>
      </c>
      <c r="D11" s="41">
        <f t="shared" ref="D11:I11" si="1">SUM(D12:D19)</f>
        <v>59635</v>
      </c>
      <c r="E11" s="41">
        <f t="shared" si="1"/>
        <v>1403</v>
      </c>
      <c r="F11" s="41">
        <f t="shared" si="1"/>
        <v>478</v>
      </c>
      <c r="G11" s="41">
        <f t="shared" si="1"/>
        <v>430</v>
      </c>
      <c r="H11" s="41">
        <f t="shared" si="1"/>
        <v>442</v>
      </c>
      <c r="I11" s="43">
        <f t="shared" si="1"/>
        <v>2</v>
      </c>
    </row>
    <row r="12" spans="2:9">
      <c r="B12" s="6" t="s">
        <v>14</v>
      </c>
      <c r="C12" s="47">
        <v>7730</v>
      </c>
      <c r="D12" s="48">
        <v>7387</v>
      </c>
      <c r="E12" s="48">
        <v>147</v>
      </c>
      <c r="F12" s="48">
        <v>71</v>
      </c>
      <c r="G12" s="48">
        <v>42</v>
      </c>
      <c r="H12" s="48">
        <v>82</v>
      </c>
      <c r="I12" s="49">
        <v>1</v>
      </c>
    </row>
    <row r="13" spans="2:9">
      <c r="B13" s="6" t="s">
        <v>15</v>
      </c>
      <c r="C13" s="47">
        <v>18895</v>
      </c>
      <c r="D13" s="48">
        <v>17683</v>
      </c>
      <c r="E13" s="48">
        <v>632</v>
      </c>
      <c r="F13" s="48">
        <v>176</v>
      </c>
      <c r="G13" s="48">
        <v>169</v>
      </c>
      <c r="H13" s="48">
        <v>234</v>
      </c>
      <c r="I13" s="49">
        <v>1</v>
      </c>
    </row>
    <row r="14" spans="2:9">
      <c r="B14" s="6" t="s">
        <v>75</v>
      </c>
      <c r="C14" s="47">
        <v>12104</v>
      </c>
      <c r="D14" s="48">
        <v>11516</v>
      </c>
      <c r="E14" s="48">
        <v>320</v>
      </c>
      <c r="F14" s="48">
        <v>112</v>
      </c>
      <c r="G14" s="48">
        <v>93</v>
      </c>
      <c r="H14" s="48">
        <v>63</v>
      </c>
      <c r="I14" s="49">
        <v>0</v>
      </c>
    </row>
    <row r="15" spans="2:9">
      <c r="B15" s="6" t="s">
        <v>76</v>
      </c>
      <c r="C15" s="47">
        <v>5741</v>
      </c>
      <c r="D15" s="48">
        <v>5595</v>
      </c>
      <c r="E15" s="48">
        <v>71</v>
      </c>
      <c r="F15" s="48">
        <v>29</v>
      </c>
      <c r="G15" s="48">
        <v>29</v>
      </c>
      <c r="H15" s="48">
        <v>17</v>
      </c>
      <c r="I15" s="49">
        <v>0</v>
      </c>
    </row>
    <row r="16" spans="2:9">
      <c r="B16" s="6" t="s">
        <v>30</v>
      </c>
      <c r="C16" s="47">
        <v>5964</v>
      </c>
      <c r="D16" s="48">
        <v>5805</v>
      </c>
      <c r="E16" s="48">
        <v>93</v>
      </c>
      <c r="F16" s="48">
        <v>33</v>
      </c>
      <c r="G16" s="48">
        <v>23</v>
      </c>
      <c r="H16" s="48">
        <v>10</v>
      </c>
      <c r="I16" s="49">
        <v>0</v>
      </c>
    </row>
    <row r="17" spans="2:9">
      <c r="B17" s="6" t="s">
        <v>31</v>
      </c>
      <c r="C17" s="47">
        <v>3258</v>
      </c>
      <c r="D17" s="48">
        <v>3126</v>
      </c>
      <c r="E17" s="48">
        <v>62</v>
      </c>
      <c r="F17" s="48">
        <v>21</v>
      </c>
      <c r="G17" s="48">
        <v>38</v>
      </c>
      <c r="H17" s="48">
        <v>11</v>
      </c>
      <c r="I17" s="49">
        <v>0</v>
      </c>
    </row>
    <row r="18" spans="2:9">
      <c r="B18" s="6" t="s">
        <v>96</v>
      </c>
      <c r="C18" s="47">
        <v>5530</v>
      </c>
      <c r="D18" s="48">
        <v>5431</v>
      </c>
      <c r="E18" s="48">
        <v>38</v>
      </c>
      <c r="F18" s="48">
        <v>26</v>
      </c>
      <c r="G18" s="48">
        <v>13</v>
      </c>
      <c r="H18" s="48">
        <v>22</v>
      </c>
      <c r="I18" s="49">
        <v>0</v>
      </c>
    </row>
    <row r="19" spans="2:9">
      <c r="B19" s="6" t="s">
        <v>77</v>
      </c>
      <c r="C19" s="47">
        <v>3168</v>
      </c>
      <c r="D19" s="48">
        <v>3092</v>
      </c>
      <c r="E19" s="48">
        <v>40</v>
      </c>
      <c r="F19" s="48">
        <v>10</v>
      </c>
      <c r="G19" s="48">
        <v>23</v>
      </c>
      <c r="H19" s="48">
        <v>3</v>
      </c>
      <c r="I19" s="49">
        <v>0</v>
      </c>
    </row>
    <row r="20" spans="2:9">
      <c r="B20" s="6"/>
      <c r="C20" s="47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2">
        <f>SUM(C22:C35)</f>
        <v>44293</v>
      </c>
      <c r="D21" s="41">
        <f t="shared" ref="D21:I21" si="2">SUM(D22:D35)</f>
        <v>43195</v>
      </c>
      <c r="E21" s="41">
        <f t="shared" si="2"/>
        <v>593</v>
      </c>
      <c r="F21" s="41">
        <f t="shared" si="2"/>
        <v>166</v>
      </c>
      <c r="G21" s="41">
        <f t="shared" si="2"/>
        <v>220</v>
      </c>
      <c r="H21" s="41">
        <f t="shared" si="2"/>
        <v>119</v>
      </c>
      <c r="I21" s="43">
        <f t="shared" si="2"/>
        <v>0</v>
      </c>
    </row>
    <row r="22" spans="2:9">
      <c r="B22" s="6" t="s">
        <v>17</v>
      </c>
      <c r="C22" s="47">
        <v>6096</v>
      </c>
      <c r="D22" s="48">
        <v>5989</v>
      </c>
      <c r="E22" s="48">
        <v>45</v>
      </c>
      <c r="F22" s="48">
        <v>13</v>
      </c>
      <c r="G22" s="48">
        <v>37</v>
      </c>
      <c r="H22" s="48">
        <v>12</v>
      </c>
      <c r="I22" s="49">
        <v>0</v>
      </c>
    </row>
    <row r="23" spans="2:9">
      <c r="B23" s="6" t="s">
        <v>4</v>
      </c>
      <c r="C23" s="47">
        <v>2281</v>
      </c>
      <c r="D23" s="48">
        <v>2193</v>
      </c>
      <c r="E23" s="48">
        <v>40</v>
      </c>
      <c r="F23" s="48">
        <v>20</v>
      </c>
      <c r="G23" s="48">
        <v>24</v>
      </c>
      <c r="H23" s="48">
        <v>4</v>
      </c>
      <c r="I23" s="49">
        <v>0</v>
      </c>
    </row>
    <row r="24" spans="2:9">
      <c r="B24" s="6" t="s">
        <v>18</v>
      </c>
      <c r="C24" s="47">
        <v>3012</v>
      </c>
      <c r="D24" s="48">
        <v>2947</v>
      </c>
      <c r="E24" s="48">
        <v>23</v>
      </c>
      <c r="F24" s="48">
        <v>18</v>
      </c>
      <c r="G24" s="48">
        <v>15</v>
      </c>
      <c r="H24" s="48">
        <v>9</v>
      </c>
      <c r="I24" s="49">
        <v>0</v>
      </c>
    </row>
    <row r="25" spans="2:9">
      <c r="B25" s="6" t="s">
        <v>145</v>
      </c>
      <c r="C25" s="47">
        <v>4005</v>
      </c>
      <c r="D25" s="48">
        <v>3863</v>
      </c>
      <c r="E25" s="48">
        <v>80</v>
      </c>
      <c r="F25" s="48">
        <v>16</v>
      </c>
      <c r="G25" s="48">
        <v>27</v>
      </c>
      <c r="H25" s="48">
        <v>19</v>
      </c>
      <c r="I25" s="49">
        <v>0</v>
      </c>
    </row>
    <row r="26" spans="2:9">
      <c r="B26" s="6" t="s">
        <v>78</v>
      </c>
      <c r="C26" s="47">
        <v>5050</v>
      </c>
      <c r="D26" s="48">
        <v>4960</v>
      </c>
      <c r="E26" s="48">
        <v>38</v>
      </c>
      <c r="F26" s="48">
        <v>22</v>
      </c>
      <c r="G26" s="48">
        <v>15</v>
      </c>
      <c r="H26" s="48">
        <v>15</v>
      </c>
      <c r="I26" s="49">
        <v>0</v>
      </c>
    </row>
    <row r="27" spans="2:9">
      <c r="B27" s="6" t="s">
        <v>19</v>
      </c>
      <c r="C27" s="47">
        <v>4546</v>
      </c>
      <c r="D27" s="48">
        <v>4461</v>
      </c>
      <c r="E27" s="48">
        <v>62</v>
      </c>
      <c r="F27" s="48">
        <v>5</v>
      </c>
      <c r="G27" s="48">
        <v>14</v>
      </c>
      <c r="H27" s="48">
        <v>4</v>
      </c>
      <c r="I27" s="49">
        <v>0</v>
      </c>
    </row>
    <row r="28" spans="2:9">
      <c r="B28" s="6" t="s">
        <v>3</v>
      </c>
      <c r="C28" s="47">
        <v>1869</v>
      </c>
      <c r="D28" s="48">
        <v>1825</v>
      </c>
      <c r="E28" s="48">
        <v>20</v>
      </c>
      <c r="F28" s="48">
        <v>6</v>
      </c>
      <c r="G28" s="48">
        <v>15</v>
      </c>
      <c r="H28" s="48">
        <v>3</v>
      </c>
      <c r="I28" s="49">
        <v>0</v>
      </c>
    </row>
    <row r="29" spans="2:9">
      <c r="B29" s="6" t="s">
        <v>5</v>
      </c>
      <c r="C29" s="47">
        <v>1337</v>
      </c>
      <c r="D29" s="48">
        <v>1313</v>
      </c>
      <c r="E29" s="48">
        <v>17</v>
      </c>
      <c r="F29" s="48">
        <v>5</v>
      </c>
      <c r="G29" s="48">
        <v>2</v>
      </c>
      <c r="H29" s="48">
        <v>0</v>
      </c>
      <c r="I29" s="49">
        <v>0</v>
      </c>
    </row>
    <row r="30" spans="2:9">
      <c r="B30" s="6" t="s">
        <v>79</v>
      </c>
      <c r="C30" s="47">
        <v>1322</v>
      </c>
      <c r="D30" s="48">
        <v>1288</v>
      </c>
      <c r="E30" s="48">
        <v>23</v>
      </c>
      <c r="F30" s="48">
        <v>4</v>
      </c>
      <c r="G30" s="48">
        <v>0</v>
      </c>
      <c r="H30" s="48">
        <v>7</v>
      </c>
      <c r="I30" s="49">
        <v>0</v>
      </c>
    </row>
    <row r="31" spans="2:9">
      <c r="B31" s="6" t="s">
        <v>80</v>
      </c>
      <c r="C31" s="47">
        <v>3887</v>
      </c>
      <c r="D31" s="48">
        <v>3822</v>
      </c>
      <c r="E31" s="48">
        <v>28</v>
      </c>
      <c r="F31" s="48">
        <v>5</v>
      </c>
      <c r="G31" s="48">
        <v>16</v>
      </c>
      <c r="H31" s="48">
        <v>16</v>
      </c>
      <c r="I31" s="49">
        <v>0</v>
      </c>
    </row>
    <row r="32" spans="2:9">
      <c r="B32" s="6" t="s">
        <v>20</v>
      </c>
      <c r="C32" s="47">
        <v>4274</v>
      </c>
      <c r="D32" s="48">
        <v>4099</v>
      </c>
      <c r="E32" s="48">
        <v>109</v>
      </c>
      <c r="F32" s="48">
        <v>23</v>
      </c>
      <c r="G32" s="48">
        <v>28</v>
      </c>
      <c r="H32" s="48">
        <v>15</v>
      </c>
      <c r="I32" s="49">
        <v>0</v>
      </c>
    </row>
    <row r="33" spans="2:9">
      <c r="B33" s="6" t="s">
        <v>21</v>
      </c>
      <c r="C33" s="47">
        <v>4693</v>
      </c>
      <c r="D33" s="48">
        <v>4560</v>
      </c>
      <c r="E33" s="48">
        <v>78</v>
      </c>
      <c r="F33" s="48">
        <v>25</v>
      </c>
      <c r="G33" s="48">
        <v>20</v>
      </c>
      <c r="H33" s="48">
        <v>10</v>
      </c>
      <c r="I33" s="49">
        <v>0</v>
      </c>
    </row>
    <row r="34" spans="2:9">
      <c r="B34" s="6" t="s">
        <v>22</v>
      </c>
      <c r="C34" s="47">
        <v>1543</v>
      </c>
      <c r="D34" s="48">
        <v>1508</v>
      </c>
      <c r="E34" s="48">
        <v>29</v>
      </c>
      <c r="F34" s="48">
        <v>0</v>
      </c>
      <c r="G34" s="48">
        <v>5</v>
      </c>
      <c r="H34" s="48">
        <v>1</v>
      </c>
      <c r="I34" s="49">
        <v>0</v>
      </c>
    </row>
    <row r="35" spans="2:9">
      <c r="B35" s="6" t="s">
        <v>81</v>
      </c>
      <c r="C35" s="47">
        <v>378</v>
      </c>
      <c r="D35" s="48">
        <v>367</v>
      </c>
      <c r="E35" s="48">
        <v>1</v>
      </c>
      <c r="F35" s="48">
        <v>4</v>
      </c>
      <c r="G35" s="48">
        <v>2</v>
      </c>
      <c r="H35" s="48">
        <v>4</v>
      </c>
      <c r="I35" s="49">
        <v>0</v>
      </c>
    </row>
    <row r="36" spans="2:9">
      <c r="B36" s="6"/>
      <c r="C36" s="47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2">
        <f>SUM(C38:C56)</f>
        <v>44402</v>
      </c>
      <c r="D37" s="41">
        <f t="shared" ref="D37:I37" si="3">SUM(D38:D56)</f>
        <v>43803</v>
      </c>
      <c r="E37" s="41">
        <f t="shared" si="3"/>
        <v>274</v>
      </c>
      <c r="F37" s="41">
        <f t="shared" si="3"/>
        <v>92</v>
      </c>
      <c r="G37" s="41">
        <f t="shared" si="3"/>
        <v>163</v>
      </c>
      <c r="H37" s="41">
        <f t="shared" si="3"/>
        <v>68</v>
      </c>
      <c r="I37" s="43">
        <f t="shared" si="3"/>
        <v>2</v>
      </c>
    </row>
    <row r="38" spans="2:9">
      <c r="B38" s="6" t="s">
        <v>82</v>
      </c>
      <c r="C38" s="47">
        <v>6318</v>
      </c>
      <c r="D38" s="48">
        <v>6208</v>
      </c>
      <c r="E38" s="48">
        <v>56</v>
      </c>
      <c r="F38" s="48">
        <v>16</v>
      </c>
      <c r="G38" s="48">
        <v>19</v>
      </c>
      <c r="H38" s="48">
        <v>18</v>
      </c>
      <c r="I38" s="49">
        <v>1</v>
      </c>
    </row>
    <row r="39" spans="2:9">
      <c r="B39" s="6" t="s">
        <v>83</v>
      </c>
      <c r="C39" s="47">
        <v>3037</v>
      </c>
      <c r="D39" s="48">
        <v>2952</v>
      </c>
      <c r="E39" s="48">
        <v>39</v>
      </c>
      <c r="F39" s="48">
        <v>6</v>
      </c>
      <c r="G39" s="48">
        <v>33</v>
      </c>
      <c r="H39" s="48">
        <v>7</v>
      </c>
      <c r="I39" s="49">
        <v>0</v>
      </c>
    </row>
    <row r="40" spans="2:9">
      <c r="B40" s="6" t="s">
        <v>84</v>
      </c>
      <c r="C40" s="47">
        <v>2798</v>
      </c>
      <c r="D40" s="48">
        <v>2751</v>
      </c>
      <c r="E40" s="48">
        <v>28</v>
      </c>
      <c r="F40" s="48">
        <v>11</v>
      </c>
      <c r="G40" s="48">
        <v>3</v>
      </c>
      <c r="H40" s="48">
        <v>5</v>
      </c>
      <c r="I40" s="49">
        <v>0</v>
      </c>
    </row>
    <row r="41" spans="2:9">
      <c r="B41" s="6" t="s">
        <v>85</v>
      </c>
      <c r="C41" s="47">
        <v>1583</v>
      </c>
      <c r="D41" s="48">
        <v>1559</v>
      </c>
      <c r="E41" s="48">
        <v>7</v>
      </c>
      <c r="F41" s="48">
        <v>3</v>
      </c>
      <c r="G41" s="48">
        <v>13</v>
      </c>
      <c r="H41" s="48">
        <v>1</v>
      </c>
      <c r="I41" s="49">
        <v>0</v>
      </c>
    </row>
    <row r="42" spans="2:9">
      <c r="B42" s="6" t="s">
        <v>77</v>
      </c>
      <c r="C42" s="47">
        <v>1833</v>
      </c>
      <c r="D42" s="48">
        <v>1816</v>
      </c>
      <c r="E42" s="48">
        <v>6</v>
      </c>
      <c r="F42" s="48">
        <v>2</v>
      </c>
      <c r="G42" s="48">
        <v>9</v>
      </c>
      <c r="H42" s="48">
        <v>0</v>
      </c>
      <c r="I42" s="49">
        <v>0</v>
      </c>
    </row>
    <row r="43" spans="2:9">
      <c r="B43" s="6" t="s">
        <v>81</v>
      </c>
      <c r="C43" s="47">
        <v>486</v>
      </c>
      <c r="D43" s="48">
        <v>483</v>
      </c>
      <c r="E43" s="48">
        <v>1</v>
      </c>
      <c r="F43" s="48">
        <v>2</v>
      </c>
      <c r="G43" s="48">
        <v>0</v>
      </c>
      <c r="H43" s="48">
        <v>0</v>
      </c>
      <c r="I43" s="49">
        <v>0</v>
      </c>
    </row>
    <row r="44" spans="2:9">
      <c r="B44" s="6" t="s">
        <v>86</v>
      </c>
      <c r="C44" s="47">
        <v>1892</v>
      </c>
      <c r="D44" s="48">
        <v>1877</v>
      </c>
      <c r="E44" s="48">
        <v>7</v>
      </c>
      <c r="F44" s="48">
        <v>4</v>
      </c>
      <c r="G44" s="48">
        <v>0</v>
      </c>
      <c r="H44" s="48">
        <v>4</v>
      </c>
      <c r="I44" s="49">
        <v>0</v>
      </c>
    </row>
    <row r="45" spans="2:9">
      <c r="B45" s="6" t="s">
        <v>87</v>
      </c>
      <c r="C45" s="47">
        <v>1404</v>
      </c>
      <c r="D45" s="48">
        <v>1387</v>
      </c>
      <c r="E45" s="48">
        <v>11</v>
      </c>
      <c r="F45" s="48">
        <v>1</v>
      </c>
      <c r="G45" s="48">
        <v>1</v>
      </c>
      <c r="H45" s="48">
        <v>4</v>
      </c>
      <c r="I45" s="49">
        <v>0</v>
      </c>
    </row>
    <row r="46" spans="2:9">
      <c r="B46" s="6" t="s">
        <v>88</v>
      </c>
      <c r="C46" s="47">
        <v>2243</v>
      </c>
      <c r="D46" s="48">
        <v>2212</v>
      </c>
      <c r="E46" s="48">
        <v>15</v>
      </c>
      <c r="F46" s="48">
        <v>8</v>
      </c>
      <c r="G46" s="48">
        <v>5</v>
      </c>
      <c r="H46" s="48">
        <v>3</v>
      </c>
      <c r="I46" s="49">
        <v>0</v>
      </c>
    </row>
    <row r="47" spans="2:9">
      <c r="B47" s="6" t="s">
        <v>89</v>
      </c>
      <c r="C47" s="47">
        <v>1388</v>
      </c>
      <c r="D47" s="48">
        <v>1372</v>
      </c>
      <c r="E47" s="48">
        <v>5</v>
      </c>
      <c r="F47" s="48">
        <v>1</v>
      </c>
      <c r="G47" s="48">
        <v>8</v>
      </c>
      <c r="H47" s="48">
        <v>2</v>
      </c>
      <c r="I47" s="49">
        <v>0</v>
      </c>
    </row>
    <row r="48" spans="2:9">
      <c r="B48" s="6" t="s">
        <v>24</v>
      </c>
      <c r="C48" s="47">
        <v>2255</v>
      </c>
      <c r="D48" s="48">
        <v>2227</v>
      </c>
      <c r="E48" s="48">
        <v>12</v>
      </c>
      <c r="F48" s="48">
        <v>6</v>
      </c>
      <c r="G48" s="48">
        <v>5</v>
      </c>
      <c r="H48" s="48">
        <v>4</v>
      </c>
      <c r="I48" s="49">
        <v>1</v>
      </c>
    </row>
    <row r="49" spans="2:9">
      <c r="B49" s="6" t="s">
        <v>25</v>
      </c>
      <c r="C49" s="47">
        <v>1616</v>
      </c>
      <c r="D49" s="48">
        <v>1596</v>
      </c>
      <c r="E49" s="48">
        <v>5</v>
      </c>
      <c r="F49" s="48">
        <v>0</v>
      </c>
      <c r="G49" s="48">
        <v>15</v>
      </c>
      <c r="H49" s="48">
        <v>0</v>
      </c>
      <c r="I49" s="49">
        <v>0</v>
      </c>
    </row>
    <row r="50" spans="2:9">
      <c r="B50" s="6" t="s">
        <v>6</v>
      </c>
      <c r="C50" s="47">
        <v>1097</v>
      </c>
      <c r="D50" s="48">
        <v>1072</v>
      </c>
      <c r="E50" s="48">
        <v>20</v>
      </c>
      <c r="F50" s="48">
        <v>3</v>
      </c>
      <c r="G50" s="48">
        <v>1</v>
      </c>
      <c r="H50" s="48">
        <v>1</v>
      </c>
      <c r="I50" s="49">
        <v>0</v>
      </c>
    </row>
    <row r="51" spans="2:9">
      <c r="B51" s="6" t="s">
        <v>26</v>
      </c>
      <c r="C51" s="47">
        <v>1791</v>
      </c>
      <c r="D51" s="48">
        <v>1759</v>
      </c>
      <c r="E51" s="48">
        <v>9</v>
      </c>
      <c r="F51" s="48">
        <v>11</v>
      </c>
      <c r="G51" s="48">
        <v>7</v>
      </c>
      <c r="H51" s="48">
        <v>5</v>
      </c>
      <c r="I51" s="49">
        <v>0</v>
      </c>
    </row>
    <row r="52" spans="2:9">
      <c r="B52" s="6" t="s">
        <v>27</v>
      </c>
      <c r="C52" s="47">
        <v>3461</v>
      </c>
      <c r="D52" s="48">
        <v>3424</v>
      </c>
      <c r="E52" s="48">
        <v>22</v>
      </c>
      <c r="F52" s="48">
        <v>3</v>
      </c>
      <c r="G52" s="48">
        <v>9</v>
      </c>
      <c r="H52" s="48">
        <v>3</v>
      </c>
      <c r="I52" s="49">
        <v>0</v>
      </c>
    </row>
    <row r="53" spans="2:9">
      <c r="B53" s="6" t="s">
        <v>28</v>
      </c>
      <c r="C53" s="47">
        <v>3377</v>
      </c>
      <c r="D53" s="48">
        <v>3345</v>
      </c>
      <c r="E53" s="48">
        <v>10</v>
      </c>
      <c r="F53" s="48">
        <v>4</v>
      </c>
      <c r="G53" s="48">
        <v>15</v>
      </c>
      <c r="H53" s="48">
        <v>3</v>
      </c>
      <c r="I53" s="49">
        <v>0</v>
      </c>
    </row>
    <row r="54" spans="2:9">
      <c r="B54" s="6" t="s">
        <v>90</v>
      </c>
      <c r="C54" s="47">
        <v>3502</v>
      </c>
      <c r="D54" s="48">
        <v>3472</v>
      </c>
      <c r="E54" s="48">
        <v>8</v>
      </c>
      <c r="F54" s="48">
        <v>7</v>
      </c>
      <c r="G54" s="48">
        <v>10</v>
      </c>
      <c r="H54" s="48">
        <v>5</v>
      </c>
      <c r="I54" s="49">
        <v>0</v>
      </c>
    </row>
    <row r="55" spans="2:9">
      <c r="B55" s="6" t="s">
        <v>91</v>
      </c>
      <c r="C55" s="47">
        <v>1843</v>
      </c>
      <c r="D55" s="48">
        <v>1832</v>
      </c>
      <c r="E55" s="48">
        <v>4</v>
      </c>
      <c r="F55" s="48">
        <v>2</v>
      </c>
      <c r="G55" s="48">
        <v>5</v>
      </c>
      <c r="H55" s="48">
        <v>0</v>
      </c>
      <c r="I55" s="49">
        <v>0</v>
      </c>
    </row>
    <row r="56" spans="2:9" ht="15.75" thickBot="1">
      <c r="B56" s="7" t="s">
        <v>29</v>
      </c>
      <c r="C56" s="50">
        <v>2478</v>
      </c>
      <c r="D56" s="51">
        <v>2459</v>
      </c>
      <c r="E56" s="51">
        <v>9</v>
      </c>
      <c r="F56" s="51">
        <v>2</v>
      </c>
      <c r="G56" s="51">
        <v>5</v>
      </c>
      <c r="H56" s="51">
        <v>3</v>
      </c>
      <c r="I56" s="52">
        <v>0</v>
      </c>
    </row>
    <row r="57" spans="2:9">
      <c r="B57" s="249" t="s">
        <v>803</v>
      </c>
    </row>
  </sheetData>
  <mergeCells count="1">
    <mergeCell ref="D3:I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B1:I57"/>
  <sheetViews>
    <sheetView zoomScale="90" zoomScaleNormal="90" workbookViewId="0">
      <selection activeCell="B57" sqref="B57"/>
    </sheetView>
  </sheetViews>
  <sheetFormatPr defaultRowHeight="15"/>
  <cols>
    <col min="2" max="2" width="14.7109375" bestFit="1" customWidth="1"/>
    <col min="3" max="3" width="10.5703125" bestFit="1" customWidth="1"/>
    <col min="4" max="4" width="6.85546875" bestFit="1" customWidth="1"/>
    <col min="5" max="5" width="18" bestFit="1" customWidth="1"/>
    <col min="6" max="6" width="19.42578125" bestFit="1" customWidth="1"/>
  </cols>
  <sheetData>
    <row r="1" spans="2:9">
      <c r="B1" s="301" t="s">
        <v>159</v>
      </c>
      <c r="C1" s="301"/>
      <c r="D1" s="301"/>
      <c r="E1" s="301"/>
      <c r="F1" s="301"/>
      <c r="G1" s="301"/>
      <c r="H1" s="301"/>
      <c r="I1" s="301"/>
    </row>
    <row r="2" spans="2:9" ht="15.75" thickBot="1"/>
    <row r="3" spans="2:9" ht="15.75" thickBot="1">
      <c r="B3" s="11" t="s">
        <v>95</v>
      </c>
      <c r="C3" s="40"/>
      <c r="D3" s="303" t="s">
        <v>139</v>
      </c>
      <c r="E3" s="303"/>
      <c r="F3" s="303"/>
      <c r="G3" s="303"/>
      <c r="H3" s="303"/>
      <c r="I3" s="304"/>
    </row>
    <row r="4" spans="2:9" ht="15.75" thickBot="1">
      <c r="B4" s="25"/>
      <c r="C4" s="21" t="s">
        <v>97</v>
      </c>
      <c r="D4" s="22" t="s">
        <v>7</v>
      </c>
      <c r="E4" s="22" t="s">
        <v>98</v>
      </c>
      <c r="F4" s="22" t="s">
        <v>147</v>
      </c>
      <c r="G4" s="22" t="s">
        <v>99</v>
      </c>
      <c r="H4" s="22" t="s">
        <v>74</v>
      </c>
      <c r="I4" s="23" t="s">
        <v>54</v>
      </c>
    </row>
    <row r="5" spans="2:9" ht="15.75" thickTop="1">
      <c r="B5" s="5" t="s">
        <v>7</v>
      </c>
      <c r="C5" s="42">
        <v>96990</v>
      </c>
      <c r="D5" s="41">
        <v>93355</v>
      </c>
      <c r="E5" s="41">
        <v>1795</v>
      </c>
      <c r="F5" s="41">
        <v>643</v>
      </c>
      <c r="G5" s="41">
        <v>604</v>
      </c>
      <c r="H5" s="41">
        <v>589</v>
      </c>
      <c r="I5" s="43">
        <v>4</v>
      </c>
    </row>
    <row r="6" spans="2:9" ht="15.75" thickBot="1">
      <c r="B6" s="8" t="s">
        <v>8</v>
      </c>
      <c r="C6" s="44"/>
      <c r="D6" s="45"/>
      <c r="E6" s="45"/>
      <c r="F6" s="45"/>
      <c r="G6" s="45"/>
      <c r="H6" s="45"/>
      <c r="I6" s="46"/>
    </row>
    <row r="7" spans="2:9">
      <c r="B7" s="5" t="s">
        <v>9</v>
      </c>
      <c r="C7" s="42">
        <f>SUM(C8:C9)</f>
        <v>18485</v>
      </c>
      <c r="D7" s="41">
        <f t="shared" ref="D7:I7" si="0">SUM(D8:D9)</f>
        <v>17063</v>
      </c>
      <c r="E7" s="41">
        <f t="shared" si="0"/>
        <v>734</v>
      </c>
      <c r="F7" s="41">
        <f t="shared" si="0"/>
        <v>246</v>
      </c>
      <c r="G7" s="41">
        <f t="shared" si="0"/>
        <v>176</v>
      </c>
      <c r="H7" s="41">
        <f t="shared" si="0"/>
        <v>265</v>
      </c>
      <c r="I7" s="43">
        <f t="shared" si="0"/>
        <v>1</v>
      </c>
    </row>
    <row r="8" spans="2:9">
      <c r="B8" s="6" t="s">
        <v>10</v>
      </c>
      <c r="C8" s="47">
        <v>12149</v>
      </c>
      <c r="D8" s="48">
        <v>11207</v>
      </c>
      <c r="E8" s="48">
        <v>506</v>
      </c>
      <c r="F8" s="48">
        <v>175</v>
      </c>
      <c r="G8" s="48">
        <v>101</v>
      </c>
      <c r="H8" s="48">
        <v>159</v>
      </c>
      <c r="I8" s="49">
        <v>1</v>
      </c>
    </row>
    <row r="9" spans="2:9">
      <c r="B9" s="6" t="s">
        <v>11</v>
      </c>
      <c r="C9" s="47">
        <v>6336</v>
      </c>
      <c r="D9" s="48">
        <v>5856</v>
      </c>
      <c r="E9" s="48">
        <v>228</v>
      </c>
      <c r="F9" s="48">
        <v>71</v>
      </c>
      <c r="G9" s="48">
        <v>75</v>
      </c>
      <c r="H9" s="48">
        <v>106</v>
      </c>
      <c r="I9" s="49">
        <v>0</v>
      </c>
    </row>
    <row r="10" spans="2:9" ht="15.75" thickBot="1">
      <c r="B10" s="8" t="s">
        <v>12</v>
      </c>
      <c r="C10" s="44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2">
        <f>SUM(C12:C19)</f>
        <v>32198</v>
      </c>
      <c r="D11" s="41">
        <f t="shared" ref="D11:I11" si="1">SUM(D12:D19)</f>
        <v>30838</v>
      </c>
      <c r="E11" s="41">
        <f t="shared" si="1"/>
        <v>657</v>
      </c>
      <c r="F11" s="41">
        <f t="shared" si="1"/>
        <v>258</v>
      </c>
      <c r="G11" s="41">
        <f t="shared" si="1"/>
        <v>215</v>
      </c>
      <c r="H11" s="41">
        <f t="shared" si="1"/>
        <v>229</v>
      </c>
      <c r="I11" s="43">
        <f t="shared" si="1"/>
        <v>1</v>
      </c>
    </row>
    <row r="12" spans="2:9">
      <c r="B12" s="6" t="s">
        <v>14</v>
      </c>
      <c r="C12" s="47">
        <v>3917</v>
      </c>
      <c r="D12" s="48">
        <v>3744</v>
      </c>
      <c r="E12" s="48">
        <v>72</v>
      </c>
      <c r="F12" s="48">
        <v>42</v>
      </c>
      <c r="G12" s="48">
        <v>16</v>
      </c>
      <c r="H12" s="48">
        <v>42</v>
      </c>
      <c r="I12" s="49">
        <v>1</v>
      </c>
    </row>
    <row r="13" spans="2:9">
      <c r="B13" s="6" t="s">
        <v>15</v>
      </c>
      <c r="C13" s="47">
        <v>9833</v>
      </c>
      <c r="D13" s="48">
        <v>9229</v>
      </c>
      <c r="E13" s="48">
        <v>299</v>
      </c>
      <c r="F13" s="48">
        <v>93</v>
      </c>
      <c r="G13" s="48">
        <v>96</v>
      </c>
      <c r="H13" s="48">
        <v>116</v>
      </c>
      <c r="I13" s="49">
        <v>0</v>
      </c>
    </row>
    <row r="14" spans="2:9">
      <c r="B14" s="6" t="s">
        <v>75</v>
      </c>
      <c r="C14" s="47">
        <v>6225</v>
      </c>
      <c r="D14" s="48">
        <v>5942</v>
      </c>
      <c r="E14" s="48">
        <v>152</v>
      </c>
      <c r="F14" s="48">
        <v>55</v>
      </c>
      <c r="G14" s="48">
        <v>43</v>
      </c>
      <c r="H14" s="48">
        <v>33</v>
      </c>
      <c r="I14" s="49">
        <v>0</v>
      </c>
    </row>
    <row r="15" spans="2:9">
      <c r="B15" s="6" t="s">
        <v>76</v>
      </c>
      <c r="C15" s="47">
        <v>2953</v>
      </c>
      <c r="D15" s="48">
        <v>2880</v>
      </c>
      <c r="E15" s="48">
        <v>35</v>
      </c>
      <c r="F15" s="48">
        <v>18</v>
      </c>
      <c r="G15" s="48">
        <v>12</v>
      </c>
      <c r="H15" s="48">
        <v>8</v>
      </c>
      <c r="I15" s="49">
        <v>0</v>
      </c>
    </row>
    <row r="16" spans="2:9">
      <c r="B16" s="6" t="s">
        <v>30</v>
      </c>
      <c r="C16" s="47">
        <v>3079</v>
      </c>
      <c r="D16" s="48">
        <v>3005</v>
      </c>
      <c r="E16" s="48">
        <v>39</v>
      </c>
      <c r="F16" s="48">
        <v>19</v>
      </c>
      <c r="G16" s="48">
        <v>8</v>
      </c>
      <c r="H16" s="48">
        <v>8</v>
      </c>
      <c r="I16" s="49">
        <v>0</v>
      </c>
    </row>
    <row r="17" spans="2:9">
      <c r="B17" s="6" t="s">
        <v>31</v>
      </c>
      <c r="C17" s="47">
        <v>1668</v>
      </c>
      <c r="D17" s="48">
        <v>1607</v>
      </c>
      <c r="E17" s="48">
        <v>21</v>
      </c>
      <c r="F17" s="48">
        <v>11</v>
      </c>
      <c r="G17" s="48">
        <v>21</v>
      </c>
      <c r="H17" s="48">
        <v>8</v>
      </c>
      <c r="I17" s="49">
        <v>0</v>
      </c>
    </row>
    <row r="18" spans="2:9">
      <c r="B18" s="6" t="s">
        <v>96</v>
      </c>
      <c r="C18" s="47">
        <v>2870</v>
      </c>
      <c r="D18" s="48">
        <v>2819</v>
      </c>
      <c r="E18" s="48">
        <v>18</v>
      </c>
      <c r="F18" s="48">
        <v>17</v>
      </c>
      <c r="G18" s="48">
        <v>3</v>
      </c>
      <c r="H18" s="48">
        <v>13</v>
      </c>
      <c r="I18" s="49">
        <v>0</v>
      </c>
    </row>
    <row r="19" spans="2:9">
      <c r="B19" s="6" t="s">
        <v>77</v>
      </c>
      <c r="C19" s="47">
        <v>1653</v>
      </c>
      <c r="D19" s="48">
        <v>1612</v>
      </c>
      <c r="E19" s="48">
        <v>21</v>
      </c>
      <c r="F19" s="48">
        <v>3</v>
      </c>
      <c r="G19" s="48">
        <v>16</v>
      </c>
      <c r="H19" s="48">
        <v>1</v>
      </c>
      <c r="I19" s="49">
        <v>0</v>
      </c>
    </row>
    <row r="20" spans="2:9">
      <c r="B20" s="6"/>
      <c r="C20" s="47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2">
        <f>SUM(C22:C35)</f>
        <v>23251</v>
      </c>
      <c r="D21" s="41">
        <f t="shared" ref="D21:I21" si="2">SUM(D22:D35)</f>
        <v>22706</v>
      </c>
      <c r="E21" s="41">
        <f t="shared" si="2"/>
        <v>279</v>
      </c>
      <c r="F21" s="41">
        <f t="shared" si="2"/>
        <v>92</v>
      </c>
      <c r="G21" s="41">
        <f t="shared" si="2"/>
        <v>111</v>
      </c>
      <c r="H21" s="41">
        <f t="shared" si="2"/>
        <v>63</v>
      </c>
      <c r="I21" s="43">
        <f t="shared" si="2"/>
        <v>0</v>
      </c>
    </row>
    <row r="22" spans="2:9">
      <c r="B22" s="6" t="s">
        <v>17</v>
      </c>
      <c r="C22" s="47">
        <v>3159</v>
      </c>
      <c r="D22" s="48">
        <v>3101</v>
      </c>
      <c r="E22" s="48">
        <v>27</v>
      </c>
      <c r="F22" s="48">
        <v>8</v>
      </c>
      <c r="G22" s="48">
        <v>17</v>
      </c>
      <c r="H22" s="48">
        <v>6</v>
      </c>
      <c r="I22" s="49">
        <v>0</v>
      </c>
    </row>
    <row r="23" spans="2:9">
      <c r="B23" s="6" t="s">
        <v>4</v>
      </c>
      <c r="C23" s="47">
        <v>1207</v>
      </c>
      <c r="D23" s="48">
        <v>1163</v>
      </c>
      <c r="E23" s="48">
        <v>19</v>
      </c>
      <c r="F23" s="48">
        <v>12</v>
      </c>
      <c r="G23" s="48">
        <v>12</v>
      </c>
      <c r="H23" s="48">
        <v>1</v>
      </c>
      <c r="I23" s="49">
        <v>0</v>
      </c>
    </row>
    <row r="24" spans="2:9">
      <c r="B24" s="6" t="s">
        <v>18</v>
      </c>
      <c r="C24" s="47">
        <v>1552</v>
      </c>
      <c r="D24" s="48">
        <v>1524</v>
      </c>
      <c r="E24" s="48">
        <v>9</v>
      </c>
      <c r="F24" s="48">
        <v>6</v>
      </c>
      <c r="G24" s="48">
        <v>7</v>
      </c>
      <c r="H24" s="48">
        <v>6</v>
      </c>
      <c r="I24" s="49">
        <v>0</v>
      </c>
    </row>
    <row r="25" spans="2:9">
      <c r="B25" s="6" t="s">
        <v>145</v>
      </c>
      <c r="C25" s="47">
        <v>2106</v>
      </c>
      <c r="D25" s="48">
        <v>2038</v>
      </c>
      <c r="E25" s="48">
        <v>37</v>
      </c>
      <c r="F25" s="48">
        <v>11</v>
      </c>
      <c r="G25" s="48">
        <v>9</v>
      </c>
      <c r="H25" s="48">
        <v>11</v>
      </c>
      <c r="I25" s="49">
        <v>0</v>
      </c>
    </row>
    <row r="26" spans="2:9">
      <c r="B26" s="6" t="s">
        <v>78</v>
      </c>
      <c r="C26" s="47">
        <v>2665</v>
      </c>
      <c r="D26" s="48">
        <v>2619</v>
      </c>
      <c r="E26" s="48">
        <v>17</v>
      </c>
      <c r="F26" s="48">
        <v>11</v>
      </c>
      <c r="G26" s="48">
        <v>10</v>
      </c>
      <c r="H26" s="48">
        <v>8</v>
      </c>
      <c r="I26" s="49">
        <v>0</v>
      </c>
    </row>
    <row r="27" spans="2:9">
      <c r="B27" s="6" t="s">
        <v>19</v>
      </c>
      <c r="C27" s="47">
        <v>2414</v>
      </c>
      <c r="D27" s="48">
        <v>2374</v>
      </c>
      <c r="E27" s="48">
        <v>27</v>
      </c>
      <c r="F27" s="48">
        <v>4</v>
      </c>
      <c r="G27" s="48">
        <v>7</v>
      </c>
      <c r="H27" s="48">
        <v>2</v>
      </c>
      <c r="I27" s="49">
        <v>0</v>
      </c>
    </row>
    <row r="28" spans="2:9">
      <c r="B28" s="6" t="s">
        <v>3</v>
      </c>
      <c r="C28" s="47">
        <v>972</v>
      </c>
      <c r="D28" s="48">
        <v>945</v>
      </c>
      <c r="E28" s="48">
        <v>11</v>
      </c>
      <c r="F28" s="48">
        <v>5</v>
      </c>
      <c r="G28" s="48">
        <v>10</v>
      </c>
      <c r="H28" s="48">
        <v>1</v>
      </c>
      <c r="I28" s="49">
        <v>0</v>
      </c>
    </row>
    <row r="29" spans="2:9">
      <c r="B29" s="6" t="s">
        <v>5</v>
      </c>
      <c r="C29" s="47">
        <v>739</v>
      </c>
      <c r="D29" s="48">
        <v>725</v>
      </c>
      <c r="E29" s="48">
        <v>11</v>
      </c>
      <c r="F29" s="48">
        <v>2</v>
      </c>
      <c r="G29" s="48">
        <v>1</v>
      </c>
      <c r="H29" s="48">
        <v>0</v>
      </c>
      <c r="I29" s="49">
        <v>0</v>
      </c>
    </row>
    <row r="30" spans="2:9">
      <c r="B30" s="6" t="s">
        <v>79</v>
      </c>
      <c r="C30" s="47">
        <v>690</v>
      </c>
      <c r="D30" s="48">
        <v>674</v>
      </c>
      <c r="E30" s="48">
        <v>10</v>
      </c>
      <c r="F30" s="48">
        <v>1</v>
      </c>
      <c r="G30" s="48">
        <v>0</v>
      </c>
      <c r="H30" s="48">
        <v>5</v>
      </c>
      <c r="I30" s="49">
        <v>0</v>
      </c>
    </row>
    <row r="31" spans="2:9">
      <c r="B31" s="6" t="s">
        <v>80</v>
      </c>
      <c r="C31" s="47">
        <v>2042</v>
      </c>
      <c r="D31" s="48">
        <v>2015</v>
      </c>
      <c r="E31" s="48">
        <v>9</v>
      </c>
      <c r="F31" s="48">
        <v>4</v>
      </c>
      <c r="G31" s="48">
        <v>7</v>
      </c>
      <c r="H31" s="48">
        <v>7</v>
      </c>
      <c r="I31" s="49">
        <v>0</v>
      </c>
    </row>
    <row r="32" spans="2:9">
      <c r="B32" s="6" t="s">
        <v>20</v>
      </c>
      <c r="C32" s="47">
        <v>2240</v>
      </c>
      <c r="D32" s="48">
        <v>2154</v>
      </c>
      <c r="E32" s="48">
        <v>51</v>
      </c>
      <c r="F32" s="48">
        <v>12</v>
      </c>
      <c r="G32" s="48">
        <v>14</v>
      </c>
      <c r="H32" s="48">
        <v>9</v>
      </c>
      <c r="I32" s="49">
        <v>0</v>
      </c>
    </row>
    <row r="33" spans="2:9">
      <c r="B33" s="6" t="s">
        <v>21</v>
      </c>
      <c r="C33" s="47">
        <v>2438</v>
      </c>
      <c r="D33" s="48">
        <v>2372</v>
      </c>
      <c r="E33" s="48">
        <v>37</v>
      </c>
      <c r="F33" s="48">
        <v>14</v>
      </c>
      <c r="G33" s="48">
        <v>13</v>
      </c>
      <c r="H33" s="48">
        <v>2</v>
      </c>
      <c r="I33" s="49">
        <v>0</v>
      </c>
    </row>
    <row r="34" spans="2:9">
      <c r="B34" s="6" t="s">
        <v>22</v>
      </c>
      <c r="C34" s="47">
        <v>822</v>
      </c>
      <c r="D34" s="48">
        <v>806</v>
      </c>
      <c r="E34" s="48">
        <v>13</v>
      </c>
      <c r="F34" s="48">
        <v>0</v>
      </c>
      <c r="G34" s="48">
        <v>2</v>
      </c>
      <c r="H34" s="48">
        <v>1</v>
      </c>
      <c r="I34" s="49">
        <v>0</v>
      </c>
    </row>
    <row r="35" spans="2:9">
      <c r="B35" s="6" t="s">
        <v>81</v>
      </c>
      <c r="C35" s="47">
        <v>205</v>
      </c>
      <c r="D35" s="48">
        <v>196</v>
      </c>
      <c r="E35" s="48">
        <v>1</v>
      </c>
      <c r="F35" s="48">
        <v>2</v>
      </c>
      <c r="G35" s="48">
        <v>2</v>
      </c>
      <c r="H35" s="48">
        <v>4</v>
      </c>
      <c r="I35" s="49">
        <v>0</v>
      </c>
    </row>
    <row r="36" spans="2:9">
      <c r="B36" s="6"/>
      <c r="C36" s="47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2">
        <f>SUM(C38:C56)</f>
        <v>23056</v>
      </c>
      <c r="D37" s="41">
        <f t="shared" ref="D37:I37" si="3">SUM(D38:D56)</f>
        <v>22748</v>
      </c>
      <c r="E37" s="41">
        <f t="shared" si="3"/>
        <v>125</v>
      </c>
      <c r="F37" s="41">
        <f t="shared" si="3"/>
        <v>47</v>
      </c>
      <c r="G37" s="41">
        <f t="shared" si="3"/>
        <v>102</v>
      </c>
      <c r="H37" s="41">
        <f t="shared" si="3"/>
        <v>32</v>
      </c>
      <c r="I37" s="43">
        <f t="shared" si="3"/>
        <v>2</v>
      </c>
    </row>
    <row r="38" spans="2:9">
      <c r="B38" s="6" t="s">
        <v>82</v>
      </c>
      <c r="C38" s="47">
        <v>3278</v>
      </c>
      <c r="D38" s="48">
        <v>3219</v>
      </c>
      <c r="E38" s="48">
        <v>31</v>
      </c>
      <c r="F38" s="48">
        <v>7</v>
      </c>
      <c r="G38" s="48">
        <v>11</v>
      </c>
      <c r="H38" s="48">
        <v>9</v>
      </c>
      <c r="I38" s="49">
        <v>1</v>
      </c>
    </row>
    <row r="39" spans="2:9">
      <c r="B39" s="6" t="s">
        <v>83</v>
      </c>
      <c r="C39" s="47">
        <v>1584</v>
      </c>
      <c r="D39" s="48">
        <v>1535</v>
      </c>
      <c r="E39" s="48">
        <v>18</v>
      </c>
      <c r="F39" s="48">
        <v>4</v>
      </c>
      <c r="G39" s="48">
        <v>24</v>
      </c>
      <c r="H39" s="48">
        <v>3</v>
      </c>
      <c r="I39" s="49">
        <v>0</v>
      </c>
    </row>
    <row r="40" spans="2:9">
      <c r="B40" s="6" t="s">
        <v>84</v>
      </c>
      <c r="C40" s="47">
        <v>1434</v>
      </c>
      <c r="D40" s="48">
        <v>1413</v>
      </c>
      <c r="E40" s="48">
        <v>13</v>
      </c>
      <c r="F40" s="48">
        <v>4</v>
      </c>
      <c r="G40" s="48">
        <v>2</v>
      </c>
      <c r="H40" s="48">
        <v>2</v>
      </c>
      <c r="I40" s="49">
        <v>0</v>
      </c>
    </row>
    <row r="41" spans="2:9">
      <c r="B41" s="6" t="s">
        <v>85</v>
      </c>
      <c r="C41" s="47">
        <v>834</v>
      </c>
      <c r="D41" s="48">
        <v>819</v>
      </c>
      <c r="E41" s="48">
        <v>4</v>
      </c>
      <c r="F41" s="48">
        <v>3</v>
      </c>
      <c r="G41" s="48">
        <v>7</v>
      </c>
      <c r="H41" s="48">
        <v>1</v>
      </c>
      <c r="I41" s="49">
        <v>0</v>
      </c>
    </row>
    <row r="42" spans="2:9">
      <c r="B42" s="6" t="s">
        <v>77</v>
      </c>
      <c r="C42" s="47">
        <v>974</v>
      </c>
      <c r="D42" s="48">
        <v>965</v>
      </c>
      <c r="E42" s="48">
        <v>1</v>
      </c>
      <c r="F42" s="48">
        <v>2</v>
      </c>
      <c r="G42" s="48">
        <v>6</v>
      </c>
      <c r="H42" s="48">
        <v>0</v>
      </c>
      <c r="I42" s="49">
        <v>0</v>
      </c>
    </row>
    <row r="43" spans="2:9">
      <c r="B43" s="6" t="s">
        <v>81</v>
      </c>
      <c r="C43" s="47">
        <v>237</v>
      </c>
      <c r="D43" s="48">
        <v>235</v>
      </c>
      <c r="E43" s="48">
        <v>0</v>
      </c>
      <c r="F43" s="48">
        <v>2</v>
      </c>
      <c r="G43" s="48">
        <v>0</v>
      </c>
      <c r="H43" s="48">
        <v>0</v>
      </c>
      <c r="I43" s="49">
        <v>0</v>
      </c>
    </row>
    <row r="44" spans="2:9">
      <c r="B44" s="6" t="s">
        <v>86</v>
      </c>
      <c r="C44" s="47">
        <v>953</v>
      </c>
      <c r="D44" s="48">
        <v>946</v>
      </c>
      <c r="E44" s="48">
        <v>3</v>
      </c>
      <c r="F44" s="48">
        <v>3</v>
      </c>
      <c r="G44" s="48">
        <v>0</v>
      </c>
      <c r="H44" s="48">
        <v>1</v>
      </c>
      <c r="I44" s="49">
        <v>0</v>
      </c>
    </row>
    <row r="45" spans="2:9">
      <c r="B45" s="6" t="s">
        <v>87</v>
      </c>
      <c r="C45" s="47">
        <v>765</v>
      </c>
      <c r="D45" s="48">
        <v>757</v>
      </c>
      <c r="E45" s="48">
        <v>7</v>
      </c>
      <c r="F45" s="48">
        <v>0</v>
      </c>
      <c r="G45" s="48">
        <v>0</v>
      </c>
      <c r="H45" s="48">
        <v>1</v>
      </c>
      <c r="I45" s="49">
        <v>0</v>
      </c>
    </row>
    <row r="46" spans="2:9">
      <c r="B46" s="6" t="s">
        <v>88</v>
      </c>
      <c r="C46" s="47">
        <v>1162</v>
      </c>
      <c r="D46" s="48">
        <v>1148</v>
      </c>
      <c r="E46" s="48">
        <v>7</v>
      </c>
      <c r="F46" s="48">
        <v>4</v>
      </c>
      <c r="G46" s="48">
        <v>3</v>
      </c>
      <c r="H46" s="48">
        <v>0</v>
      </c>
      <c r="I46" s="49">
        <v>0</v>
      </c>
    </row>
    <row r="47" spans="2:9">
      <c r="B47" s="6" t="s">
        <v>89</v>
      </c>
      <c r="C47" s="47">
        <v>715</v>
      </c>
      <c r="D47" s="48">
        <v>708</v>
      </c>
      <c r="E47" s="48">
        <v>3</v>
      </c>
      <c r="F47" s="48">
        <v>1</v>
      </c>
      <c r="G47" s="48">
        <v>2</v>
      </c>
      <c r="H47" s="48">
        <v>1</v>
      </c>
      <c r="I47" s="49">
        <v>0</v>
      </c>
    </row>
    <row r="48" spans="2:9">
      <c r="B48" s="6" t="s">
        <v>24</v>
      </c>
      <c r="C48" s="47">
        <v>1167</v>
      </c>
      <c r="D48" s="48">
        <v>1152</v>
      </c>
      <c r="E48" s="48">
        <v>4</v>
      </c>
      <c r="F48" s="48">
        <v>2</v>
      </c>
      <c r="G48" s="48">
        <v>5</v>
      </c>
      <c r="H48" s="48">
        <v>3</v>
      </c>
      <c r="I48" s="49">
        <v>1</v>
      </c>
    </row>
    <row r="49" spans="2:9">
      <c r="B49" s="6" t="s">
        <v>25</v>
      </c>
      <c r="C49" s="47">
        <v>849</v>
      </c>
      <c r="D49" s="48">
        <v>838</v>
      </c>
      <c r="E49" s="48">
        <v>1</v>
      </c>
      <c r="F49" s="48">
        <v>0</v>
      </c>
      <c r="G49" s="48">
        <v>10</v>
      </c>
      <c r="H49" s="48">
        <v>0</v>
      </c>
      <c r="I49" s="49">
        <v>0</v>
      </c>
    </row>
    <row r="50" spans="2:9">
      <c r="B50" s="6" t="s">
        <v>6</v>
      </c>
      <c r="C50" s="47">
        <v>577</v>
      </c>
      <c r="D50" s="48">
        <v>572</v>
      </c>
      <c r="E50" s="48">
        <v>4</v>
      </c>
      <c r="F50" s="48">
        <v>0</v>
      </c>
      <c r="G50" s="48">
        <v>1</v>
      </c>
      <c r="H50" s="48">
        <v>0</v>
      </c>
      <c r="I50" s="49">
        <v>0</v>
      </c>
    </row>
    <row r="51" spans="2:9">
      <c r="B51" s="6" t="s">
        <v>26</v>
      </c>
      <c r="C51" s="47">
        <v>944</v>
      </c>
      <c r="D51" s="48">
        <v>926</v>
      </c>
      <c r="E51" s="48">
        <v>5</v>
      </c>
      <c r="F51" s="48">
        <v>6</v>
      </c>
      <c r="G51" s="48">
        <v>5</v>
      </c>
      <c r="H51" s="48">
        <v>2</v>
      </c>
      <c r="I51" s="49">
        <v>0</v>
      </c>
    </row>
    <row r="52" spans="2:9">
      <c r="B52" s="6" t="s">
        <v>27</v>
      </c>
      <c r="C52" s="47">
        <v>1772</v>
      </c>
      <c r="D52" s="48">
        <v>1752</v>
      </c>
      <c r="E52" s="48">
        <v>9</v>
      </c>
      <c r="F52" s="48">
        <v>3</v>
      </c>
      <c r="G52" s="48">
        <v>6</v>
      </c>
      <c r="H52" s="48">
        <v>2</v>
      </c>
      <c r="I52" s="49">
        <v>0</v>
      </c>
    </row>
    <row r="53" spans="2:9">
      <c r="B53" s="6" t="s">
        <v>28</v>
      </c>
      <c r="C53" s="47">
        <v>1726</v>
      </c>
      <c r="D53" s="48">
        <v>1710</v>
      </c>
      <c r="E53" s="48">
        <v>6</v>
      </c>
      <c r="F53" s="48">
        <v>0</v>
      </c>
      <c r="G53" s="48">
        <v>8</v>
      </c>
      <c r="H53" s="48">
        <v>2</v>
      </c>
      <c r="I53" s="49">
        <v>0</v>
      </c>
    </row>
    <row r="54" spans="2:9">
      <c r="B54" s="6" t="s">
        <v>90</v>
      </c>
      <c r="C54" s="47">
        <v>1883</v>
      </c>
      <c r="D54" s="48">
        <v>1868</v>
      </c>
      <c r="E54" s="48">
        <v>3</v>
      </c>
      <c r="F54" s="48">
        <v>4</v>
      </c>
      <c r="G54" s="48">
        <v>5</v>
      </c>
      <c r="H54" s="48">
        <v>3</v>
      </c>
      <c r="I54" s="49">
        <v>0</v>
      </c>
    </row>
    <row r="55" spans="2:9">
      <c r="B55" s="6" t="s">
        <v>91</v>
      </c>
      <c r="C55" s="47">
        <v>940</v>
      </c>
      <c r="D55" s="48">
        <v>934</v>
      </c>
      <c r="E55" s="48">
        <v>0</v>
      </c>
      <c r="F55" s="48">
        <v>2</v>
      </c>
      <c r="G55" s="48">
        <v>4</v>
      </c>
      <c r="H55" s="48">
        <v>0</v>
      </c>
      <c r="I55" s="49">
        <v>0</v>
      </c>
    </row>
    <row r="56" spans="2:9" ht="15.75" thickBot="1">
      <c r="B56" s="7" t="s">
        <v>29</v>
      </c>
      <c r="C56" s="50">
        <v>1262</v>
      </c>
      <c r="D56" s="51">
        <v>1251</v>
      </c>
      <c r="E56" s="51">
        <v>6</v>
      </c>
      <c r="F56" s="51">
        <v>0</v>
      </c>
      <c r="G56" s="51">
        <v>3</v>
      </c>
      <c r="H56" s="51">
        <v>2</v>
      </c>
      <c r="I56" s="52">
        <v>0</v>
      </c>
    </row>
    <row r="57" spans="2:9">
      <c r="B57" s="249" t="s">
        <v>803</v>
      </c>
    </row>
  </sheetData>
  <mergeCells count="2">
    <mergeCell ref="D3:I3"/>
    <mergeCell ref="B1:I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B1:I57"/>
  <sheetViews>
    <sheetView zoomScale="90" zoomScaleNormal="90" workbookViewId="0">
      <selection activeCell="B57" sqref="B57"/>
    </sheetView>
  </sheetViews>
  <sheetFormatPr defaultRowHeight="15"/>
  <cols>
    <col min="2" max="2" width="14.7109375" bestFit="1" customWidth="1"/>
    <col min="3" max="3" width="10.42578125" bestFit="1" customWidth="1"/>
    <col min="5" max="5" width="18" bestFit="1" customWidth="1"/>
    <col min="6" max="6" width="19.42578125" bestFit="1" customWidth="1"/>
  </cols>
  <sheetData>
    <row r="1" spans="2:9">
      <c r="B1" s="301" t="s">
        <v>160</v>
      </c>
      <c r="C1" s="301"/>
      <c r="D1" s="301"/>
      <c r="E1" s="301"/>
      <c r="F1" s="301"/>
      <c r="G1" s="301"/>
      <c r="H1" s="301"/>
      <c r="I1" s="301"/>
    </row>
    <row r="2" spans="2:9" ht="15.75" thickBot="1"/>
    <row r="3" spans="2:9" ht="15.75" thickBot="1">
      <c r="B3" s="11" t="s">
        <v>95</v>
      </c>
      <c r="C3" s="40"/>
      <c r="D3" s="303" t="s">
        <v>139</v>
      </c>
      <c r="E3" s="303"/>
      <c r="F3" s="303"/>
      <c r="G3" s="303"/>
      <c r="H3" s="303"/>
      <c r="I3" s="304"/>
    </row>
    <row r="4" spans="2:9" ht="15.75" thickBot="1">
      <c r="B4" s="25"/>
      <c r="C4" s="21" t="s">
        <v>138</v>
      </c>
      <c r="D4" s="22" t="s">
        <v>7</v>
      </c>
      <c r="E4" s="22" t="s">
        <v>98</v>
      </c>
      <c r="F4" s="22" t="s">
        <v>147</v>
      </c>
      <c r="G4" s="22" t="s">
        <v>99</v>
      </c>
      <c r="H4" s="22" t="s">
        <v>74</v>
      </c>
      <c r="I4" s="23" t="s">
        <v>54</v>
      </c>
    </row>
    <row r="5" spans="2:9" ht="15.75" thickTop="1">
      <c r="B5" s="5" t="s">
        <v>7</v>
      </c>
      <c r="C5" s="42">
        <v>90830</v>
      </c>
      <c r="D5" s="41">
        <v>87043</v>
      </c>
      <c r="E5" s="41">
        <v>2023</v>
      </c>
      <c r="F5" s="41">
        <v>603</v>
      </c>
      <c r="G5" s="41">
        <v>580</v>
      </c>
      <c r="H5" s="41">
        <v>578</v>
      </c>
      <c r="I5" s="43">
        <v>3</v>
      </c>
    </row>
    <row r="6" spans="2:9" ht="15.75" thickBot="1">
      <c r="B6" s="8" t="s">
        <v>8</v>
      </c>
      <c r="C6" s="44"/>
      <c r="D6" s="45"/>
      <c r="E6" s="45"/>
      <c r="F6" s="45"/>
      <c r="G6" s="45"/>
      <c r="H6" s="45"/>
      <c r="I6" s="46"/>
    </row>
    <row r="7" spans="2:9">
      <c r="B7" s="5" t="s">
        <v>9</v>
      </c>
      <c r="C7" s="42">
        <f>SUM(C8:C9)</f>
        <v>18250</v>
      </c>
      <c r="D7" s="41">
        <f t="shared" ref="D7:I7" si="0">SUM(D8:D9)</f>
        <v>16702</v>
      </c>
      <c r="E7" s="41">
        <f t="shared" si="0"/>
        <v>814</v>
      </c>
      <c r="F7" s="41">
        <f t="shared" si="0"/>
        <v>264</v>
      </c>
      <c r="G7" s="41">
        <f t="shared" si="0"/>
        <v>195</v>
      </c>
      <c r="H7" s="41">
        <f t="shared" si="0"/>
        <v>273</v>
      </c>
      <c r="I7" s="43">
        <f t="shared" si="0"/>
        <v>2</v>
      </c>
    </row>
    <row r="8" spans="2:9">
      <c r="B8" s="6" t="s">
        <v>10</v>
      </c>
      <c r="C8" s="47">
        <v>11956</v>
      </c>
      <c r="D8" s="48">
        <v>10896</v>
      </c>
      <c r="E8" s="48">
        <v>575</v>
      </c>
      <c r="F8" s="48">
        <v>191</v>
      </c>
      <c r="G8" s="48">
        <v>116</v>
      </c>
      <c r="H8" s="48">
        <v>176</v>
      </c>
      <c r="I8" s="49">
        <v>2</v>
      </c>
    </row>
    <row r="9" spans="2:9">
      <c r="B9" s="6" t="s">
        <v>11</v>
      </c>
      <c r="C9" s="47">
        <v>6294</v>
      </c>
      <c r="D9" s="48">
        <v>5806</v>
      </c>
      <c r="E9" s="48">
        <v>239</v>
      </c>
      <c r="F9" s="48">
        <v>73</v>
      </c>
      <c r="G9" s="48">
        <v>79</v>
      </c>
      <c r="H9" s="48">
        <v>97</v>
      </c>
      <c r="I9" s="49">
        <v>0</v>
      </c>
    </row>
    <row r="10" spans="2:9" ht="15.75" thickBot="1">
      <c r="B10" s="8" t="s">
        <v>12</v>
      </c>
      <c r="C10" s="44"/>
      <c r="D10" s="45"/>
      <c r="E10" s="45"/>
      <c r="F10" s="45"/>
      <c r="G10" s="45"/>
      <c r="H10" s="45"/>
      <c r="I10" s="46"/>
    </row>
    <row r="11" spans="2:9">
      <c r="B11" s="5" t="s">
        <v>13</v>
      </c>
      <c r="C11" s="42">
        <f>SUM(C12:C19)</f>
        <v>30192</v>
      </c>
      <c r="D11" s="41">
        <f t="shared" ref="D11:I11" si="1">SUM(D12:D19)</f>
        <v>28797</v>
      </c>
      <c r="E11" s="41">
        <f t="shared" si="1"/>
        <v>746</v>
      </c>
      <c r="F11" s="41">
        <f t="shared" si="1"/>
        <v>220</v>
      </c>
      <c r="G11" s="41">
        <f t="shared" si="1"/>
        <v>215</v>
      </c>
      <c r="H11" s="41">
        <f t="shared" si="1"/>
        <v>213</v>
      </c>
      <c r="I11" s="43">
        <f t="shared" si="1"/>
        <v>1</v>
      </c>
    </row>
    <row r="12" spans="2:9">
      <c r="B12" s="6" t="s">
        <v>14</v>
      </c>
      <c r="C12" s="47">
        <v>3813</v>
      </c>
      <c r="D12" s="48">
        <v>3643</v>
      </c>
      <c r="E12" s="48">
        <v>75</v>
      </c>
      <c r="F12" s="48">
        <v>29</v>
      </c>
      <c r="G12" s="48">
        <v>26</v>
      </c>
      <c r="H12" s="48">
        <v>40</v>
      </c>
      <c r="I12" s="49">
        <v>0</v>
      </c>
    </row>
    <row r="13" spans="2:9">
      <c r="B13" s="6" t="s">
        <v>15</v>
      </c>
      <c r="C13" s="47">
        <v>9062</v>
      </c>
      <c r="D13" s="48">
        <v>8454</v>
      </c>
      <c r="E13" s="48">
        <v>333</v>
      </c>
      <c r="F13" s="48">
        <v>83</v>
      </c>
      <c r="G13" s="48">
        <v>73</v>
      </c>
      <c r="H13" s="48">
        <v>118</v>
      </c>
      <c r="I13" s="49">
        <v>1</v>
      </c>
    </row>
    <row r="14" spans="2:9">
      <c r="B14" s="6" t="s">
        <v>75</v>
      </c>
      <c r="C14" s="47">
        <v>5879</v>
      </c>
      <c r="D14" s="48">
        <v>5574</v>
      </c>
      <c r="E14" s="48">
        <v>168</v>
      </c>
      <c r="F14" s="48">
        <v>57</v>
      </c>
      <c r="G14" s="48">
        <v>50</v>
      </c>
      <c r="H14" s="48">
        <v>30</v>
      </c>
      <c r="I14" s="49">
        <v>0</v>
      </c>
    </row>
    <row r="15" spans="2:9">
      <c r="B15" s="6" t="s">
        <v>76</v>
      </c>
      <c r="C15" s="47">
        <v>2788</v>
      </c>
      <c r="D15" s="48">
        <v>2715</v>
      </c>
      <c r="E15" s="48">
        <v>36</v>
      </c>
      <c r="F15" s="48">
        <v>11</v>
      </c>
      <c r="G15" s="48">
        <v>17</v>
      </c>
      <c r="H15" s="48">
        <v>9</v>
      </c>
      <c r="I15" s="49">
        <v>0</v>
      </c>
    </row>
    <row r="16" spans="2:9">
      <c r="B16" s="6" t="s">
        <v>30</v>
      </c>
      <c r="C16" s="47">
        <v>2885</v>
      </c>
      <c r="D16" s="48">
        <v>2800</v>
      </c>
      <c r="E16" s="48">
        <v>54</v>
      </c>
      <c r="F16" s="48">
        <v>14</v>
      </c>
      <c r="G16" s="48">
        <v>15</v>
      </c>
      <c r="H16" s="48">
        <v>2</v>
      </c>
      <c r="I16" s="49">
        <v>0</v>
      </c>
    </row>
    <row r="17" spans="2:9">
      <c r="B17" s="6" t="s">
        <v>31</v>
      </c>
      <c r="C17" s="47">
        <v>1590</v>
      </c>
      <c r="D17" s="48">
        <v>1519</v>
      </c>
      <c r="E17" s="48">
        <v>41</v>
      </c>
      <c r="F17" s="48">
        <v>10</v>
      </c>
      <c r="G17" s="48">
        <v>17</v>
      </c>
      <c r="H17" s="48">
        <v>3</v>
      </c>
      <c r="I17" s="49">
        <v>0</v>
      </c>
    </row>
    <row r="18" spans="2:9">
      <c r="B18" s="6" t="s">
        <v>96</v>
      </c>
      <c r="C18" s="47">
        <v>2660</v>
      </c>
      <c r="D18" s="48">
        <v>2612</v>
      </c>
      <c r="E18" s="48">
        <v>20</v>
      </c>
      <c r="F18" s="48">
        <v>9</v>
      </c>
      <c r="G18" s="48">
        <v>10</v>
      </c>
      <c r="H18" s="48">
        <v>9</v>
      </c>
      <c r="I18" s="49">
        <v>0</v>
      </c>
    </row>
    <row r="19" spans="2:9">
      <c r="B19" s="6" t="s">
        <v>77</v>
      </c>
      <c r="C19" s="47">
        <v>1515</v>
      </c>
      <c r="D19" s="48">
        <v>1480</v>
      </c>
      <c r="E19" s="48">
        <v>19</v>
      </c>
      <c r="F19" s="48">
        <v>7</v>
      </c>
      <c r="G19" s="48">
        <v>7</v>
      </c>
      <c r="H19" s="48">
        <v>2</v>
      </c>
      <c r="I19" s="49">
        <v>0</v>
      </c>
    </row>
    <row r="20" spans="2:9">
      <c r="B20" s="6"/>
      <c r="C20" s="47"/>
      <c r="D20" s="48"/>
      <c r="E20" s="48"/>
      <c r="F20" s="48"/>
      <c r="G20" s="48"/>
      <c r="H20" s="48"/>
      <c r="I20" s="49"/>
    </row>
    <row r="21" spans="2:9">
      <c r="B21" s="5" t="s">
        <v>16</v>
      </c>
      <c r="C21" s="42">
        <f>SUM(C22:C35)</f>
        <v>21042</v>
      </c>
      <c r="D21" s="41">
        <f t="shared" ref="D21:I21" si="2">SUM(D22:D35)</f>
        <v>20489</v>
      </c>
      <c r="E21" s="41">
        <f t="shared" si="2"/>
        <v>314</v>
      </c>
      <c r="F21" s="41">
        <f t="shared" si="2"/>
        <v>74</v>
      </c>
      <c r="G21" s="41">
        <f t="shared" si="2"/>
        <v>109</v>
      </c>
      <c r="H21" s="41">
        <f t="shared" si="2"/>
        <v>56</v>
      </c>
      <c r="I21" s="43">
        <f t="shared" si="2"/>
        <v>0</v>
      </c>
    </row>
    <row r="22" spans="2:9">
      <c r="B22" s="6" t="s">
        <v>17</v>
      </c>
      <c r="C22" s="47">
        <v>2937</v>
      </c>
      <c r="D22" s="48">
        <v>2888</v>
      </c>
      <c r="E22" s="48">
        <v>18</v>
      </c>
      <c r="F22" s="48">
        <v>5</v>
      </c>
      <c r="G22" s="48">
        <v>20</v>
      </c>
      <c r="H22" s="48">
        <v>6</v>
      </c>
      <c r="I22" s="49">
        <v>0</v>
      </c>
    </row>
    <row r="23" spans="2:9">
      <c r="B23" s="6" t="s">
        <v>4</v>
      </c>
      <c r="C23" s="47">
        <v>1074</v>
      </c>
      <c r="D23" s="48">
        <v>1030</v>
      </c>
      <c r="E23" s="48">
        <v>21</v>
      </c>
      <c r="F23" s="48">
        <v>8</v>
      </c>
      <c r="G23" s="48">
        <v>12</v>
      </c>
      <c r="H23" s="48">
        <v>3</v>
      </c>
      <c r="I23" s="49">
        <v>0</v>
      </c>
    </row>
    <row r="24" spans="2:9">
      <c r="B24" s="6" t="s">
        <v>18</v>
      </c>
      <c r="C24" s="47">
        <v>1460</v>
      </c>
      <c r="D24" s="48">
        <v>1423</v>
      </c>
      <c r="E24" s="48">
        <v>14</v>
      </c>
      <c r="F24" s="48">
        <v>12</v>
      </c>
      <c r="G24" s="48">
        <v>8</v>
      </c>
      <c r="H24" s="48">
        <v>3</v>
      </c>
      <c r="I24" s="49">
        <v>0</v>
      </c>
    </row>
    <row r="25" spans="2:9">
      <c r="B25" s="6" t="s">
        <v>145</v>
      </c>
      <c r="C25" s="47">
        <v>1899</v>
      </c>
      <c r="D25" s="48">
        <v>1825</v>
      </c>
      <c r="E25" s="48">
        <v>43</v>
      </c>
      <c r="F25" s="48">
        <v>5</v>
      </c>
      <c r="G25" s="48">
        <v>18</v>
      </c>
      <c r="H25" s="48">
        <v>8</v>
      </c>
      <c r="I25" s="49">
        <v>0</v>
      </c>
    </row>
    <row r="26" spans="2:9">
      <c r="B26" s="6" t="s">
        <v>78</v>
      </c>
      <c r="C26" s="47">
        <v>2385</v>
      </c>
      <c r="D26" s="48">
        <v>2341</v>
      </c>
      <c r="E26" s="48">
        <v>21</v>
      </c>
      <c r="F26" s="48">
        <v>11</v>
      </c>
      <c r="G26" s="48">
        <v>5</v>
      </c>
      <c r="H26" s="48">
        <v>7</v>
      </c>
      <c r="I26" s="49">
        <v>0</v>
      </c>
    </row>
    <row r="27" spans="2:9">
      <c r="B27" s="6" t="s">
        <v>19</v>
      </c>
      <c r="C27" s="47">
        <v>2132</v>
      </c>
      <c r="D27" s="48">
        <v>2087</v>
      </c>
      <c r="E27" s="48">
        <v>35</v>
      </c>
      <c r="F27" s="48">
        <v>1</v>
      </c>
      <c r="G27" s="48">
        <v>7</v>
      </c>
      <c r="H27" s="48">
        <v>2</v>
      </c>
      <c r="I27" s="49">
        <v>0</v>
      </c>
    </row>
    <row r="28" spans="2:9">
      <c r="B28" s="6" t="s">
        <v>3</v>
      </c>
      <c r="C28" s="47">
        <v>897</v>
      </c>
      <c r="D28" s="48">
        <v>880</v>
      </c>
      <c r="E28" s="48">
        <v>9</v>
      </c>
      <c r="F28" s="48">
        <v>1</v>
      </c>
      <c r="G28" s="48">
        <v>5</v>
      </c>
      <c r="H28" s="48">
        <v>2</v>
      </c>
      <c r="I28" s="49">
        <v>0</v>
      </c>
    </row>
    <row r="29" spans="2:9">
      <c r="B29" s="6" t="s">
        <v>5</v>
      </c>
      <c r="C29" s="47">
        <v>598</v>
      </c>
      <c r="D29" s="48">
        <v>588</v>
      </c>
      <c r="E29" s="48">
        <v>6</v>
      </c>
      <c r="F29" s="48">
        <v>3</v>
      </c>
      <c r="G29" s="48">
        <v>1</v>
      </c>
      <c r="H29" s="48">
        <v>0</v>
      </c>
      <c r="I29" s="49">
        <v>0</v>
      </c>
    </row>
    <row r="30" spans="2:9">
      <c r="B30" s="6" t="s">
        <v>79</v>
      </c>
      <c r="C30" s="47">
        <v>632</v>
      </c>
      <c r="D30" s="48">
        <v>614</v>
      </c>
      <c r="E30" s="48">
        <v>13</v>
      </c>
      <c r="F30" s="48">
        <v>3</v>
      </c>
      <c r="G30" s="48">
        <v>0</v>
      </c>
      <c r="H30" s="48">
        <v>2</v>
      </c>
      <c r="I30" s="49">
        <v>0</v>
      </c>
    </row>
    <row r="31" spans="2:9">
      <c r="B31" s="6" t="s">
        <v>80</v>
      </c>
      <c r="C31" s="47">
        <v>1845</v>
      </c>
      <c r="D31" s="48">
        <v>1807</v>
      </c>
      <c r="E31" s="48">
        <v>19</v>
      </c>
      <c r="F31" s="48">
        <v>1</v>
      </c>
      <c r="G31" s="48">
        <v>9</v>
      </c>
      <c r="H31" s="48">
        <v>9</v>
      </c>
      <c r="I31" s="49">
        <v>0</v>
      </c>
    </row>
    <row r="32" spans="2:9">
      <c r="B32" s="6" t="s">
        <v>20</v>
      </c>
      <c r="C32" s="47">
        <v>2034</v>
      </c>
      <c r="D32" s="48">
        <v>1945</v>
      </c>
      <c r="E32" s="48">
        <v>58</v>
      </c>
      <c r="F32" s="48">
        <v>11</v>
      </c>
      <c r="G32" s="48">
        <v>14</v>
      </c>
      <c r="H32" s="48">
        <v>6</v>
      </c>
      <c r="I32" s="49">
        <v>0</v>
      </c>
    </row>
    <row r="33" spans="2:9">
      <c r="B33" s="6" t="s">
        <v>21</v>
      </c>
      <c r="C33" s="47">
        <v>2255</v>
      </c>
      <c r="D33" s="48">
        <v>2188</v>
      </c>
      <c r="E33" s="48">
        <v>41</v>
      </c>
      <c r="F33" s="48">
        <v>11</v>
      </c>
      <c r="G33" s="48">
        <v>7</v>
      </c>
      <c r="H33" s="48">
        <v>8</v>
      </c>
      <c r="I33" s="49">
        <v>0</v>
      </c>
    </row>
    <row r="34" spans="2:9">
      <c r="B34" s="6" t="s">
        <v>22</v>
      </c>
      <c r="C34" s="47">
        <v>721</v>
      </c>
      <c r="D34" s="48">
        <v>702</v>
      </c>
      <c r="E34" s="48">
        <v>16</v>
      </c>
      <c r="F34" s="48">
        <v>0</v>
      </c>
      <c r="G34" s="48">
        <v>3</v>
      </c>
      <c r="H34" s="48">
        <v>0</v>
      </c>
      <c r="I34" s="49">
        <v>0</v>
      </c>
    </row>
    <row r="35" spans="2:9">
      <c r="B35" s="6" t="s">
        <v>81</v>
      </c>
      <c r="C35" s="47">
        <v>173</v>
      </c>
      <c r="D35" s="48">
        <v>171</v>
      </c>
      <c r="E35" s="48">
        <v>0</v>
      </c>
      <c r="F35" s="48">
        <v>2</v>
      </c>
      <c r="G35" s="48">
        <v>0</v>
      </c>
      <c r="H35" s="48">
        <v>0</v>
      </c>
      <c r="I35" s="49">
        <v>0</v>
      </c>
    </row>
    <row r="36" spans="2:9">
      <c r="B36" s="6"/>
      <c r="C36" s="47"/>
      <c r="D36" s="48"/>
      <c r="E36" s="48"/>
      <c r="F36" s="48"/>
      <c r="G36" s="48"/>
      <c r="H36" s="48"/>
      <c r="I36" s="49"/>
    </row>
    <row r="37" spans="2:9">
      <c r="B37" s="5" t="s">
        <v>23</v>
      </c>
      <c r="C37" s="42">
        <f>SUM(C38:C56)</f>
        <v>21346</v>
      </c>
      <c r="D37" s="41">
        <f t="shared" ref="D37:I37" si="3">SUM(D38:D56)</f>
        <v>21055</v>
      </c>
      <c r="E37" s="41">
        <f t="shared" si="3"/>
        <v>149</v>
      </c>
      <c r="F37" s="41">
        <f t="shared" si="3"/>
        <v>45</v>
      </c>
      <c r="G37" s="41">
        <f t="shared" si="3"/>
        <v>61</v>
      </c>
      <c r="H37" s="41">
        <f t="shared" si="3"/>
        <v>36</v>
      </c>
      <c r="I37" s="43">
        <f t="shared" si="3"/>
        <v>0</v>
      </c>
    </row>
    <row r="38" spans="2:9">
      <c r="B38" s="6" t="s">
        <v>82</v>
      </c>
      <c r="C38" s="47">
        <v>3040</v>
      </c>
      <c r="D38" s="48">
        <v>2989</v>
      </c>
      <c r="E38" s="48">
        <v>25</v>
      </c>
      <c r="F38" s="48">
        <v>9</v>
      </c>
      <c r="G38" s="48">
        <v>8</v>
      </c>
      <c r="H38" s="48">
        <v>9</v>
      </c>
      <c r="I38" s="49">
        <v>0</v>
      </c>
    </row>
    <row r="39" spans="2:9">
      <c r="B39" s="6" t="s">
        <v>83</v>
      </c>
      <c r="C39" s="47">
        <v>1453</v>
      </c>
      <c r="D39" s="48">
        <v>1417</v>
      </c>
      <c r="E39" s="48">
        <v>21</v>
      </c>
      <c r="F39" s="48">
        <v>2</v>
      </c>
      <c r="G39" s="48">
        <v>9</v>
      </c>
      <c r="H39" s="48">
        <v>4</v>
      </c>
      <c r="I39" s="49">
        <v>0</v>
      </c>
    </row>
    <row r="40" spans="2:9">
      <c r="B40" s="6" t="s">
        <v>84</v>
      </c>
      <c r="C40" s="47">
        <v>1364</v>
      </c>
      <c r="D40" s="48">
        <v>1338</v>
      </c>
      <c r="E40" s="48">
        <v>15</v>
      </c>
      <c r="F40" s="48">
        <v>7</v>
      </c>
      <c r="G40" s="48">
        <v>1</v>
      </c>
      <c r="H40" s="48">
        <v>3</v>
      </c>
      <c r="I40" s="49">
        <v>0</v>
      </c>
    </row>
    <row r="41" spans="2:9">
      <c r="B41" s="6" t="s">
        <v>85</v>
      </c>
      <c r="C41" s="47">
        <v>749</v>
      </c>
      <c r="D41" s="48">
        <v>740</v>
      </c>
      <c r="E41" s="48">
        <v>3</v>
      </c>
      <c r="F41" s="48">
        <v>0</v>
      </c>
      <c r="G41" s="48">
        <v>6</v>
      </c>
      <c r="H41" s="48">
        <v>0</v>
      </c>
      <c r="I41" s="49">
        <v>0</v>
      </c>
    </row>
    <row r="42" spans="2:9">
      <c r="B42" s="6" t="s">
        <v>77</v>
      </c>
      <c r="C42" s="47">
        <v>859</v>
      </c>
      <c r="D42" s="48">
        <v>851</v>
      </c>
      <c r="E42" s="48">
        <v>5</v>
      </c>
      <c r="F42" s="48">
        <v>0</v>
      </c>
      <c r="G42" s="48">
        <v>3</v>
      </c>
      <c r="H42" s="48">
        <v>0</v>
      </c>
      <c r="I42" s="49">
        <v>0</v>
      </c>
    </row>
    <row r="43" spans="2:9">
      <c r="B43" s="6" t="s">
        <v>81</v>
      </c>
      <c r="C43" s="47">
        <v>249</v>
      </c>
      <c r="D43" s="48">
        <v>248</v>
      </c>
      <c r="E43" s="48">
        <v>1</v>
      </c>
      <c r="F43" s="48">
        <v>0</v>
      </c>
      <c r="G43" s="48">
        <v>0</v>
      </c>
      <c r="H43" s="48">
        <v>0</v>
      </c>
      <c r="I43" s="49">
        <v>0</v>
      </c>
    </row>
    <row r="44" spans="2:9">
      <c r="B44" s="6" t="s">
        <v>86</v>
      </c>
      <c r="C44" s="47">
        <v>939</v>
      </c>
      <c r="D44" s="48">
        <v>931</v>
      </c>
      <c r="E44" s="48">
        <v>4</v>
      </c>
      <c r="F44" s="48">
        <v>1</v>
      </c>
      <c r="G44" s="48">
        <v>0</v>
      </c>
      <c r="H44" s="48">
        <v>3</v>
      </c>
      <c r="I44" s="49">
        <v>0</v>
      </c>
    </row>
    <row r="45" spans="2:9">
      <c r="B45" s="6" t="s">
        <v>87</v>
      </c>
      <c r="C45" s="47">
        <v>639</v>
      </c>
      <c r="D45" s="48">
        <v>630</v>
      </c>
      <c r="E45" s="48">
        <v>4</v>
      </c>
      <c r="F45" s="48">
        <v>1</v>
      </c>
      <c r="G45" s="48">
        <v>1</v>
      </c>
      <c r="H45" s="48">
        <v>3</v>
      </c>
      <c r="I45" s="49">
        <v>0</v>
      </c>
    </row>
    <row r="46" spans="2:9">
      <c r="B46" s="6" t="s">
        <v>88</v>
      </c>
      <c r="C46" s="47">
        <v>1081</v>
      </c>
      <c r="D46" s="48">
        <v>1064</v>
      </c>
      <c r="E46" s="48">
        <v>8</v>
      </c>
      <c r="F46" s="48">
        <v>4</v>
      </c>
      <c r="G46" s="48">
        <v>2</v>
      </c>
      <c r="H46" s="48">
        <v>3</v>
      </c>
      <c r="I46" s="49">
        <v>0</v>
      </c>
    </row>
    <row r="47" spans="2:9">
      <c r="B47" s="6" t="s">
        <v>89</v>
      </c>
      <c r="C47" s="47">
        <v>673</v>
      </c>
      <c r="D47" s="48">
        <v>664</v>
      </c>
      <c r="E47" s="48">
        <v>2</v>
      </c>
      <c r="F47" s="48">
        <v>0</v>
      </c>
      <c r="G47" s="48">
        <v>6</v>
      </c>
      <c r="H47" s="48">
        <v>1</v>
      </c>
      <c r="I47" s="49">
        <v>0</v>
      </c>
    </row>
    <row r="48" spans="2:9">
      <c r="B48" s="6" t="s">
        <v>24</v>
      </c>
      <c r="C48" s="47">
        <v>1088</v>
      </c>
      <c r="D48" s="48">
        <v>1075</v>
      </c>
      <c r="E48" s="48">
        <v>8</v>
      </c>
      <c r="F48" s="48">
        <v>4</v>
      </c>
      <c r="G48" s="48">
        <v>0</v>
      </c>
      <c r="H48" s="48">
        <v>1</v>
      </c>
      <c r="I48" s="49">
        <v>0</v>
      </c>
    </row>
    <row r="49" spans="2:9">
      <c r="B49" s="6" t="s">
        <v>25</v>
      </c>
      <c r="C49" s="47">
        <v>767</v>
      </c>
      <c r="D49" s="48">
        <v>758</v>
      </c>
      <c r="E49" s="48">
        <v>4</v>
      </c>
      <c r="F49" s="48">
        <v>0</v>
      </c>
      <c r="G49" s="48">
        <v>5</v>
      </c>
      <c r="H49" s="48">
        <v>0</v>
      </c>
      <c r="I49" s="49">
        <v>0</v>
      </c>
    </row>
    <row r="50" spans="2:9">
      <c r="B50" s="6" t="s">
        <v>6</v>
      </c>
      <c r="C50" s="47">
        <v>520</v>
      </c>
      <c r="D50" s="48">
        <v>500</v>
      </c>
      <c r="E50" s="48">
        <v>16</v>
      </c>
      <c r="F50" s="48">
        <v>3</v>
      </c>
      <c r="G50" s="48">
        <v>0</v>
      </c>
      <c r="H50" s="48">
        <v>1</v>
      </c>
      <c r="I50" s="49">
        <v>0</v>
      </c>
    </row>
    <row r="51" spans="2:9">
      <c r="B51" s="6" t="s">
        <v>26</v>
      </c>
      <c r="C51" s="47">
        <v>847</v>
      </c>
      <c r="D51" s="48">
        <v>833</v>
      </c>
      <c r="E51" s="48">
        <v>4</v>
      </c>
      <c r="F51" s="48">
        <v>5</v>
      </c>
      <c r="G51" s="48">
        <v>2</v>
      </c>
      <c r="H51" s="48">
        <v>3</v>
      </c>
      <c r="I51" s="49">
        <v>0</v>
      </c>
    </row>
    <row r="52" spans="2:9">
      <c r="B52" s="6" t="s">
        <v>27</v>
      </c>
      <c r="C52" s="47">
        <v>1689</v>
      </c>
      <c r="D52" s="48">
        <v>1672</v>
      </c>
      <c r="E52" s="48">
        <v>13</v>
      </c>
      <c r="F52" s="48">
        <v>0</v>
      </c>
      <c r="G52" s="48">
        <v>3</v>
      </c>
      <c r="H52" s="48">
        <v>1</v>
      </c>
      <c r="I52" s="49">
        <v>0</v>
      </c>
    </row>
    <row r="53" spans="2:9">
      <c r="B53" s="6" t="s">
        <v>28</v>
      </c>
      <c r="C53" s="47">
        <v>1651</v>
      </c>
      <c r="D53" s="48">
        <v>1635</v>
      </c>
      <c r="E53" s="48">
        <v>4</v>
      </c>
      <c r="F53" s="48">
        <v>4</v>
      </c>
      <c r="G53" s="48">
        <v>7</v>
      </c>
      <c r="H53" s="48">
        <v>1</v>
      </c>
      <c r="I53" s="49">
        <v>0</v>
      </c>
    </row>
    <row r="54" spans="2:9">
      <c r="B54" s="6" t="s">
        <v>90</v>
      </c>
      <c r="C54" s="47">
        <v>1619</v>
      </c>
      <c r="D54" s="48">
        <v>1604</v>
      </c>
      <c r="E54" s="48">
        <v>5</v>
      </c>
      <c r="F54" s="48">
        <v>3</v>
      </c>
      <c r="G54" s="48">
        <v>5</v>
      </c>
      <c r="H54" s="48">
        <v>2</v>
      </c>
      <c r="I54" s="49">
        <v>0</v>
      </c>
    </row>
    <row r="55" spans="2:9">
      <c r="B55" s="6" t="s">
        <v>91</v>
      </c>
      <c r="C55" s="47">
        <v>903</v>
      </c>
      <c r="D55" s="48">
        <v>898</v>
      </c>
      <c r="E55" s="48">
        <v>4</v>
      </c>
      <c r="F55" s="48">
        <v>0</v>
      </c>
      <c r="G55" s="48">
        <v>1</v>
      </c>
      <c r="H55" s="48">
        <v>0</v>
      </c>
      <c r="I55" s="49">
        <v>0</v>
      </c>
    </row>
    <row r="56" spans="2:9" ht="15.75" thickBot="1">
      <c r="B56" s="7" t="s">
        <v>29</v>
      </c>
      <c r="C56" s="50">
        <v>1216</v>
      </c>
      <c r="D56" s="51">
        <v>1208</v>
      </c>
      <c r="E56" s="51">
        <v>3</v>
      </c>
      <c r="F56" s="51">
        <v>2</v>
      </c>
      <c r="G56" s="51">
        <v>2</v>
      </c>
      <c r="H56" s="51">
        <v>1</v>
      </c>
      <c r="I56" s="52">
        <v>0</v>
      </c>
    </row>
    <row r="57" spans="2:9">
      <c r="B57" s="249" t="s">
        <v>803</v>
      </c>
    </row>
  </sheetData>
  <mergeCells count="2">
    <mergeCell ref="D3:I3"/>
    <mergeCell ref="B1:I1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57" sqref="B57"/>
    </sheetView>
  </sheetViews>
  <sheetFormatPr defaultRowHeight="15"/>
  <cols>
    <col min="2" max="2" width="14.7109375" bestFit="1" customWidth="1"/>
  </cols>
  <sheetData>
    <row r="1" spans="2:8">
      <c r="B1" s="3" t="s">
        <v>161</v>
      </c>
    </row>
    <row r="2" spans="2:8" ht="15.75" thickBot="1"/>
    <row r="3" spans="2:8" ht="15.75" thickBot="1">
      <c r="B3" s="11" t="s">
        <v>95</v>
      </c>
      <c r="C3" s="40"/>
      <c r="D3" s="303" t="s">
        <v>140</v>
      </c>
      <c r="E3" s="303"/>
      <c r="F3" s="303"/>
      <c r="G3" s="303"/>
      <c r="H3" s="304"/>
    </row>
    <row r="4" spans="2:8" ht="15.75" thickBot="1">
      <c r="B4" s="25"/>
      <c r="C4" s="21" t="s">
        <v>0</v>
      </c>
      <c r="D4" s="22" t="s">
        <v>100</v>
      </c>
      <c r="E4" s="22" t="s">
        <v>101</v>
      </c>
      <c r="F4" s="22" t="s">
        <v>102</v>
      </c>
      <c r="G4" s="22" t="s">
        <v>70</v>
      </c>
      <c r="H4" s="23" t="s">
        <v>54</v>
      </c>
    </row>
    <row r="5" spans="2:8" ht="15.75" thickTop="1">
      <c r="B5" s="5" t="s">
        <v>7</v>
      </c>
      <c r="C5" s="42">
        <v>187820</v>
      </c>
      <c r="D5" s="41">
        <v>64311</v>
      </c>
      <c r="E5" s="41">
        <v>3644</v>
      </c>
      <c r="F5" s="41">
        <v>6387</v>
      </c>
      <c r="G5" s="41">
        <v>113468</v>
      </c>
      <c r="H5" s="43">
        <v>10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36735</v>
      </c>
      <c r="D7" s="41">
        <f t="shared" si="0"/>
        <v>12551</v>
      </c>
      <c r="E7" s="41">
        <f t="shared" si="0"/>
        <v>742</v>
      </c>
      <c r="F7" s="41">
        <f t="shared" si="0"/>
        <v>1198</v>
      </c>
      <c r="G7" s="41">
        <f t="shared" si="0"/>
        <v>22243</v>
      </c>
      <c r="H7" s="43">
        <f t="shared" si="0"/>
        <v>1</v>
      </c>
    </row>
    <row r="8" spans="2:8">
      <c r="B8" s="6" t="s">
        <v>10</v>
      </c>
      <c r="C8" s="47">
        <v>24105</v>
      </c>
      <c r="D8" s="48">
        <v>8149</v>
      </c>
      <c r="E8" s="48">
        <v>533</v>
      </c>
      <c r="F8" s="48">
        <v>808</v>
      </c>
      <c r="G8" s="48">
        <v>14615</v>
      </c>
      <c r="H8" s="49">
        <v>0</v>
      </c>
    </row>
    <row r="9" spans="2:8">
      <c r="B9" s="6" t="s">
        <v>11</v>
      </c>
      <c r="C9" s="47">
        <v>12630</v>
      </c>
      <c r="D9" s="48">
        <v>4402</v>
      </c>
      <c r="E9" s="48">
        <v>209</v>
      </c>
      <c r="F9" s="48">
        <v>390</v>
      </c>
      <c r="G9" s="48">
        <v>7628</v>
      </c>
      <c r="H9" s="49">
        <v>1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62390</v>
      </c>
      <c r="D11" s="41">
        <f t="shared" si="1"/>
        <v>21598</v>
      </c>
      <c r="E11" s="41">
        <f t="shared" si="1"/>
        <v>1199</v>
      </c>
      <c r="F11" s="41">
        <f t="shared" si="1"/>
        <v>1988</v>
      </c>
      <c r="G11" s="41">
        <f t="shared" si="1"/>
        <v>37603</v>
      </c>
      <c r="H11" s="43">
        <f t="shared" si="1"/>
        <v>2</v>
      </c>
    </row>
    <row r="12" spans="2:8">
      <c r="B12" s="6" t="s">
        <v>14</v>
      </c>
      <c r="C12" s="47">
        <v>7730</v>
      </c>
      <c r="D12" s="48">
        <v>2615</v>
      </c>
      <c r="E12" s="48">
        <v>152</v>
      </c>
      <c r="F12" s="48">
        <v>247</v>
      </c>
      <c r="G12" s="48">
        <v>4715</v>
      </c>
      <c r="H12" s="49">
        <v>1</v>
      </c>
    </row>
    <row r="13" spans="2:8">
      <c r="B13" s="6" t="s">
        <v>15</v>
      </c>
      <c r="C13" s="47">
        <v>18895</v>
      </c>
      <c r="D13" s="48">
        <v>6582</v>
      </c>
      <c r="E13" s="48">
        <v>348</v>
      </c>
      <c r="F13" s="48">
        <v>606</v>
      </c>
      <c r="G13" s="48">
        <v>11359</v>
      </c>
      <c r="H13" s="49">
        <v>0</v>
      </c>
    </row>
    <row r="14" spans="2:8">
      <c r="B14" s="6" t="s">
        <v>75</v>
      </c>
      <c r="C14" s="47">
        <v>12104</v>
      </c>
      <c r="D14" s="48">
        <v>4295</v>
      </c>
      <c r="E14" s="48">
        <v>229</v>
      </c>
      <c r="F14" s="48">
        <v>336</v>
      </c>
      <c r="G14" s="48">
        <v>7244</v>
      </c>
      <c r="H14" s="49">
        <v>0</v>
      </c>
    </row>
    <row r="15" spans="2:8">
      <c r="B15" s="6" t="s">
        <v>76</v>
      </c>
      <c r="C15" s="47">
        <v>5741</v>
      </c>
      <c r="D15" s="48">
        <v>2040</v>
      </c>
      <c r="E15" s="48">
        <v>117</v>
      </c>
      <c r="F15" s="48">
        <v>198</v>
      </c>
      <c r="G15" s="48">
        <v>3386</v>
      </c>
      <c r="H15" s="49">
        <v>0</v>
      </c>
    </row>
    <row r="16" spans="2:8">
      <c r="B16" s="6" t="s">
        <v>30</v>
      </c>
      <c r="C16" s="47">
        <v>5964</v>
      </c>
      <c r="D16" s="48">
        <v>2028</v>
      </c>
      <c r="E16" s="48">
        <v>122</v>
      </c>
      <c r="F16" s="48">
        <v>193</v>
      </c>
      <c r="G16" s="48">
        <v>3621</v>
      </c>
      <c r="H16" s="49">
        <v>0</v>
      </c>
    </row>
    <row r="17" spans="2:8">
      <c r="B17" s="6" t="s">
        <v>31</v>
      </c>
      <c r="C17" s="47">
        <v>3258</v>
      </c>
      <c r="D17" s="48">
        <v>1066</v>
      </c>
      <c r="E17" s="48">
        <v>81</v>
      </c>
      <c r="F17" s="48">
        <v>128</v>
      </c>
      <c r="G17" s="48">
        <v>1983</v>
      </c>
      <c r="H17" s="49">
        <v>0</v>
      </c>
    </row>
    <row r="18" spans="2:8">
      <c r="B18" s="6" t="s">
        <v>96</v>
      </c>
      <c r="C18" s="47">
        <v>5530</v>
      </c>
      <c r="D18" s="48">
        <v>1917</v>
      </c>
      <c r="E18" s="48">
        <v>83</v>
      </c>
      <c r="F18" s="48">
        <v>172</v>
      </c>
      <c r="G18" s="48">
        <v>3357</v>
      </c>
      <c r="H18" s="49">
        <v>1</v>
      </c>
    </row>
    <row r="19" spans="2:8">
      <c r="B19" s="6" t="s">
        <v>77</v>
      </c>
      <c r="C19" s="47">
        <v>3168</v>
      </c>
      <c r="D19" s="48">
        <v>1055</v>
      </c>
      <c r="E19" s="48">
        <v>67</v>
      </c>
      <c r="F19" s="48">
        <v>108</v>
      </c>
      <c r="G19" s="48">
        <v>1938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44293</v>
      </c>
      <c r="D21" s="41">
        <f t="shared" si="2"/>
        <v>15055</v>
      </c>
      <c r="E21" s="41">
        <f t="shared" si="2"/>
        <v>835</v>
      </c>
      <c r="F21" s="41">
        <f t="shared" si="2"/>
        <v>1580</v>
      </c>
      <c r="G21" s="41">
        <f t="shared" si="2"/>
        <v>26822</v>
      </c>
      <c r="H21" s="43">
        <f t="shared" si="2"/>
        <v>1</v>
      </c>
    </row>
    <row r="22" spans="2:8">
      <c r="B22" s="6" t="s">
        <v>17</v>
      </c>
      <c r="C22" s="47">
        <v>6096</v>
      </c>
      <c r="D22" s="48">
        <v>2043</v>
      </c>
      <c r="E22" s="48">
        <v>120</v>
      </c>
      <c r="F22" s="48">
        <v>219</v>
      </c>
      <c r="G22" s="48">
        <v>3713</v>
      </c>
      <c r="H22" s="49">
        <v>1</v>
      </c>
    </row>
    <row r="23" spans="2:8">
      <c r="B23" s="6" t="s">
        <v>4</v>
      </c>
      <c r="C23" s="47">
        <v>2281</v>
      </c>
      <c r="D23" s="48">
        <v>808</v>
      </c>
      <c r="E23" s="48">
        <v>54</v>
      </c>
      <c r="F23" s="48">
        <v>88</v>
      </c>
      <c r="G23" s="48">
        <v>1331</v>
      </c>
      <c r="H23" s="49">
        <v>0</v>
      </c>
    </row>
    <row r="24" spans="2:8">
      <c r="B24" s="6" t="s">
        <v>18</v>
      </c>
      <c r="C24" s="47">
        <v>3012</v>
      </c>
      <c r="D24" s="48">
        <v>1049</v>
      </c>
      <c r="E24" s="48">
        <v>52</v>
      </c>
      <c r="F24" s="48">
        <v>101</v>
      </c>
      <c r="G24" s="48">
        <v>1810</v>
      </c>
      <c r="H24" s="49">
        <v>0</v>
      </c>
    </row>
    <row r="25" spans="2:8">
      <c r="B25" s="6" t="s">
        <v>145</v>
      </c>
      <c r="C25" s="47">
        <v>4005</v>
      </c>
      <c r="D25" s="48">
        <v>1394</v>
      </c>
      <c r="E25" s="48">
        <v>87</v>
      </c>
      <c r="F25" s="48">
        <v>149</v>
      </c>
      <c r="G25" s="48">
        <v>2375</v>
      </c>
      <c r="H25" s="49">
        <v>0</v>
      </c>
    </row>
    <row r="26" spans="2:8">
      <c r="B26" s="6" t="s">
        <v>78</v>
      </c>
      <c r="C26" s="47">
        <v>5050</v>
      </c>
      <c r="D26" s="48">
        <v>1681</v>
      </c>
      <c r="E26" s="48">
        <v>124</v>
      </c>
      <c r="F26" s="48">
        <v>162</v>
      </c>
      <c r="G26" s="48">
        <v>3083</v>
      </c>
      <c r="H26" s="49">
        <v>0</v>
      </c>
    </row>
    <row r="27" spans="2:8">
      <c r="B27" s="6" t="s">
        <v>19</v>
      </c>
      <c r="C27" s="47">
        <v>4546</v>
      </c>
      <c r="D27" s="48">
        <v>1572</v>
      </c>
      <c r="E27" s="48">
        <v>82</v>
      </c>
      <c r="F27" s="48">
        <v>185</v>
      </c>
      <c r="G27" s="48">
        <v>2707</v>
      </c>
      <c r="H27" s="49">
        <v>0</v>
      </c>
    </row>
    <row r="28" spans="2:8">
      <c r="B28" s="6" t="s">
        <v>3</v>
      </c>
      <c r="C28" s="47">
        <v>1869</v>
      </c>
      <c r="D28" s="48">
        <v>674</v>
      </c>
      <c r="E28" s="48">
        <v>22</v>
      </c>
      <c r="F28" s="48">
        <v>65</v>
      </c>
      <c r="G28" s="48">
        <v>1108</v>
      </c>
      <c r="H28" s="49">
        <v>0</v>
      </c>
    </row>
    <row r="29" spans="2:8">
      <c r="B29" s="6" t="s">
        <v>5</v>
      </c>
      <c r="C29" s="47">
        <v>1337</v>
      </c>
      <c r="D29" s="48">
        <v>474</v>
      </c>
      <c r="E29" s="48">
        <v>16</v>
      </c>
      <c r="F29" s="48">
        <v>44</v>
      </c>
      <c r="G29" s="48">
        <v>803</v>
      </c>
      <c r="H29" s="49">
        <v>0</v>
      </c>
    </row>
    <row r="30" spans="2:8">
      <c r="B30" s="6" t="s">
        <v>79</v>
      </c>
      <c r="C30" s="47">
        <v>1322</v>
      </c>
      <c r="D30" s="48">
        <v>461</v>
      </c>
      <c r="E30" s="48">
        <v>22</v>
      </c>
      <c r="F30" s="48">
        <v>33</v>
      </c>
      <c r="G30" s="48">
        <v>806</v>
      </c>
      <c r="H30" s="49">
        <v>0</v>
      </c>
    </row>
    <row r="31" spans="2:8">
      <c r="B31" s="6" t="s">
        <v>80</v>
      </c>
      <c r="C31" s="47">
        <v>3887</v>
      </c>
      <c r="D31" s="48">
        <v>1350</v>
      </c>
      <c r="E31" s="48">
        <v>58</v>
      </c>
      <c r="F31" s="48">
        <v>134</v>
      </c>
      <c r="G31" s="48">
        <v>2345</v>
      </c>
      <c r="H31" s="49">
        <v>0</v>
      </c>
    </row>
    <row r="32" spans="2:8">
      <c r="B32" s="6" t="s">
        <v>20</v>
      </c>
      <c r="C32" s="47">
        <v>4274</v>
      </c>
      <c r="D32" s="48">
        <v>1319</v>
      </c>
      <c r="E32" s="48">
        <v>55</v>
      </c>
      <c r="F32" s="48">
        <v>162</v>
      </c>
      <c r="G32" s="48">
        <v>2738</v>
      </c>
      <c r="H32" s="49">
        <v>0</v>
      </c>
    </row>
    <row r="33" spans="2:8">
      <c r="B33" s="6" t="s">
        <v>21</v>
      </c>
      <c r="C33" s="47">
        <v>4693</v>
      </c>
      <c r="D33" s="48">
        <v>1559</v>
      </c>
      <c r="E33" s="48">
        <v>97</v>
      </c>
      <c r="F33" s="48">
        <v>172</v>
      </c>
      <c r="G33" s="48">
        <v>2865</v>
      </c>
      <c r="H33" s="49">
        <v>0</v>
      </c>
    </row>
    <row r="34" spans="2:8">
      <c r="B34" s="6" t="s">
        <v>22</v>
      </c>
      <c r="C34" s="47">
        <v>1543</v>
      </c>
      <c r="D34" s="48">
        <v>536</v>
      </c>
      <c r="E34" s="48">
        <v>33</v>
      </c>
      <c r="F34" s="48">
        <v>57</v>
      </c>
      <c r="G34" s="48">
        <v>917</v>
      </c>
      <c r="H34" s="49">
        <v>0</v>
      </c>
    </row>
    <row r="35" spans="2:8">
      <c r="B35" s="6" t="s">
        <v>81</v>
      </c>
      <c r="C35" s="47">
        <v>378</v>
      </c>
      <c r="D35" s="48">
        <v>135</v>
      </c>
      <c r="E35" s="48">
        <v>13</v>
      </c>
      <c r="F35" s="48">
        <v>9</v>
      </c>
      <c r="G35" s="48">
        <v>221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44402</v>
      </c>
      <c r="D37" s="41">
        <f t="shared" si="3"/>
        <v>15107</v>
      </c>
      <c r="E37" s="41">
        <f t="shared" si="3"/>
        <v>868</v>
      </c>
      <c r="F37" s="41">
        <f t="shared" si="3"/>
        <v>1621</v>
      </c>
      <c r="G37" s="41">
        <f t="shared" si="3"/>
        <v>26800</v>
      </c>
      <c r="H37" s="43">
        <f t="shared" si="3"/>
        <v>6</v>
      </c>
    </row>
    <row r="38" spans="2:8">
      <c r="B38" s="6" t="s">
        <v>82</v>
      </c>
      <c r="C38" s="47">
        <v>6318</v>
      </c>
      <c r="D38" s="48">
        <v>2141</v>
      </c>
      <c r="E38" s="48">
        <v>124</v>
      </c>
      <c r="F38" s="48">
        <v>203</v>
      </c>
      <c r="G38" s="48">
        <v>3849</v>
      </c>
      <c r="H38" s="49">
        <v>1</v>
      </c>
    </row>
    <row r="39" spans="2:8">
      <c r="B39" s="6" t="s">
        <v>83</v>
      </c>
      <c r="C39" s="47">
        <v>3037</v>
      </c>
      <c r="D39" s="48">
        <v>1037</v>
      </c>
      <c r="E39" s="48">
        <v>51</v>
      </c>
      <c r="F39" s="48">
        <v>115</v>
      </c>
      <c r="G39" s="48">
        <v>1834</v>
      </c>
      <c r="H39" s="49">
        <v>0</v>
      </c>
    </row>
    <row r="40" spans="2:8">
      <c r="B40" s="6" t="s">
        <v>84</v>
      </c>
      <c r="C40" s="47">
        <v>2798</v>
      </c>
      <c r="D40" s="48">
        <v>955</v>
      </c>
      <c r="E40" s="48">
        <v>64</v>
      </c>
      <c r="F40" s="48">
        <v>94</v>
      </c>
      <c r="G40" s="48">
        <v>1685</v>
      </c>
      <c r="H40" s="49">
        <v>0</v>
      </c>
    </row>
    <row r="41" spans="2:8">
      <c r="B41" s="6" t="s">
        <v>85</v>
      </c>
      <c r="C41" s="47">
        <v>1583</v>
      </c>
      <c r="D41" s="48">
        <v>558</v>
      </c>
      <c r="E41" s="48">
        <v>33</v>
      </c>
      <c r="F41" s="48">
        <v>53</v>
      </c>
      <c r="G41" s="48">
        <v>939</v>
      </c>
      <c r="H41" s="49">
        <v>0</v>
      </c>
    </row>
    <row r="42" spans="2:8">
      <c r="B42" s="6" t="s">
        <v>77</v>
      </c>
      <c r="C42" s="47">
        <v>1833</v>
      </c>
      <c r="D42" s="48">
        <v>651</v>
      </c>
      <c r="E42" s="48">
        <v>38</v>
      </c>
      <c r="F42" s="48">
        <v>61</v>
      </c>
      <c r="G42" s="48">
        <v>1082</v>
      </c>
      <c r="H42" s="49">
        <v>1</v>
      </c>
    </row>
    <row r="43" spans="2:8">
      <c r="B43" s="6" t="s">
        <v>81</v>
      </c>
      <c r="C43" s="47">
        <v>486</v>
      </c>
      <c r="D43" s="48">
        <v>164</v>
      </c>
      <c r="E43" s="48">
        <v>10</v>
      </c>
      <c r="F43" s="48">
        <v>21</v>
      </c>
      <c r="G43" s="48">
        <v>291</v>
      </c>
      <c r="H43" s="49">
        <v>0</v>
      </c>
    </row>
    <row r="44" spans="2:8">
      <c r="B44" s="6" t="s">
        <v>86</v>
      </c>
      <c r="C44" s="47">
        <v>1892</v>
      </c>
      <c r="D44" s="48">
        <v>621</v>
      </c>
      <c r="E44" s="48">
        <v>33</v>
      </c>
      <c r="F44" s="48">
        <v>63</v>
      </c>
      <c r="G44" s="48">
        <v>1175</v>
      </c>
      <c r="H44" s="49">
        <v>0</v>
      </c>
    </row>
    <row r="45" spans="2:8">
      <c r="B45" s="6" t="s">
        <v>87</v>
      </c>
      <c r="C45" s="47">
        <v>1404</v>
      </c>
      <c r="D45" s="48">
        <v>467</v>
      </c>
      <c r="E45" s="48">
        <v>30</v>
      </c>
      <c r="F45" s="48">
        <v>59</v>
      </c>
      <c r="G45" s="48">
        <v>847</v>
      </c>
      <c r="H45" s="49">
        <v>1</v>
      </c>
    </row>
    <row r="46" spans="2:8">
      <c r="B46" s="6" t="s">
        <v>88</v>
      </c>
      <c r="C46" s="47">
        <v>2243</v>
      </c>
      <c r="D46" s="48">
        <v>743</v>
      </c>
      <c r="E46" s="48">
        <v>36</v>
      </c>
      <c r="F46" s="48">
        <v>91</v>
      </c>
      <c r="G46" s="48">
        <v>1372</v>
      </c>
      <c r="H46" s="49">
        <v>1</v>
      </c>
    </row>
    <row r="47" spans="2:8">
      <c r="B47" s="6" t="s">
        <v>89</v>
      </c>
      <c r="C47" s="47">
        <v>1388</v>
      </c>
      <c r="D47" s="48">
        <v>463</v>
      </c>
      <c r="E47" s="48">
        <v>21</v>
      </c>
      <c r="F47" s="48">
        <v>45</v>
      </c>
      <c r="G47" s="48">
        <v>859</v>
      </c>
      <c r="H47" s="49">
        <v>0</v>
      </c>
    </row>
    <row r="48" spans="2:8">
      <c r="B48" s="6" t="s">
        <v>24</v>
      </c>
      <c r="C48" s="47">
        <v>2255</v>
      </c>
      <c r="D48" s="48">
        <v>800</v>
      </c>
      <c r="E48" s="48">
        <v>49</v>
      </c>
      <c r="F48" s="48">
        <v>91</v>
      </c>
      <c r="G48" s="48">
        <v>1314</v>
      </c>
      <c r="H48" s="49">
        <v>1</v>
      </c>
    </row>
    <row r="49" spans="2:8">
      <c r="B49" s="6" t="s">
        <v>25</v>
      </c>
      <c r="C49" s="47">
        <v>1616</v>
      </c>
      <c r="D49" s="48">
        <v>571</v>
      </c>
      <c r="E49" s="48">
        <v>25</v>
      </c>
      <c r="F49" s="48">
        <v>45</v>
      </c>
      <c r="G49" s="48">
        <v>975</v>
      </c>
      <c r="H49" s="49">
        <v>0</v>
      </c>
    </row>
    <row r="50" spans="2:8">
      <c r="B50" s="6" t="s">
        <v>6</v>
      </c>
      <c r="C50" s="47">
        <v>1097</v>
      </c>
      <c r="D50" s="48">
        <v>362</v>
      </c>
      <c r="E50" s="48">
        <v>24</v>
      </c>
      <c r="F50" s="48">
        <v>48</v>
      </c>
      <c r="G50" s="48">
        <v>663</v>
      </c>
      <c r="H50" s="49">
        <v>0</v>
      </c>
    </row>
    <row r="51" spans="2:8">
      <c r="B51" s="6" t="s">
        <v>26</v>
      </c>
      <c r="C51" s="47">
        <v>1791</v>
      </c>
      <c r="D51" s="48">
        <v>636</v>
      </c>
      <c r="E51" s="48">
        <v>40</v>
      </c>
      <c r="F51" s="48">
        <v>71</v>
      </c>
      <c r="G51" s="48">
        <v>1043</v>
      </c>
      <c r="H51" s="49">
        <v>1</v>
      </c>
    </row>
    <row r="52" spans="2:8">
      <c r="B52" s="6" t="s">
        <v>27</v>
      </c>
      <c r="C52" s="47">
        <v>3461</v>
      </c>
      <c r="D52" s="48">
        <v>1175</v>
      </c>
      <c r="E52" s="48">
        <v>61</v>
      </c>
      <c r="F52" s="48">
        <v>142</v>
      </c>
      <c r="G52" s="48">
        <v>2083</v>
      </c>
      <c r="H52" s="49">
        <v>0</v>
      </c>
    </row>
    <row r="53" spans="2:8">
      <c r="B53" s="6" t="s">
        <v>28</v>
      </c>
      <c r="C53" s="47">
        <v>3377</v>
      </c>
      <c r="D53" s="48">
        <v>1130</v>
      </c>
      <c r="E53" s="48">
        <v>90</v>
      </c>
      <c r="F53" s="48">
        <v>127</v>
      </c>
      <c r="G53" s="48">
        <v>2030</v>
      </c>
      <c r="H53" s="49">
        <v>0</v>
      </c>
    </row>
    <row r="54" spans="2:8">
      <c r="B54" s="6" t="s">
        <v>90</v>
      </c>
      <c r="C54" s="47">
        <v>3502</v>
      </c>
      <c r="D54" s="48">
        <v>1171</v>
      </c>
      <c r="E54" s="48">
        <v>65</v>
      </c>
      <c r="F54" s="48">
        <v>127</v>
      </c>
      <c r="G54" s="48">
        <v>2139</v>
      </c>
      <c r="H54" s="49">
        <v>0</v>
      </c>
    </row>
    <row r="55" spans="2:8">
      <c r="B55" s="6" t="s">
        <v>91</v>
      </c>
      <c r="C55" s="47">
        <v>1843</v>
      </c>
      <c r="D55" s="48">
        <v>627</v>
      </c>
      <c r="E55" s="48">
        <v>30</v>
      </c>
      <c r="F55" s="48">
        <v>79</v>
      </c>
      <c r="G55" s="48">
        <v>1107</v>
      </c>
      <c r="H55" s="49">
        <v>0</v>
      </c>
    </row>
    <row r="56" spans="2:8" ht="15.75" thickBot="1">
      <c r="B56" s="7" t="s">
        <v>29</v>
      </c>
      <c r="C56" s="50">
        <v>2478</v>
      </c>
      <c r="D56" s="51">
        <v>835</v>
      </c>
      <c r="E56" s="51">
        <v>44</v>
      </c>
      <c r="F56" s="51">
        <v>86</v>
      </c>
      <c r="G56" s="51">
        <v>1513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57" sqref="B57"/>
    </sheetView>
  </sheetViews>
  <sheetFormatPr defaultRowHeight="15"/>
  <cols>
    <col min="2" max="2" width="14.7109375" bestFit="1" customWidth="1"/>
  </cols>
  <sheetData>
    <row r="1" spans="2:8">
      <c r="B1" s="3" t="s">
        <v>162</v>
      </c>
    </row>
    <row r="2" spans="2:8" ht="15.75" thickBot="1"/>
    <row r="3" spans="2:8" ht="15.75" thickBot="1">
      <c r="B3" s="11" t="s">
        <v>95</v>
      </c>
      <c r="C3" s="40"/>
      <c r="D3" s="303" t="s">
        <v>140</v>
      </c>
      <c r="E3" s="303"/>
      <c r="F3" s="303"/>
      <c r="G3" s="303"/>
      <c r="H3" s="304"/>
    </row>
    <row r="4" spans="2:8" ht="15.75" thickBot="1">
      <c r="B4" s="25"/>
      <c r="C4" s="21" t="s">
        <v>97</v>
      </c>
      <c r="D4" s="22" t="s">
        <v>100</v>
      </c>
      <c r="E4" s="22" t="s">
        <v>101</v>
      </c>
      <c r="F4" s="22" t="s">
        <v>102</v>
      </c>
      <c r="G4" s="22" t="s">
        <v>70</v>
      </c>
      <c r="H4" s="23" t="s">
        <v>54</v>
      </c>
    </row>
    <row r="5" spans="2:8" ht="15.75" thickTop="1">
      <c r="B5" s="5" t="s">
        <v>7</v>
      </c>
      <c r="C5" s="42">
        <v>96990</v>
      </c>
      <c r="D5" s="41">
        <v>32063</v>
      </c>
      <c r="E5" s="41">
        <v>1174</v>
      </c>
      <c r="F5" s="41">
        <v>1351</v>
      </c>
      <c r="G5" s="41">
        <v>62395</v>
      </c>
      <c r="H5" s="43">
        <v>7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18485</v>
      </c>
      <c r="D7" s="41">
        <f t="shared" si="0"/>
        <v>6256</v>
      </c>
      <c r="E7" s="41">
        <f t="shared" si="0"/>
        <v>213</v>
      </c>
      <c r="F7" s="41">
        <f t="shared" si="0"/>
        <v>198</v>
      </c>
      <c r="G7" s="41">
        <f t="shared" si="0"/>
        <v>11817</v>
      </c>
      <c r="H7" s="43">
        <f t="shared" si="0"/>
        <v>1</v>
      </c>
    </row>
    <row r="8" spans="2:8">
      <c r="B8" s="6" t="s">
        <v>10</v>
      </c>
      <c r="C8" s="47">
        <v>12149</v>
      </c>
      <c r="D8" s="48">
        <v>4055</v>
      </c>
      <c r="E8" s="48">
        <v>139</v>
      </c>
      <c r="F8" s="48">
        <v>136</v>
      </c>
      <c r="G8" s="48">
        <v>7819</v>
      </c>
      <c r="H8" s="49">
        <v>0</v>
      </c>
    </row>
    <row r="9" spans="2:8">
      <c r="B9" s="6" t="s">
        <v>11</v>
      </c>
      <c r="C9" s="47">
        <v>6336</v>
      </c>
      <c r="D9" s="48">
        <v>2201</v>
      </c>
      <c r="E9" s="48">
        <v>74</v>
      </c>
      <c r="F9" s="48">
        <v>62</v>
      </c>
      <c r="G9" s="48">
        <v>3998</v>
      </c>
      <c r="H9" s="49">
        <v>1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32198</v>
      </c>
      <c r="D11" s="41">
        <f t="shared" si="1"/>
        <v>10824</v>
      </c>
      <c r="E11" s="41">
        <f t="shared" si="1"/>
        <v>381</v>
      </c>
      <c r="F11" s="41">
        <f t="shared" si="1"/>
        <v>367</v>
      </c>
      <c r="G11" s="41">
        <f t="shared" si="1"/>
        <v>20625</v>
      </c>
      <c r="H11" s="43">
        <f t="shared" si="1"/>
        <v>1</v>
      </c>
    </row>
    <row r="12" spans="2:8">
      <c r="B12" s="6" t="s">
        <v>14</v>
      </c>
      <c r="C12" s="47">
        <v>3917</v>
      </c>
      <c r="D12" s="48">
        <v>1299</v>
      </c>
      <c r="E12" s="48">
        <v>48</v>
      </c>
      <c r="F12" s="48">
        <v>50</v>
      </c>
      <c r="G12" s="48">
        <v>2519</v>
      </c>
      <c r="H12" s="49">
        <v>1</v>
      </c>
    </row>
    <row r="13" spans="2:8">
      <c r="B13" s="6" t="s">
        <v>15</v>
      </c>
      <c r="C13" s="47">
        <v>9833</v>
      </c>
      <c r="D13" s="48">
        <v>3334</v>
      </c>
      <c r="E13" s="48">
        <v>115</v>
      </c>
      <c r="F13" s="48">
        <v>97</v>
      </c>
      <c r="G13" s="48">
        <v>6287</v>
      </c>
      <c r="H13" s="49">
        <v>0</v>
      </c>
    </row>
    <row r="14" spans="2:8">
      <c r="B14" s="6" t="s">
        <v>75</v>
      </c>
      <c r="C14" s="47">
        <v>6225</v>
      </c>
      <c r="D14" s="48">
        <v>2147</v>
      </c>
      <c r="E14" s="48">
        <v>72</v>
      </c>
      <c r="F14" s="48">
        <v>64</v>
      </c>
      <c r="G14" s="48">
        <v>3942</v>
      </c>
      <c r="H14" s="49">
        <v>0</v>
      </c>
    </row>
    <row r="15" spans="2:8">
      <c r="B15" s="6" t="s">
        <v>76</v>
      </c>
      <c r="C15" s="47">
        <v>2953</v>
      </c>
      <c r="D15" s="48">
        <v>1009</v>
      </c>
      <c r="E15" s="48">
        <v>36</v>
      </c>
      <c r="F15" s="48">
        <v>38</v>
      </c>
      <c r="G15" s="48">
        <v>1870</v>
      </c>
      <c r="H15" s="49">
        <v>0</v>
      </c>
    </row>
    <row r="16" spans="2:8">
      <c r="B16" s="6" t="s">
        <v>30</v>
      </c>
      <c r="C16" s="47">
        <v>3079</v>
      </c>
      <c r="D16" s="48">
        <v>1015</v>
      </c>
      <c r="E16" s="48">
        <v>37</v>
      </c>
      <c r="F16" s="48">
        <v>36</v>
      </c>
      <c r="G16" s="48">
        <v>1991</v>
      </c>
      <c r="H16" s="49">
        <v>0</v>
      </c>
    </row>
    <row r="17" spans="2:8">
      <c r="B17" s="6" t="s">
        <v>31</v>
      </c>
      <c r="C17" s="47">
        <v>1668</v>
      </c>
      <c r="D17" s="48">
        <v>530</v>
      </c>
      <c r="E17" s="48">
        <v>25</v>
      </c>
      <c r="F17" s="48">
        <v>31</v>
      </c>
      <c r="G17" s="48">
        <v>1082</v>
      </c>
      <c r="H17" s="49">
        <v>0</v>
      </c>
    </row>
    <row r="18" spans="2:8">
      <c r="B18" s="6" t="s">
        <v>96</v>
      </c>
      <c r="C18" s="47">
        <v>2870</v>
      </c>
      <c r="D18" s="48">
        <v>967</v>
      </c>
      <c r="E18" s="48">
        <v>22</v>
      </c>
      <c r="F18" s="48">
        <v>35</v>
      </c>
      <c r="G18" s="48">
        <v>1846</v>
      </c>
      <c r="H18" s="49">
        <v>0</v>
      </c>
    </row>
    <row r="19" spans="2:8">
      <c r="B19" s="6" t="s">
        <v>77</v>
      </c>
      <c r="C19" s="47">
        <v>1653</v>
      </c>
      <c r="D19" s="48">
        <v>523</v>
      </c>
      <c r="E19" s="48">
        <v>26</v>
      </c>
      <c r="F19" s="48">
        <v>16</v>
      </c>
      <c r="G19" s="48">
        <v>1088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23251</v>
      </c>
      <c r="D21" s="41">
        <f t="shared" si="2"/>
        <v>7517</v>
      </c>
      <c r="E21" s="41">
        <f t="shared" si="2"/>
        <v>280</v>
      </c>
      <c r="F21" s="41">
        <f t="shared" si="2"/>
        <v>407</v>
      </c>
      <c r="G21" s="41">
        <f t="shared" si="2"/>
        <v>15047</v>
      </c>
      <c r="H21" s="43">
        <f t="shared" si="2"/>
        <v>0</v>
      </c>
    </row>
    <row r="22" spans="2:8">
      <c r="B22" s="6" t="s">
        <v>17</v>
      </c>
      <c r="C22" s="47">
        <v>3159</v>
      </c>
      <c r="D22" s="48">
        <v>1023</v>
      </c>
      <c r="E22" s="48">
        <v>40</v>
      </c>
      <c r="F22" s="48">
        <v>54</v>
      </c>
      <c r="G22" s="48">
        <v>2042</v>
      </c>
      <c r="H22" s="49">
        <v>0</v>
      </c>
    </row>
    <row r="23" spans="2:8">
      <c r="B23" s="6" t="s">
        <v>4</v>
      </c>
      <c r="C23" s="47">
        <v>1207</v>
      </c>
      <c r="D23" s="48">
        <v>407</v>
      </c>
      <c r="E23" s="48">
        <v>17</v>
      </c>
      <c r="F23" s="48">
        <v>20</v>
      </c>
      <c r="G23" s="48">
        <v>763</v>
      </c>
      <c r="H23" s="49">
        <v>0</v>
      </c>
    </row>
    <row r="24" spans="2:8">
      <c r="B24" s="6" t="s">
        <v>18</v>
      </c>
      <c r="C24" s="47">
        <v>1552</v>
      </c>
      <c r="D24" s="48">
        <v>520</v>
      </c>
      <c r="E24" s="48">
        <v>14</v>
      </c>
      <c r="F24" s="48">
        <v>21</v>
      </c>
      <c r="G24" s="48">
        <v>997</v>
      </c>
      <c r="H24" s="49">
        <v>0</v>
      </c>
    </row>
    <row r="25" spans="2:8">
      <c r="B25" s="6" t="s">
        <v>145</v>
      </c>
      <c r="C25" s="47">
        <v>2106</v>
      </c>
      <c r="D25" s="48">
        <v>700</v>
      </c>
      <c r="E25" s="48">
        <v>28</v>
      </c>
      <c r="F25" s="48">
        <v>34</v>
      </c>
      <c r="G25" s="48">
        <v>1344</v>
      </c>
      <c r="H25" s="49">
        <v>0</v>
      </c>
    </row>
    <row r="26" spans="2:8">
      <c r="B26" s="6" t="s">
        <v>78</v>
      </c>
      <c r="C26" s="47">
        <v>2665</v>
      </c>
      <c r="D26" s="48">
        <v>834</v>
      </c>
      <c r="E26" s="48">
        <v>41</v>
      </c>
      <c r="F26" s="48">
        <v>50</v>
      </c>
      <c r="G26" s="48">
        <v>1740</v>
      </c>
      <c r="H26" s="49">
        <v>0</v>
      </c>
    </row>
    <row r="27" spans="2:8">
      <c r="B27" s="6" t="s">
        <v>19</v>
      </c>
      <c r="C27" s="47">
        <v>2414</v>
      </c>
      <c r="D27" s="48">
        <v>792</v>
      </c>
      <c r="E27" s="48">
        <v>26</v>
      </c>
      <c r="F27" s="48">
        <v>54</v>
      </c>
      <c r="G27" s="48">
        <v>1542</v>
      </c>
      <c r="H27" s="49">
        <v>0</v>
      </c>
    </row>
    <row r="28" spans="2:8">
      <c r="B28" s="6" t="s">
        <v>3</v>
      </c>
      <c r="C28" s="47">
        <v>972</v>
      </c>
      <c r="D28" s="48">
        <v>332</v>
      </c>
      <c r="E28" s="48">
        <v>11</v>
      </c>
      <c r="F28" s="48">
        <v>13</v>
      </c>
      <c r="G28" s="48">
        <v>616</v>
      </c>
      <c r="H28" s="49">
        <v>0</v>
      </c>
    </row>
    <row r="29" spans="2:8">
      <c r="B29" s="6" t="s">
        <v>5</v>
      </c>
      <c r="C29" s="47">
        <v>739</v>
      </c>
      <c r="D29" s="48">
        <v>239</v>
      </c>
      <c r="E29" s="48">
        <v>8</v>
      </c>
      <c r="F29" s="48">
        <v>10</v>
      </c>
      <c r="G29" s="48">
        <v>482</v>
      </c>
      <c r="H29" s="49">
        <v>0</v>
      </c>
    </row>
    <row r="30" spans="2:8">
      <c r="B30" s="6" t="s">
        <v>79</v>
      </c>
      <c r="C30" s="47">
        <v>690</v>
      </c>
      <c r="D30" s="48">
        <v>231</v>
      </c>
      <c r="E30" s="48">
        <v>7</v>
      </c>
      <c r="F30" s="48">
        <v>7</v>
      </c>
      <c r="G30" s="48">
        <v>445</v>
      </c>
      <c r="H30" s="49">
        <v>0</v>
      </c>
    </row>
    <row r="31" spans="2:8">
      <c r="B31" s="6" t="s">
        <v>80</v>
      </c>
      <c r="C31" s="47">
        <v>2042</v>
      </c>
      <c r="D31" s="48">
        <v>677</v>
      </c>
      <c r="E31" s="48">
        <v>25</v>
      </c>
      <c r="F31" s="48">
        <v>34</v>
      </c>
      <c r="G31" s="48">
        <v>1306</v>
      </c>
      <c r="H31" s="49">
        <v>0</v>
      </c>
    </row>
    <row r="32" spans="2:8">
      <c r="B32" s="6" t="s">
        <v>20</v>
      </c>
      <c r="C32" s="47">
        <v>2240</v>
      </c>
      <c r="D32" s="48">
        <v>652</v>
      </c>
      <c r="E32" s="48">
        <v>22</v>
      </c>
      <c r="F32" s="48">
        <v>38</v>
      </c>
      <c r="G32" s="48">
        <v>1528</v>
      </c>
      <c r="H32" s="49">
        <v>0</v>
      </c>
    </row>
    <row r="33" spans="2:8">
      <c r="B33" s="6" t="s">
        <v>21</v>
      </c>
      <c r="C33" s="47">
        <v>2438</v>
      </c>
      <c r="D33" s="48">
        <v>776</v>
      </c>
      <c r="E33" s="48">
        <v>26</v>
      </c>
      <c r="F33" s="48">
        <v>54</v>
      </c>
      <c r="G33" s="48">
        <v>1582</v>
      </c>
      <c r="H33" s="49">
        <v>0</v>
      </c>
    </row>
    <row r="34" spans="2:8">
      <c r="B34" s="6" t="s">
        <v>22</v>
      </c>
      <c r="C34" s="47">
        <v>822</v>
      </c>
      <c r="D34" s="48">
        <v>264</v>
      </c>
      <c r="E34" s="48">
        <v>11</v>
      </c>
      <c r="F34" s="48">
        <v>16</v>
      </c>
      <c r="G34" s="48">
        <v>531</v>
      </c>
      <c r="H34" s="49">
        <v>0</v>
      </c>
    </row>
    <row r="35" spans="2:8">
      <c r="B35" s="6" t="s">
        <v>81</v>
      </c>
      <c r="C35" s="47">
        <v>205</v>
      </c>
      <c r="D35" s="48">
        <v>70</v>
      </c>
      <c r="E35" s="48">
        <v>4</v>
      </c>
      <c r="F35" s="48">
        <v>2</v>
      </c>
      <c r="G35" s="48">
        <v>129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23056</v>
      </c>
      <c r="D37" s="41">
        <f t="shared" si="3"/>
        <v>7466</v>
      </c>
      <c r="E37" s="41">
        <f t="shared" si="3"/>
        <v>300</v>
      </c>
      <c r="F37" s="41">
        <f t="shared" si="3"/>
        <v>379</v>
      </c>
      <c r="G37" s="41">
        <f t="shared" si="3"/>
        <v>14906</v>
      </c>
      <c r="H37" s="43">
        <f t="shared" si="3"/>
        <v>5</v>
      </c>
    </row>
    <row r="38" spans="2:8">
      <c r="B38" s="6" t="s">
        <v>82</v>
      </c>
      <c r="C38" s="47">
        <v>3278</v>
      </c>
      <c r="D38" s="48">
        <v>1059</v>
      </c>
      <c r="E38" s="48">
        <v>32</v>
      </c>
      <c r="F38" s="48">
        <v>58</v>
      </c>
      <c r="G38" s="48">
        <v>2128</v>
      </c>
      <c r="H38" s="49">
        <v>1</v>
      </c>
    </row>
    <row r="39" spans="2:8">
      <c r="B39" s="6" t="s">
        <v>83</v>
      </c>
      <c r="C39" s="47">
        <v>1584</v>
      </c>
      <c r="D39" s="48">
        <v>522</v>
      </c>
      <c r="E39" s="48">
        <v>16</v>
      </c>
      <c r="F39" s="48">
        <v>28</v>
      </c>
      <c r="G39" s="48">
        <v>1018</v>
      </c>
      <c r="H39" s="49">
        <v>0</v>
      </c>
    </row>
    <row r="40" spans="2:8">
      <c r="B40" s="6" t="s">
        <v>84</v>
      </c>
      <c r="C40" s="47">
        <v>1434</v>
      </c>
      <c r="D40" s="48">
        <v>473</v>
      </c>
      <c r="E40" s="48">
        <v>23</v>
      </c>
      <c r="F40" s="48">
        <v>26</v>
      </c>
      <c r="G40" s="48">
        <v>912</v>
      </c>
      <c r="H40" s="49">
        <v>0</v>
      </c>
    </row>
    <row r="41" spans="2:8">
      <c r="B41" s="6" t="s">
        <v>85</v>
      </c>
      <c r="C41" s="47">
        <v>834</v>
      </c>
      <c r="D41" s="48">
        <v>277</v>
      </c>
      <c r="E41" s="48">
        <v>12</v>
      </c>
      <c r="F41" s="48">
        <v>14</v>
      </c>
      <c r="G41" s="48">
        <v>531</v>
      </c>
      <c r="H41" s="49">
        <v>0</v>
      </c>
    </row>
    <row r="42" spans="2:8">
      <c r="B42" s="6" t="s">
        <v>77</v>
      </c>
      <c r="C42" s="47">
        <v>974</v>
      </c>
      <c r="D42" s="48">
        <v>322</v>
      </c>
      <c r="E42" s="48">
        <v>17</v>
      </c>
      <c r="F42" s="48">
        <v>13</v>
      </c>
      <c r="G42" s="48">
        <v>621</v>
      </c>
      <c r="H42" s="49">
        <v>1</v>
      </c>
    </row>
    <row r="43" spans="2:8">
      <c r="B43" s="6" t="s">
        <v>81</v>
      </c>
      <c r="C43" s="47">
        <v>237</v>
      </c>
      <c r="D43" s="48">
        <v>80</v>
      </c>
      <c r="E43" s="48">
        <v>3</v>
      </c>
      <c r="F43" s="48">
        <v>5</v>
      </c>
      <c r="G43" s="48">
        <v>149</v>
      </c>
      <c r="H43" s="49">
        <v>0</v>
      </c>
    </row>
    <row r="44" spans="2:8">
      <c r="B44" s="6" t="s">
        <v>86</v>
      </c>
      <c r="C44" s="47">
        <v>953</v>
      </c>
      <c r="D44" s="48">
        <v>304</v>
      </c>
      <c r="E44" s="48">
        <v>11</v>
      </c>
      <c r="F44" s="48">
        <v>17</v>
      </c>
      <c r="G44" s="48">
        <v>621</v>
      </c>
      <c r="H44" s="49">
        <v>0</v>
      </c>
    </row>
    <row r="45" spans="2:8">
      <c r="B45" s="6" t="s">
        <v>87</v>
      </c>
      <c r="C45" s="47">
        <v>765</v>
      </c>
      <c r="D45" s="48">
        <v>234</v>
      </c>
      <c r="E45" s="48">
        <v>12</v>
      </c>
      <c r="F45" s="48">
        <v>11</v>
      </c>
      <c r="G45" s="48">
        <v>507</v>
      </c>
      <c r="H45" s="49">
        <v>1</v>
      </c>
    </row>
    <row r="46" spans="2:8">
      <c r="B46" s="6" t="s">
        <v>88</v>
      </c>
      <c r="C46" s="47">
        <v>1162</v>
      </c>
      <c r="D46" s="48">
        <v>368</v>
      </c>
      <c r="E46" s="48">
        <v>14</v>
      </c>
      <c r="F46" s="48">
        <v>20</v>
      </c>
      <c r="G46" s="48">
        <v>759</v>
      </c>
      <c r="H46" s="49">
        <v>1</v>
      </c>
    </row>
    <row r="47" spans="2:8">
      <c r="B47" s="6" t="s">
        <v>89</v>
      </c>
      <c r="C47" s="47">
        <v>715</v>
      </c>
      <c r="D47" s="48">
        <v>226</v>
      </c>
      <c r="E47" s="48">
        <v>9</v>
      </c>
      <c r="F47" s="48">
        <v>8</v>
      </c>
      <c r="G47" s="48">
        <v>472</v>
      </c>
      <c r="H47" s="49">
        <v>0</v>
      </c>
    </row>
    <row r="48" spans="2:8">
      <c r="B48" s="6" t="s">
        <v>24</v>
      </c>
      <c r="C48" s="47">
        <v>1167</v>
      </c>
      <c r="D48" s="48">
        <v>406</v>
      </c>
      <c r="E48" s="48">
        <v>25</v>
      </c>
      <c r="F48" s="48">
        <v>9</v>
      </c>
      <c r="G48" s="48">
        <v>726</v>
      </c>
      <c r="H48" s="49">
        <v>1</v>
      </c>
    </row>
    <row r="49" spans="2:8">
      <c r="B49" s="6" t="s">
        <v>25</v>
      </c>
      <c r="C49" s="47">
        <v>849</v>
      </c>
      <c r="D49" s="48">
        <v>271</v>
      </c>
      <c r="E49" s="48">
        <v>4</v>
      </c>
      <c r="F49" s="48">
        <v>13</v>
      </c>
      <c r="G49" s="48">
        <v>561</v>
      </c>
      <c r="H49" s="49">
        <v>0</v>
      </c>
    </row>
    <row r="50" spans="2:8">
      <c r="B50" s="6" t="s">
        <v>6</v>
      </c>
      <c r="C50" s="47">
        <v>577</v>
      </c>
      <c r="D50" s="48">
        <v>178</v>
      </c>
      <c r="E50" s="48">
        <v>3</v>
      </c>
      <c r="F50" s="48">
        <v>6</v>
      </c>
      <c r="G50" s="48">
        <v>390</v>
      </c>
      <c r="H50" s="49">
        <v>0</v>
      </c>
    </row>
    <row r="51" spans="2:8">
      <c r="B51" s="6" t="s">
        <v>26</v>
      </c>
      <c r="C51" s="47">
        <v>944</v>
      </c>
      <c r="D51" s="48">
        <v>311</v>
      </c>
      <c r="E51" s="48">
        <v>10</v>
      </c>
      <c r="F51" s="48">
        <v>16</v>
      </c>
      <c r="G51" s="48">
        <v>607</v>
      </c>
      <c r="H51" s="49">
        <v>0</v>
      </c>
    </row>
    <row r="52" spans="2:8">
      <c r="B52" s="6" t="s">
        <v>27</v>
      </c>
      <c r="C52" s="47">
        <v>1772</v>
      </c>
      <c r="D52" s="48">
        <v>572</v>
      </c>
      <c r="E52" s="48">
        <v>19</v>
      </c>
      <c r="F52" s="48">
        <v>38</v>
      </c>
      <c r="G52" s="48">
        <v>1143</v>
      </c>
      <c r="H52" s="49">
        <v>0</v>
      </c>
    </row>
    <row r="53" spans="2:8">
      <c r="B53" s="6" t="s">
        <v>28</v>
      </c>
      <c r="C53" s="47">
        <v>1726</v>
      </c>
      <c r="D53" s="48">
        <v>563</v>
      </c>
      <c r="E53" s="48">
        <v>33</v>
      </c>
      <c r="F53" s="48">
        <v>38</v>
      </c>
      <c r="G53" s="48">
        <v>1092</v>
      </c>
      <c r="H53" s="49">
        <v>0</v>
      </c>
    </row>
    <row r="54" spans="2:8">
      <c r="B54" s="6" t="s">
        <v>90</v>
      </c>
      <c r="C54" s="47">
        <v>1883</v>
      </c>
      <c r="D54" s="48">
        <v>582</v>
      </c>
      <c r="E54" s="48">
        <v>30</v>
      </c>
      <c r="F54" s="48">
        <v>22</v>
      </c>
      <c r="G54" s="48">
        <v>1249</v>
      </c>
      <c r="H54" s="49">
        <v>0</v>
      </c>
    </row>
    <row r="55" spans="2:8">
      <c r="B55" s="6" t="s">
        <v>91</v>
      </c>
      <c r="C55" s="47">
        <v>940</v>
      </c>
      <c r="D55" s="48">
        <v>305</v>
      </c>
      <c r="E55" s="48">
        <v>10</v>
      </c>
      <c r="F55" s="48">
        <v>19</v>
      </c>
      <c r="G55" s="48">
        <v>606</v>
      </c>
      <c r="H55" s="49">
        <v>0</v>
      </c>
    </row>
    <row r="56" spans="2:8" ht="15.75" thickBot="1">
      <c r="B56" s="7" t="s">
        <v>29</v>
      </c>
      <c r="C56" s="50">
        <v>1262</v>
      </c>
      <c r="D56" s="51">
        <v>413</v>
      </c>
      <c r="E56" s="51">
        <v>17</v>
      </c>
      <c r="F56" s="51">
        <v>18</v>
      </c>
      <c r="G56" s="51">
        <v>814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B1:H57"/>
  <sheetViews>
    <sheetView zoomScale="90" zoomScaleNormal="90" workbookViewId="0">
      <selection activeCell="B57" sqref="B57"/>
    </sheetView>
  </sheetViews>
  <sheetFormatPr defaultRowHeight="15"/>
  <cols>
    <col min="2" max="2" width="14.7109375" bestFit="1" customWidth="1"/>
    <col min="3" max="3" width="10.42578125" bestFit="1" customWidth="1"/>
  </cols>
  <sheetData>
    <row r="1" spans="2:8">
      <c r="B1" s="3" t="s">
        <v>163</v>
      </c>
    </row>
    <row r="2" spans="2:8" ht="15.75" thickBot="1"/>
    <row r="3" spans="2:8" ht="15.75" thickBot="1">
      <c r="B3" s="11" t="s">
        <v>95</v>
      </c>
      <c r="C3" s="40"/>
      <c r="D3" s="303" t="s">
        <v>140</v>
      </c>
      <c r="E3" s="303"/>
      <c r="F3" s="303"/>
      <c r="G3" s="303"/>
      <c r="H3" s="304"/>
    </row>
    <row r="4" spans="2:8" ht="15.75" thickBot="1">
      <c r="B4" s="25"/>
      <c r="C4" s="21" t="s">
        <v>138</v>
      </c>
      <c r="D4" s="22" t="s">
        <v>100</v>
      </c>
      <c r="E4" s="22" t="s">
        <v>101</v>
      </c>
      <c r="F4" s="22" t="s">
        <v>102</v>
      </c>
      <c r="G4" s="22" t="s">
        <v>70</v>
      </c>
      <c r="H4" s="23" t="s">
        <v>54</v>
      </c>
    </row>
    <row r="5" spans="2:8" ht="15.75" thickTop="1">
      <c r="B5" s="5" t="s">
        <v>7</v>
      </c>
      <c r="C5" s="42">
        <v>90830</v>
      </c>
      <c r="D5" s="41">
        <v>32248</v>
      </c>
      <c r="E5" s="41">
        <v>2470</v>
      </c>
      <c r="F5" s="41">
        <v>5036</v>
      </c>
      <c r="G5" s="41">
        <v>51073</v>
      </c>
      <c r="H5" s="43">
        <v>3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18250</v>
      </c>
      <c r="D7" s="41">
        <f t="shared" si="0"/>
        <v>6295</v>
      </c>
      <c r="E7" s="41">
        <f t="shared" si="0"/>
        <v>529</v>
      </c>
      <c r="F7" s="41">
        <f t="shared" si="0"/>
        <v>1000</v>
      </c>
      <c r="G7" s="41">
        <f t="shared" si="0"/>
        <v>10426</v>
      </c>
      <c r="H7" s="43">
        <f t="shared" si="0"/>
        <v>0</v>
      </c>
    </row>
    <row r="8" spans="2:8">
      <c r="B8" s="6" t="s">
        <v>10</v>
      </c>
      <c r="C8" s="47">
        <v>11956</v>
      </c>
      <c r="D8" s="48">
        <v>4094</v>
      </c>
      <c r="E8" s="48">
        <v>394</v>
      </c>
      <c r="F8" s="48">
        <v>672</v>
      </c>
      <c r="G8" s="48">
        <v>6796</v>
      </c>
      <c r="H8" s="49">
        <v>0</v>
      </c>
    </row>
    <row r="9" spans="2:8">
      <c r="B9" s="6" t="s">
        <v>11</v>
      </c>
      <c r="C9" s="47">
        <v>6294</v>
      </c>
      <c r="D9" s="48">
        <v>2201</v>
      </c>
      <c r="E9" s="48">
        <v>135</v>
      </c>
      <c r="F9" s="48">
        <v>328</v>
      </c>
      <c r="G9" s="48">
        <v>3630</v>
      </c>
      <c r="H9" s="49">
        <v>0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30192</v>
      </c>
      <c r="D11" s="41">
        <f t="shared" si="1"/>
        <v>10774</v>
      </c>
      <c r="E11" s="41">
        <f t="shared" si="1"/>
        <v>818</v>
      </c>
      <c r="F11" s="41">
        <f t="shared" si="1"/>
        <v>1621</v>
      </c>
      <c r="G11" s="41">
        <f t="shared" si="1"/>
        <v>16978</v>
      </c>
      <c r="H11" s="43">
        <f t="shared" si="1"/>
        <v>1</v>
      </c>
    </row>
    <row r="12" spans="2:8">
      <c r="B12" s="6" t="s">
        <v>14</v>
      </c>
      <c r="C12" s="47">
        <v>3813</v>
      </c>
      <c r="D12" s="48">
        <v>1316</v>
      </c>
      <c r="E12" s="48">
        <v>104</v>
      </c>
      <c r="F12" s="48">
        <v>197</v>
      </c>
      <c r="G12" s="48">
        <v>2196</v>
      </c>
      <c r="H12" s="49">
        <v>0</v>
      </c>
    </row>
    <row r="13" spans="2:8">
      <c r="B13" s="6" t="s">
        <v>15</v>
      </c>
      <c r="C13" s="47">
        <v>9062</v>
      </c>
      <c r="D13" s="48">
        <v>3248</v>
      </c>
      <c r="E13" s="48">
        <v>233</v>
      </c>
      <c r="F13" s="48">
        <v>509</v>
      </c>
      <c r="G13" s="48">
        <v>5072</v>
      </c>
      <c r="H13" s="49">
        <v>0</v>
      </c>
    </row>
    <row r="14" spans="2:8">
      <c r="B14" s="6" t="s">
        <v>75</v>
      </c>
      <c r="C14" s="47">
        <v>5879</v>
      </c>
      <c r="D14" s="48">
        <v>2148</v>
      </c>
      <c r="E14" s="48">
        <v>157</v>
      </c>
      <c r="F14" s="48">
        <v>272</v>
      </c>
      <c r="G14" s="48">
        <v>3302</v>
      </c>
      <c r="H14" s="49">
        <v>0</v>
      </c>
    </row>
    <row r="15" spans="2:8">
      <c r="B15" s="6" t="s">
        <v>76</v>
      </c>
      <c r="C15" s="47">
        <v>2788</v>
      </c>
      <c r="D15" s="48">
        <v>1031</v>
      </c>
      <c r="E15" s="48">
        <v>81</v>
      </c>
      <c r="F15" s="48">
        <v>160</v>
      </c>
      <c r="G15" s="48">
        <v>1516</v>
      </c>
      <c r="H15" s="49">
        <v>0</v>
      </c>
    </row>
    <row r="16" spans="2:8">
      <c r="B16" s="6" t="s">
        <v>30</v>
      </c>
      <c r="C16" s="47">
        <v>2885</v>
      </c>
      <c r="D16" s="48">
        <v>1013</v>
      </c>
      <c r="E16" s="48">
        <v>85</v>
      </c>
      <c r="F16" s="48">
        <v>157</v>
      </c>
      <c r="G16" s="48">
        <v>1630</v>
      </c>
      <c r="H16" s="49">
        <v>0</v>
      </c>
    </row>
    <row r="17" spans="2:8">
      <c r="B17" s="6" t="s">
        <v>31</v>
      </c>
      <c r="C17" s="47">
        <v>1590</v>
      </c>
      <c r="D17" s="48">
        <v>536</v>
      </c>
      <c r="E17" s="48">
        <v>56</v>
      </c>
      <c r="F17" s="48">
        <v>97</v>
      </c>
      <c r="G17" s="48">
        <v>901</v>
      </c>
      <c r="H17" s="49">
        <v>0</v>
      </c>
    </row>
    <row r="18" spans="2:8">
      <c r="B18" s="6" t="s">
        <v>96</v>
      </c>
      <c r="C18" s="47">
        <v>2660</v>
      </c>
      <c r="D18" s="48">
        <v>950</v>
      </c>
      <c r="E18" s="48">
        <v>61</v>
      </c>
      <c r="F18" s="48">
        <v>137</v>
      </c>
      <c r="G18" s="48">
        <v>1511</v>
      </c>
      <c r="H18" s="49">
        <v>1</v>
      </c>
    </row>
    <row r="19" spans="2:8">
      <c r="B19" s="6" t="s">
        <v>77</v>
      </c>
      <c r="C19" s="47">
        <v>1515</v>
      </c>
      <c r="D19" s="48">
        <v>532</v>
      </c>
      <c r="E19" s="48">
        <v>41</v>
      </c>
      <c r="F19" s="48">
        <v>92</v>
      </c>
      <c r="G19" s="48">
        <v>850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21042</v>
      </c>
      <c r="D21" s="41">
        <f t="shared" si="2"/>
        <v>7538</v>
      </c>
      <c r="E21" s="41">
        <f t="shared" si="2"/>
        <v>555</v>
      </c>
      <c r="F21" s="41">
        <f t="shared" si="2"/>
        <v>1173</v>
      </c>
      <c r="G21" s="41">
        <f t="shared" si="2"/>
        <v>11775</v>
      </c>
      <c r="H21" s="43">
        <f t="shared" si="2"/>
        <v>1</v>
      </c>
    </row>
    <row r="22" spans="2:8">
      <c r="B22" s="6" t="s">
        <v>17</v>
      </c>
      <c r="C22" s="47">
        <v>2937</v>
      </c>
      <c r="D22" s="48">
        <v>1020</v>
      </c>
      <c r="E22" s="48">
        <v>80</v>
      </c>
      <c r="F22" s="48">
        <v>165</v>
      </c>
      <c r="G22" s="48">
        <v>1671</v>
      </c>
      <c r="H22" s="49">
        <v>1</v>
      </c>
    </row>
    <row r="23" spans="2:8">
      <c r="B23" s="6" t="s">
        <v>4</v>
      </c>
      <c r="C23" s="47">
        <v>1074</v>
      </c>
      <c r="D23" s="48">
        <v>401</v>
      </c>
      <c r="E23" s="48">
        <v>37</v>
      </c>
      <c r="F23" s="48">
        <v>68</v>
      </c>
      <c r="G23" s="48">
        <v>568</v>
      </c>
      <c r="H23" s="49">
        <v>0</v>
      </c>
    </row>
    <row r="24" spans="2:8">
      <c r="B24" s="6" t="s">
        <v>18</v>
      </c>
      <c r="C24" s="47">
        <v>1460</v>
      </c>
      <c r="D24" s="48">
        <v>529</v>
      </c>
      <c r="E24" s="48">
        <v>38</v>
      </c>
      <c r="F24" s="48">
        <v>80</v>
      </c>
      <c r="G24" s="48">
        <v>813</v>
      </c>
      <c r="H24" s="49">
        <v>0</v>
      </c>
    </row>
    <row r="25" spans="2:8">
      <c r="B25" s="6" t="s">
        <v>145</v>
      </c>
      <c r="C25" s="47">
        <v>1899</v>
      </c>
      <c r="D25" s="48">
        <v>694</v>
      </c>
      <c r="E25" s="48">
        <v>59</v>
      </c>
      <c r="F25" s="48">
        <v>115</v>
      </c>
      <c r="G25" s="48">
        <v>1031</v>
      </c>
      <c r="H25" s="49">
        <v>0</v>
      </c>
    </row>
    <row r="26" spans="2:8">
      <c r="B26" s="6" t="s">
        <v>78</v>
      </c>
      <c r="C26" s="47">
        <v>2385</v>
      </c>
      <c r="D26" s="48">
        <v>847</v>
      </c>
      <c r="E26" s="48">
        <v>83</v>
      </c>
      <c r="F26" s="48">
        <v>112</v>
      </c>
      <c r="G26" s="48">
        <v>1343</v>
      </c>
      <c r="H26" s="49">
        <v>0</v>
      </c>
    </row>
    <row r="27" spans="2:8">
      <c r="B27" s="6" t="s">
        <v>19</v>
      </c>
      <c r="C27" s="47">
        <v>2132</v>
      </c>
      <c r="D27" s="48">
        <v>780</v>
      </c>
      <c r="E27" s="48">
        <v>56</v>
      </c>
      <c r="F27" s="48">
        <v>131</v>
      </c>
      <c r="G27" s="48">
        <v>1165</v>
      </c>
      <c r="H27" s="49">
        <v>0</v>
      </c>
    </row>
    <row r="28" spans="2:8">
      <c r="B28" s="6" t="s">
        <v>3</v>
      </c>
      <c r="C28" s="47">
        <v>897</v>
      </c>
      <c r="D28" s="48">
        <v>342</v>
      </c>
      <c r="E28" s="48">
        <v>11</v>
      </c>
      <c r="F28" s="48">
        <v>52</v>
      </c>
      <c r="G28" s="48">
        <v>492</v>
      </c>
      <c r="H28" s="49">
        <v>0</v>
      </c>
    </row>
    <row r="29" spans="2:8">
      <c r="B29" s="6" t="s">
        <v>5</v>
      </c>
      <c r="C29" s="47">
        <v>598</v>
      </c>
      <c r="D29" s="48">
        <v>235</v>
      </c>
      <c r="E29" s="48">
        <v>8</v>
      </c>
      <c r="F29" s="48">
        <v>34</v>
      </c>
      <c r="G29" s="48">
        <v>321</v>
      </c>
      <c r="H29" s="49">
        <v>0</v>
      </c>
    </row>
    <row r="30" spans="2:8">
      <c r="B30" s="6" t="s">
        <v>79</v>
      </c>
      <c r="C30" s="47">
        <v>632</v>
      </c>
      <c r="D30" s="48">
        <v>230</v>
      </c>
      <c r="E30" s="48">
        <v>15</v>
      </c>
      <c r="F30" s="48">
        <v>26</v>
      </c>
      <c r="G30" s="48">
        <v>361</v>
      </c>
      <c r="H30" s="49">
        <v>0</v>
      </c>
    </row>
    <row r="31" spans="2:8">
      <c r="B31" s="6" t="s">
        <v>80</v>
      </c>
      <c r="C31" s="47">
        <v>1845</v>
      </c>
      <c r="D31" s="48">
        <v>673</v>
      </c>
      <c r="E31" s="48">
        <v>33</v>
      </c>
      <c r="F31" s="48">
        <v>100</v>
      </c>
      <c r="G31" s="48">
        <v>1039</v>
      </c>
      <c r="H31" s="49">
        <v>0</v>
      </c>
    </row>
    <row r="32" spans="2:8">
      <c r="B32" s="6" t="s">
        <v>20</v>
      </c>
      <c r="C32" s="47">
        <v>2034</v>
      </c>
      <c r="D32" s="48">
        <v>667</v>
      </c>
      <c r="E32" s="48">
        <v>33</v>
      </c>
      <c r="F32" s="48">
        <v>124</v>
      </c>
      <c r="G32" s="48">
        <v>1210</v>
      </c>
      <c r="H32" s="49">
        <v>0</v>
      </c>
    </row>
    <row r="33" spans="2:8">
      <c r="B33" s="6" t="s">
        <v>21</v>
      </c>
      <c r="C33" s="47">
        <v>2255</v>
      </c>
      <c r="D33" s="48">
        <v>783</v>
      </c>
      <c r="E33" s="48">
        <v>71</v>
      </c>
      <c r="F33" s="48">
        <v>118</v>
      </c>
      <c r="G33" s="48">
        <v>1283</v>
      </c>
      <c r="H33" s="49">
        <v>0</v>
      </c>
    </row>
    <row r="34" spans="2:8">
      <c r="B34" s="6" t="s">
        <v>22</v>
      </c>
      <c r="C34" s="47">
        <v>721</v>
      </c>
      <c r="D34" s="48">
        <v>272</v>
      </c>
      <c r="E34" s="48">
        <v>22</v>
      </c>
      <c r="F34" s="48">
        <v>41</v>
      </c>
      <c r="G34" s="48">
        <v>386</v>
      </c>
      <c r="H34" s="49">
        <v>0</v>
      </c>
    </row>
    <row r="35" spans="2:8">
      <c r="B35" s="6" t="s">
        <v>81</v>
      </c>
      <c r="C35" s="47">
        <v>173</v>
      </c>
      <c r="D35" s="48">
        <v>65</v>
      </c>
      <c r="E35" s="48">
        <v>9</v>
      </c>
      <c r="F35" s="48">
        <v>7</v>
      </c>
      <c r="G35" s="48">
        <v>92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21346</v>
      </c>
      <c r="D37" s="41">
        <f t="shared" si="3"/>
        <v>7641</v>
      </c>
      <c r="E37" s="41">
        <f t="shared" si="3"/>
        <v>568</v>
      </c>
      <c r="F37" s="41">
        <f t="shared" si="3"/>
        <v>1242</v>
      </c>
      <c r="G37" s="41">
        <f t="shared" si="3"/>
        <v>11894</v>
      </c>
      <c r="H37" s="43">
        <f t="shared" si="3"/>
        <v>1</v>
      </c>
    </row>
    <row r="38" spans="2:8">
      <c r="B38" s="6" t="s">
        <v>82</v>
      </c>
      <c r="C38" s="47">
        <v>3040</v>
      </c>
      <c r="D38" s="48">
        <v>1082</v>
      </c>
      <c r="E38" s="48">
        <v>92</v>
      </c>
      <c r="F38" s="48">
        <v>145</v>
      </c>
      <c r="G38" s="48">
        <v>1721</v>
      </c>
      <c r="H38" s="49">
        <v>0</v>
      </c>
    </row>
    <row r="39" spans="2:8">
      <c r="B39" s="6" t="s">
        <v>83</v>
      </c>
      <c r="C39" s="47">
        <v>1453</v>
      </c>
      <c r="D39" s="48">
        <v>515</v>
      </c>
      <c r="E39" s="48">
        <v>35</v>
      </c>
      <c r="F39" s="48">
        <v>87</v>
      </c>
      <c r="G39" s="48">
        <v>816</v>
      </c>
      <c r="H39" s="49">
        <v>0</v>
      </c>
    </row>
    <row r="40" spans="2:8">
      <c r="B40" s="6" t="s">
        <v>84</v>
      </c>
      <c r="C40" s="47">
        <v>1364</v>
      </c>
      <c r="D40" s="48">
        <v>482</v>
      </c>
      <c r="E40" s="48">
        <v>41</v>
      </c>
      <c r="F40" s="48">
        <v>68</v>
      </c>
      <c r="G40" s="48">
        <v>773</v>
      </c>
      <c r="H40" s="49">
        <v>0</v>
      </c>
    </row>
    <row r="41" spans="2:8">
      <c r="B41" s="6" t="s">
        <v>85</v>
      </c>
      <c r="C41" s="47">
        <v>749</v>
      </c>
      <c r="D41" s="48">
        <v>281</v>
      </c>
      <c r="E41" s="48">
        <v>21</v>
      </c>
      <c r="F41" s="48">
        <v>39</v>
      </c>
      <c r="G41" s="48">
        <v>408</v>
      </c>
      <c r="H41" s="49">
        <v>0</v>
      </c>
    </row>
    <row r="42" spans="2:8">
      <c r="B42" s="6" t="s">
        <v>77</v>
      </c>
      <c r="C42" s="47">
        <v>859</v>
      </c>
      <c r="D42" s="48">
        <v>329</v>
      </c>
      <c r="E42" s="48">
        <v>21</v>
      </c>
      <c r="F42" s="48">
        <v>48</v>
      </c>
      <c r="G42" s="48">
        <v>461</v>
      </c>
      <c r="H42" s="49">
        <v>0</v>
      </c>
    </row>
    <row r="43" spans="2:8">
      <c r="B43" s="6" t="s">
        <v>81</v>
      </c>
      <c r="C43" s="47">
        <v>249</v>
      </c>
      <c r="D43" s="48">
        <v>84</v>
      </c>
      <c r="E43" s="48">
        <v>7</v>
      </c>
      <c r="F43" s="48">
        <v>16</v>
      </c>
      <c r="G43" s="48">
        <v>142</v>
      </c>
      <c r="H43" s="49">
        <v>0</v>
      </c>
    </row>
    <row r="44" spans="2:8">
      <c r="B44" s="6" t="s">
        <v>86</v>
      </c>
      <c r="C44" s="47">
        <v>939</v>
      </c>
      <c r="D44" s="48">
        <v>317</v>
      </c>
      <c r="E44" s="48">
        <v>22</v>
      </c>
      <c r="F44" s="48">
        <v>46</v>
      </c>
      <c r="G44" s="48">
        <v>554</v>
      </c>
      <c r="H44" s="49">
        <v>0</v>
      </c>
    </row>
    <row r="45" spans="2:8">
      <c r="B45" s="6" t="s">
        <v>87</v>
      </c>
      <c r="C45" s="47">
        <v>639</v>
      </c>
      <c r="D45" s="48">
        <v>233</v>
      </c>
      <c r="E45" s="48">
        <v>18</v>
      </c>
      <c r="F45" s="48">
        <v>48</v>
      </c>
      <c r="G45" s="48">
        <v>340</v>
      </c>
      <c r="H45" s="49">
        <v>0</v>
      </c>
    </row>
    <row r="46" spans="2:8">
      <c r="B46" s="6" t="s">
        <v>88</v>
      </c>
      <c r="C46" s="47">
        <v>1081</v>
      </c>
      <c r="D46" s="48">
        <v>375</v>
      </c>
      <c r="E46" s="48">
        <v>22</v>
      </c>
      <c r="F46" s="48">
        <v>71</v>
      </c>
      <c r="G46" s="48">
        <v>613</v>
      </c>
      <c r="H46" s="49">
        <v>0</v>
      </c>
    </row>
    <row r="47" spans="2:8">
      <c r="B47" s="6" t="s">
        <v>89</v>
      </c>
      <c r="C47" s="47">
        <v>673</v>
      </c>
      <c r="D47" s="48">
        <v>237</v>
      </c>
      <c r="E47" s="48">
        <v>12</v>
      </c>
      <c r="F47" s="48">
        <v>37</v>
      </c>
      <c r="G47" s="48">
        <v>387</v>
      </c>
      <c r="H47" s="49">
        <v>0</v>
      </c>
    </row>
    <row r="48" spans="2:8">
      <c r="B48" s="6" t="s">
        <v>24</v>
      </c>
      <c r="C48" s="47">
        <v>1088</v>
      </c>
      <c r="D48" s="48">
        <v>394</v>
      </c>
      <c r="E48" s="48">
        <v>24</v>
      </c>
      <c r="F48" s="48">
        <v>82</v>
      </c>
      <c r="G48" s="48">
        <v>588</v>
      </c>
      <c r="H48" s="49">
        <v>0</v>
      </c>
    </row>
    <row r="49" spans="2:8">
      <c r="B49" s="6" t="s">
        <v>25</v>
      </c>
      <c r="C49" s="47">
        <v>767</v>
      </c>
      <c r="D49" s="48">
        <v>300</v>
      </c>
      <c r="E49" s="48">
        <v>21</v>
      </c>
      <c r="F49" s="48">
        <v>32</v>
      </c>
      <c r="G49" s="48">
        <v>414</v>
      </c>
      <c r="H49" s="49">
        <v>0</v>
      </c>
    </row>
    <row r="50" spans="2:8">
      <c r="B50" s="6" t="s">
        <v>6</v>
      </c>
      <c r="C50" s="47">
        <v>520</v>
      </c>
      <c r="D50" s="48">
        <v>184</v>
      </c>
      <c r="E50" s="48">
        <v>21</v>
      </c>
      <c r="F50" s="48">
        <v>42</v>
      </c>
      <c r="G50" s="48">
        <v>273</v>
      </c>
      <c r="H50" s="49">
        <v>0</v>
      </c>
    </row>
    <row r="51" spans="2:8">
      <c r="B51" s="6" t="s">
        <v>26</v>
      </c>
      <c r="C51" s="47">
        <v>847</v>
      </c>
      <c r="D51" s="48">
        <v>325</v>
      </c>
      <c r="E51" s="48">
        <v>30</v>
      </c>
      <c r="F51" s="48">
        <v>55</v>
      </c>
      <c r="G51" s="48">
        <v>436</v>
      </c>
      <c r="H51" s="49">
        <v>1</v>
      </c>
    </row>
    <row r="52" spans="2:8">
      <c r="B52" s="6" t="s">
        <v>27</v>
      </c>
      <c r="C52" s="47">
        <v>1689</v>
      </c>
      <c r="D52" s="48">
        <v>603</v>
      </c>
      <c r="E52" s="48">
        <v>42</v>
      </c>
      <c r="F52" s="48">
        <v>104</v>
      </c>
      <c r="G52" s="48">
        <v>940</v>
      </c>
      <c r="H52" s="49">
        <v>0</v>
      </c>
    </row>
    <row r="53" spans="2:8">
      <c r="B53" s="6" t="s">
        <v>28</v>
      </c>
      <c r="C53" s="47">
        <v>1651</v>
      </c>
      <c r="D53" s="48">
        <v>567</v>
      </c>
      <c r="E53" s="48">
        <v>57</v>
      </c>
      <c r="F53" s="48">
        <v>89</v>
      </c>
      <c r="G53" s="48">
        <v>938</v>
      </c>
      <c r="H53" s="49">
        <v>0</v>
      </c>
    </row>
    <row r="54" spans="2:8">
      <c r="B54" s="6" t="s">
        <v>90</v>
      </c>
      <c r="C54" s="47">
        <v>1619</v>
      </c>
      <c r="D54" s="48">
        <v>589</v>
      </c>
      <c r="E54" s="48">
        <v>35</v>
      </c>
      <c r="F54" s="48">
        <v>105</v>
      </c>
      <c r="G54" s="48">
        <v>890</v>
      </c>
      <c r="H54" s="49">
        <v>0</v>
      </c>
    </row>
    <row r="55" spans="2:8">
      <c r="B55" s="6" t="s">
        <v>91</v>
      </c>
      <c r="C55" s="47">
        <v>903</v>
      </c>
      <c r="D55" s="48">
        <v>322</v>
      </c>
      <c r="E55" s="48">
        <v>20</v>
      </c>
      <c r="F55" s="48">
        <v>60</v>
      </c>
      <c r="G55" s="48">
        <v>501</v>
      </c>
      <c r="H55" s="49">
        <v>0</v>
      </c>
    </row>
    <row r="56" spans="2:8" ht="15.75" thickBot="1">
      <c r="B56" s="7" t="s">
        <v>29</v>
      </c>
      <c r="C56" s="50">
        <v>1216</v>
      </c>
      <c r="D56" s="51">
        <v>422</v>
      </c>
      <c r="E56" s="51">
        <v>27</v>
      </c>
      <c r="F56" s="51">
        <v>68</v>
      </c>
      <c r="G56" s="51">
        <v>699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B1:H57"/>
  <sheetViews>
    <sheetView zoomScale="80" zoomScaleNormal="80" workbookViewId="0">
      <selection activeCell="B57" sqref="B57"/>
    </sheetView>
  </sheetViews>
  <sheetFormatPr defaultRowHeight="15"/>
  <cols>
    <col min="2" max="2" width="16" bestFit="1" customWidth="1"/>
    <col min="3" max="3" width="9.140625" customWidth="1"/>
    <col min="4" max="4" width="24.5703125" bestFit="1" customWidth="1"/>
    <col min="5" max="5" width="22.85546875" bestFit="1" customWidth="1"/>
    <col min="6" max="6" width="33.42578125" bestFit="1" customWidth="1"/>
    <col min="7" max="7" width="10.5703125" bestFit="1" customWidth="1"/>
  </cols>
  <sheetData>
    <row r="1" spans="2:8">
      <c r="B1" s="3" t="s">
        <v>164</v>
      </c>
    </row>
    <row r="2" spans="2:8" ht="15.75" thickBot="1"/>
    <row r="3" spans="2:8" ht="15.75" thickBot="1">
      <c r="B3" s="11" t="s">
        <v>95</v>
      </c>
      <c r="C3" s="40"/>
      <c r="D3" s="303" t="s">
        <v>144</v>
      </c>
      <c r="E3" s="311"/>
      <c r="F3" s="311"/>
      <c r="G3" s="311"/>
      <c r="H3" s="312"/>
    </row>
    <row r="4" spans="2:8" ht="15.75" thickBot="1">
      <c r="B4" s="25"/>
      <c r="C4" s="21" t="s">
        <v>0</v>
      </c>
      <c r="D4" s="22" t="s">
        <v>141</v>
      </c>
      <c r="E4" s="22" t="s">
        <v>149</v>
      </c>
      <c r="F4" s="22" t="s">
        <v>142</v>
      </c>
      <c r="G4" s="22" t="s">
        <v>143</v>
      </c>
      <c r="H4" s="23" t="s">
        <v>54</v>
      </c>
    </row>
    <row r="5" spans="2:8" ht="15.75" thickTop="1">
      <c r="B5" s="5" t="s">
        <v>7</v>
      </c>
      <c r="C5" s="42">
        <v>187820</v>
      </c>
      <c r="D5" s="41">
        <v>10663</v>
      </c>
      <c r="E5" s="41">
        <v>5466</v>
      </c>
      <c r="F5" s="41">
        <v>658</v>
      </c>
      <c r="G5" s="41">
        <v>171024</v>
      </c>
      <c r="H5" s="43">
        <v>9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36735</v>
      </c>
      <c r="D7" s="41">
        <f t="shared" si="0"/>
        <v>611</v>
      </c>
      <c r="E7" s="41">
        <f t="shared" si="0"/>
        <v>2256</v>
      </c>
      <c r="F7" s="41">
        <f t="shared" si="0"/>
        <v>77</v>
      </c>
      <c r="G7" s="41">
        <f t="shared" si="0"/>
        <v>33789</v>
      </c>
      <c r="H7" s="43">
        <f t="shared" si="0"/>
        <v>2</v>
      </c>
    </row>
    <row r="8" spans="2:8">
      <c r="B8" s="6" t="s">
        <v>10</v>
      </c>
      <c r="C8" s="47">
        <v>24105</v>
      </c>
      <c r="D8" s="48">
        <v>429</v>
      </c>
      <c r="E8" s="48">
        <v>1458</v>
      </c>
      <c r="F8" s="48">
        <v>63</v>
      </c>
      <c r="G8" s="48">
        <v>22155</v>
      </c>
      <c r="H8" s="49">
        <v>0</v>
      </c>
    </row>
    <row r="9" spans="2:8">
      <c r="B9" s="6" t="s">
        <v>11</v>
      </c>
      <c r="C9" s="47">
        <v>12630</v>
      </c>
      <c r="D9" s="48">
        <v>182</v>
      </c>
      <c r="E9" s="48">
        <v>798</v>
      </c>
      <c r="F9" s="48">
        <v>14</v>
      </c>
      <c r="G9" s="48">
        <v>11634</v>
      </c>
      <c r="H9" s="49">
        <v>2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62390</v>
      </c>
      <c r="D11" s="41">
        <f t="shared" si="1"/>
        <v>2563</v>
      </c>
      <c r="E11" s="41">
        <f t="shared" si="1"/>
        <v>2068</v>
      </c>
      <c r="F11" s="41">
        <f t="shared" si="1"/>
        <v>125</v>
      </c>
      <c r="G11" s="41">
        <f t="shared" si="1"/>
        <v>57631</v>
      </c>
      <c r="H11" s="43">
        <f t="shared" si="1"/>
        <v>3</v>
      </c>
    </row>
    <row r="12" spans="2:8">
      <c r="B12" s="6" t="s">
        <v>14</v>
      </c>
      <c r="C12" s="47">
        <v>7730</v>
      </c>
      <c r="D12" s="48">
        <v>315</v>
      </c>
      <c r="E12" s="48">
        <v>261</v>
      </c>
      <c r="F12" s="48">
        <v>27</v>
      </c>
      <c r="G12" s="48">
        <v>7126</v>
      </c>
      <c r="H12" s="49">
        <v>1</v>
      </c>
    </row>
    <row r="13" spans="2:8">
      <c r="B13" s="6" t="s">
        <v>15</v>
      </c>
      <c r="C13" s="47">
        <v>18895</v>
      </c>
      <c r="D13" s="48">
        <v>384</v>
      </c>
      <c r="E13" s="48">
        <v>1042</v>
      </c>
      <c r="F13" s="48">
        <v>26</v>
      </c>
      <c r="G13" s="48">
        <v>17442</v>
      </c>
      <c r="H13" s="49">
        <v>1</v>
      </c>
    </row>
    <row r="14" spans="2:8">
      <c r="B14" s="6" t="s">
        <v>75</v>
      </c>
      <c r="C14" s="47">
        <v>12104</v>
      </c>
      <c r="D14" s="48">
        <v>424</v>
      </c>
      <c r="E14" s="48">
        <v>383</v>
      </c>
      <c r="F14" s="48">
        <v>23</v>
      </c>
      <c r="G14" s="48">
        <v>11273</v>
      </c>
      <c r="H14" s="49">
        <v>1</v>
      </c>
    </row>
    <row r="15" spans="2:8">
      <c r="B15" s="6" t="s">
        <v>76</v>
      </c>
      <c r="C15" s="47">
        <v>5741</v>
      </c>
      <c r="D15" s="48">
        <v>341</v>
      </c>
      <c r="E15" s="48">
        <v>109</v>
      </c>
      <c r="F15" s="48">
        <v>13</v>
      </c>
      <c r="G15" s="48">
        <v>5278</v>
      </c>
      <c r="H15" s="49">
        <v>0</v>
      </c>
    </row>
    <row r="16" spans="2:8">
      <c r="B16" s="6" t="s">
        <v>30</v>
      </c>
      <c r="C16" s="47">
        <v>5964</v>
      </c>
      <c r="D16" s="48">
        <v>373</v>
      </c>
      <c r="E16" s="48">
        <v>76</v>
      </c>
      <c r="F16" s="48">
        <v>10</v>
      </c>
      <c r="G16" s="48">
        <v>5505</v>
      </c>
      <c r="H16" s="49">
        <v>0</v>
      </c>
    </row>
    <row r="17" spans="2:8">
      <c r="B17" s="6" t="s">
        <v>31</v>
      </c>
      <c r="C17" s="47">
        <v>3258</v>
      </c>
      <c r="D17" s="48">
        <v>130</v>
      </c>
      <c r="E17" s="48">
        <v>64</v>
      </c>
      <c r="F17" s="48">
        <v>4</v>
      </c>
      <c r="G17" s="48">
        <v>3060</v>
      </c>
      <c r="H17" s="49">
        <v>0</v>
      </c>
    </row>
    <row r="18" spans="2:8">
      <c r="B18" s="6" t="s">
        <v>96</v>
      </c>
      <c r="C18" s="47">
        <v>5530</v>
      </c>
      <c r="D18" s="48">
        <v>362</v>
      </c>
      <c r="E18" s="48">
        <v>84</v>
      </c>
      <c r="F18" s="48">
        <v>17</v>
      </c>
      <c r="G18" s="48">
        <v>5067</v>
      </c>
      <c r="H18" s="49">
        <v>0</v>
      </c>
    </row>
    <row r="19" spans="2:8">
      <c r="B19" s="6" t="s">
        <v>77</v>
      </c>
      <c r="C19" s="47">
        <v>3168</v>
      </c>
      <c r="D19" s="48">
        <v>234</v>
      </c>
      <c r="E19" s="48">
        <v>49</v>
      </c>
      <c r="F19" s="48">
        <v>5</v>
      </c>
      <c r="G19" s="48">
        <v>2880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44293</v>
      </c>
      <c r="D21" s="41">
        <f t="shared" si="2"/>
        <v>3063</v>
      </c>
      <c r="E21" s="41">
        <f t="shared" si="2"/>
        <v>593</v>
      </c>
      <c r="F21" s="41">
        <f t="shared" si="2"/>
        <v>187</v>
      </c>
      <c r="G21" s="41">
        <f t="shared" si="2"/>
        <v>40449</v>
      </c>
      <c r="H21" s="43">
        <f t="shared" si="2"/>
        <v>1</v>
      </c>
    </row>
    <row r="22" spans="2:8">
      <c r="B22" s="6" t="s">
        <v>17</v>
      </c>
      <c r="C22" s="47">
        <v>6096</v>
      </c>
      <c r="D22" s="48">
        <v>447</v>
      </c>
      <c r="E22" s="48">
        <v>63</v>
      </c>
      <c r="F22" s="48">
        <v>21</v>
      </c>
      <c r="G22" s="48">
        <v>5564</v>
      </c>
      <c r="H22" s="49">
        <v>1</v>
      </c>
    </row>
    <row r="23" spans="2:8">
      <c r="B23" s="6" t="s">
        <v>4</v>
      </c>
      <c r="C23" s="47">
        <v>2281</v>
      </c>
      <c r="D23" s="48">
        <v>146</v>
      </c>
      <c r="E23" s="48">
        <v>37</v>
      </c>
      <c r="F23" s="48">
        <v>4</v>
      </c>
      <c r="G23" s="48">
        <v>2094</v>
      </c>
      <c r="H23" s="49">
        <v>0</v>
      </c>
    </row>
    <row r="24" spans="2:8">
      <c r="B24" s="6" t="s">
        <v>18</v>
      </c>
      <c r="C24" s="47">
        <v>3012</v>
      </c>
      <c r="D24" s="48">
        <v>288</v>
      </c>
      <c r="E24" s="48">
        <v>41</v>
      </c>
      <c r="F24" s="48">
        <v>32</v>
      </c>
      <c r="G24" s="48">
        <v>2651</v>
      </c>
      <c r="H24" s="49">
        <v>0</v>
      </c>
    </row>
    <row r="25" spans="2:8">
      <c r="B25" s="6" t="s">
        <v>145</v>
      </c>
      <c r="C25" s="47">
        <v>4005</v>
      </c>
      <c r="D25" s="48">
        <v>309</v>
      </c>
      <c r="E25" s="48">
        <v>59</v>
      </c>
      <c r="F25" s="48">
        <v>22</v>
      </c>
      <c r="G25" s="48">
        <v>3615</v>
      </c>
      <c r="H25" s="49">
        <v>0</v>
      </c>
    </row>
    <row r="26" spans="2:8">
      <c r="B26" s="6" t="s">
        <v>78</v>
      </c>
      <c r="C26" s="47">
        <v>5050</v>
      </c>
      <c r="D26" s="48">
        <v>330</v>
      </c>
      <c r="E26" s="48">
        <v>70</v>
      </c>
      <c r="F26" s="48">
        <v>19</v>
      </c>
      <c r="G26" s="48">
        <v>4631</v>
      </c>
      <c r="H26" s="49">
        <v>0</v>
      </c>
    </row>
    <row r="27" spans="2:8">
      <c r="B27" s="6" t="s">
        <v>19</v>
      </c>
      <c r="C27" s="47">
        <v>4546</v>
      </c>
      <c r="D27" s="48">
        <v>307</v>
      </c>
      <c r="E27" s="48">
        <v>83</v>
      </c>
      <c r="F27" s="48">
        <v>20</v>
      </c>
      <c r="G27" s="48">
        <v>4136</v>
      </c>
      <c r="H27" s="49">
        <v>0</v>
      </c>
    </row>
    <row r="28" spans="2:8">
      <c r="B28" s="6" t="s">
        <v>3</v>
      </c>
      <c r="C28" s="47">
        <v>1869</v>
      </c>
      <c r="D28" s="48">
        <v>148</v>
      </c>
      <c r="E28" s="48">
        <v>19</v>
      </c>
      <c r="F28" s="48">
        <v>8</v>
      </c>
      <c r="G28" s="48">
        <v>1694</v>
      </c>
      <c r="H28" s="49">
        <v>0</v>
      </c>
    </row>
    <row r="29" spans="2:8">
      <c r="B29" s="6" t="s">
        <v>5</v>
      </c>
      <c r="C29" s="47">
        <v>1337</v>
      </c>
      <c r="D29" s="48">
        <v>98</v>
      </c>
      <c r="E29" s="48">
        <v>15</v>
      </c>
      <c r="F29" s="48">
        <v>7</v>
      </c>
      <c r="G29" s="48">
        <v>1217</v>
      </c>
      <c r="H29" s="49">
        <v>0</v>
      </c>
    </row>
    <row r="30" spans="2:8">
      <c r="B30" s="6" t="s">
        <v>79</v>
      </c>
      <c r="C30" s="47">
        <v>1322</v>
      </c>
      <c r="D30" s="48">
        <v>86</v>
      </c>
      <c r="E30" s="48">
        <v>11</v>
      </c>
      <c r="F30" s="48">
        <v>8</v>
      </c>
      <c r="G30" s="48">
        <v>1217</v>
      </c>
      <c r="H30" s="49">
        <v>0</v>
      </c>
    </row>
    <row r="31" spans="2:8">
      <c r="B31" s="6" t="s">
        <v>80</v>
      </c>
      <c r="C31" s="47">
        <v>3887</v>
      </c>
      <c r="D31" s="48">
        <v>243</v>
      </c>
      <c r="E31" s="48">
        <v>49</v>
      </c>
      <c r="F31" s="48">
        <v>9</v>
      </c>
      <c r="G31" s="48">
        <v>3586</v>
      </c>
      <c r="H31" s="49">
        <v>0</v>
      </c>
    </row>
    <row r="32" spans="2:8">
      <c r="B32" s="6" t="s">
        <v>20</v>
      </c>
      <c r="C32" s="47">
        <v>4274</v>
      </c>
      <c r="D32" s="48">
        <v>234</v>
      </c>
      <c r="E32" s="48">
        <v>54</v>
      </c>
      <c r="F32" s="48">
        <v>8</v>
      </c>
      <c r="G32" s="48">
        <v>3978</v>
      </c>
      <c r="H32" s="49">
        <v>0</v>
      </c>
    </row>
    <row r="33" spans="2:8">
      <c r="B33" s="6" t="s">
        <v>21</v>
      </c>
      <c r="C33" s="47">
        <v>4693</v>
      </c>
      <c r="D33" s="48">
        <v>274</v>
      </c>
      <c r="E33" s="48">
        <v>72</v>
      </c>
      <c r="F33" s="48">
        <v>22</v>
      </c>
      <c r="G33" s="48">
        <v>4325</v>
      </c>
      <c r="H33" s="49">
        <v>0</v>
      </c>
    </row>
    <row r="34" spans="2:8">
      <c r="B34" s="6" t="s">
        <v>22</v>
      </c>
      <c r="C34" s="47">
        <v>1543</v>
      </c>
      <c r="D34" s="48">
        <v>119</v>
      </c>
      <c r="E34" s="48">
        <v>16</v>
      </c>
      <c r="F34" s="48">
        <v>4</v>
      </c>
      <c r="G34" s="48">
        <v>1404</v>
      </c>
      <c r="H34" s="49">
        <v>0</v>
      </c>
    </row>
    <row r="35" spans="2:8">
      <c r="B35" s="6" t="s">
        <v>81</v>
      </c>
      <c r="C35" s="47">
        <v>378</v>
      </c>
      <c r="D35" s="48">
        <v>34</v>
      </c>
      <c r="E35" s="48">
        <v>4</v>
      </c>
      <c r="F35" s="48">
        <v>3</v>
      </c>
      <c r="G35" s="48">
        <v>337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44402</v>
      </c>
      <c r="D37" s="41">
        <f t="shared" si="3"/>
        <v>4426</v>
      </c>
      <c r="E37" s="41">
        <f t="shared" si="3"/>
        <v>549</v>
      </c>
      <c r="F37" s="41">
        <f t="shared" si="3"/>
        <v>269</v>
      </c>
      <c r="G37" s="41">
        <f t="shared" si="3"/>
        <v>39155</v>
      </c>
      <c r="H37" s="43">
        <f t="shared" si="3"/>
        <v>3</v>
      </c>
    </row>
    <row r="38" spans="2:8">
      <c r="B38" s="6" t="s">
        <v>82</v>
      </c>
      <c r="C38" s="47">
        <v>6318</v>
      </c>
      <c r="D38" s="48">
        <v>708</v>
      </c>
      <c r="E38" s="48">
        <v>118</v>
      </c>
      <c r="F38" s="48">
        <v>42</v>
      </c>
      <c r="G38" s="48">
        <v>5449</v>
      </c>
      <c r="H38" s="49">
        <v>1</v>
      </c>
    </row>
    <row r="39" spans="2:8">
      <c r="B39" s="6" t="s">
        <v>83</v>
      </c>
      <c r="C39" s="47">
        <v>3037</v>
      </c>
      <c r="D39" s="48">
        <v>284</v>
      </c>
      <c r="E39" s="48">
        <v>64</v>
      </c>
      <c r="F39" s="48">
        <v>16</v>
      </c>
      <c r="G39" s="48">
        <v>2673</v>
      </c>
      <c r="H39" s="49">
        <v>0</v>
      </c>
    </row>
    <row r="40" spans="2:8">
      <c r="B40" s="6" t="s">
        <v>84</v>
      </c>
      <c r="C40" s="47">
        <v>2798</v>
      </c>
      <c r="D40" s="48">
        <v>238</v>
      </c>
      <c r="E40" s="48">
        <v>37</v>
      </c>
      <c r="F40" s="48">
        <v>12</v>
      </c>
      <c r="G40" s="48">
        <v>2511</v>
      </c>
      <c r="H40" s="49">
        <v>0</v>
      </c>
    </row>
    <row r="41" spans="2:8">
      <c r="B41" s="6" t="s">
        <v>85</v>
      </c>
      <c r="C41" s="47">
        <v>1583</v>
      </c>
      <c r="D41" s="48">
        <v>174</v>
      </c>
      <c r="E41" s="48">
        <v>10</v>
      </c>
      <c r="F41" s="48">
        <v>23</v>
      </c>
      <c r="G41" s="48">
        <v>1376</v>
      </c>
      <c r="H41" s="49">
        <v>0</v>
      </c>
    </row>
    <row r="42" spans="2:8">
      <c r="B42" s="6" t="s">
        <v>77</v>
      </c>
      <c r="C42" s="47">
        <v>1833</v>
      </c>
      <c r="D42" s="48">
        <v>178</v>
      </c>
      <c r="E42" s="48">
        <v>19</v>
      </c>
      <c r="F42" s="48">
        <v>19</v>
      </c>
      <c r="G42" s="48">
        <v>1617</v>
      </c>
      <c r="H42" s="49">
        <v>0</v>
      </c>
    </row>
    <row r="43" spans="2:8">
      <c r="B43" s="6" t="s">
        <v>81</v>
      </c>
      <c r="C43" s="47">
        <v>486</v>
      </c>
      <c r="D43" s="48">
        <v>69</v>
      </c>
      <c r="E43" s="48">
        <v>5</v>
      </c>
      <c r="F43" s="48">
        <v>1</v>
      </c>
      <c r="G43" s="48">
        <v>411</v>
      </c>
      <c r="H43" s="49">
        <v>0</v>
      </c>
    </row>
    <row r="44" spans="2:8">
      <c r="B44" s="6" t="s">
        <v>86</v>
      </c>
      <c r="C44" s="47">
        <v>1892</v>
      </c>
      <c r="D44" s="48">
        <v>165</v>
      </c>
      <c r="E44" s="48">
        <v>24</v>
      </c>
      <c r="F44" s="48">
        <v>5</v>
      </c>
      <c r="G44" s="48">
        <v>1698</v>
      </c>
      <c r="H44" s="49">
        <v>0</v>
      </c>
    </row>
    <row r="45" spans="2:8">
      <c r="B45" s="6" t="s">
        <v>87</v>
      </c>
      <c r="C45" s="47">
        <v>1404</v>
      </c>
      <c r="D45" s="48">
        <v>107</v>
      </c>
      <c r="E45" s="48">
        <v>28</v>
      </c>
      <c r="F45" s="48">
        <v>7</v>
      </c>
      <c r="G45" s="48">
        <v>1262</v>
      </c>
      <c r="H45" s="49">
        <v>0</v>
      </c>
    </row>
    <row r="46" spans="2:8">
      <c r="B46" s="6" t="s">
        <v>88</v>
      </c>
      <c r="C46" s="47">
        <v>2243</v>
      </c>
      <c r="D46" s="48">
        <v>179</v>
      </c>
      <c r="E46" s="48">
        <v>32</v>
      </c>
      <c r="F46" s="48">
        <v>13</v>
      </c>
      <c r="G46" s="48">
        <v>2018</v>
      </c>
      <c r="H46" s="49">
        <v>1</v>
      </c>
    </row>
    <row r="47" spans="2:8">
      <c r="B47" s="6" t="s">
        <v>89</v>
      </c>
      <c r="C47" s="47">
        <v>1388</v>
      </c>
      <c r="D47" s="48">
        <v>182</v>
      </c>
      <c r="E47" s="48">
        <v>10</v>
      </c>
      <c r="F47" s="48">
        <v>3</v>
      </c>
      <c r="G47" s="48">
        <v>1193</v>
      </c>
      <c r="H47" s="49">
        <v>0</v>
      </c>
    </row>
    <row r="48" spans="2:8">
      <c r="B48" s="6" t="s">
        <v>24</v>
      </c>
      <c r="C48" s="47">
        <v>2255</v>
      </c>
      <c r="D48" s="48">
        <v>233</v>
      </c>
      <c r="E48" s="48">
        <v>19</v>
      </c>
      <c r="F48" s="48">
        <v>18</v>
      </c>
      <c r="G48" s="48">
        <v>1984</v>
      </c>
      <c r="H48" s="49">
        <v>1</v>
      </c>
    </row>
    <row r="49" spans="2:8">
      <c r="B49" s="6" t="s">
        <v>25</v>
      </c>
      <c r="C49" s="47">
        <v>1616</v>
      </c>
      <c r="D49" s="48">
        <v>170</v>
      </c>
      <c r="E49" s="48">
        <v>15</v>
      </c>
      <c r="F49" s="48">
        <v>16</v>
      </c>
      <c r="G49" s="48">
        <v>1415</v>
      </c>
      <c r="H49" s="49">
        <v>0</v>
      </c>
    </row>
    <row r="50" spans="2:8">
      <c r="B50" s="6" t="s">
        <v>6</v>
      </c>
      <c r="C50" s="47">
        <v>1097</v>
      </c>
      <c r="D50" s="48">
        <v>98</v>
      </c>
      <c r="E50" s="48">
        <v>12</v>
      </c>
      <c r="F50" s="48">
        <v>7</v>
      </c>
      <c r="G50" s="48">
        <v>980</v>
      </c>
      <c r="H50" s="49">
        <v>0</v>
      </c>
    </row>
    <row r="51" spans="2:8">
      <c r="B51" s="6" t="s">
        <v>26</v>
      </c>
      <c r="C51" s="47">
        <v>1791</v>
      </c>
      <c r="D51" s="48">
        <v>215</v>
      </c>
      <c r="E51" s="48">
        <v>9</v>
      </c>
      <c r="F51" s="48">
        <v>7</v>
      </c>
      <c r="G51" s="48">
        <v>1560</v>
      </c>
      <c r="H51" s="49">
        <v>0</v>
      </c>
    </row>
    <row r="52" spans="2:8">
      <c r="B52" s="6" t="s">
        <v>27</v>
      </c>
      <c r="C52" s="47">
        <v>3461</v>
      </c>
      <c r="D52" s="48">
        <v>337</v>
      </c>
      <c r="E52" s="48">
        <v>40</v>
      </c>
      <c r="F52" s="48">
        <v>25</v>
      </c>
      <c r="G52" s="48">
        <v>3059</v>
      </c>
      <c r="H52" s="49">
        <v>0</v>
      </c>
    </row>
    <row r="53" spans="2:8">
      <c r="B53" s="6" t="s">
        <v>28</v>
      </c>
      <c r="C53" s="47">
        <v>3377</v>
      </c>
      <c r="D53" s="48">
        <v>296</v>
      </c>
      <c r="E53" s="48">
        <v>47</v>
      </c>
      <c r="F53" s="48">
        <v>18</v>
      </c>
      <c r="G53" s="48">
        <v>3016</v>
      </c>
      <c r="H53" s="49">
        <v>0</v>
      </c>
    </row>
    <row r="54" spans="2:8">
      <c r="B54" s="6" t="s">
        <v>90</v>
      </c>
      <c r="C54" s="47">
        <v>3502</v>
      </c>
      <c r="D54" s="48">
        <v>361</v>
      </c>
      <c r="E54" s="48">
        <v>21</v>
      </c>
      <c r="F54" s="48">
        <v>21</v>
      </c>
      <c r="G54" s="48">
        <v>3099</v>
      </c>
      <c r="H54" s="49">
        <v>0</v>
      </c>
    </row>
    <row r="55" spans="2:8">
      <c r="B55" s="6" t="s">
        <v>91</v>
      </c>
      <c r="C55" s="47">
        <v>1843</v>
      </c>
      <c r="D55" s="48">
        <v>194</v>
      </c>
      <c r="E55" s="48">
        <v>10</v>
      </c>
      <c r="F55" s="48">
        <v>13</v>
      </c>
      <c r="G55" s="48">
        <v>1626</v>
      </c>
      <c r="H55" s="49">
        <v>0</v>
      </c>
    </row>
    <row r="56" spans="2:8" ht="15.75" thickBot="1">
      <c r="B56" s="7" t="s">
        <v>29</v>
      </c>
      <c r="C56" s="50">
        <v>2478</v>
      </c>
      <c r="D56" s="51">
        <v>238</v>
      </c>
      <c r="E56" s="51">
        <v>29</v>
      </c>
      <c r="F56" s="51">
        <v>3</v>
      </c>
      <c r="G56" s="51">
        <v>2208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B1:H57"/>
  <sheetViews>
    <sheetView zoomScale="90" zoomScaleNormal="90" workbookViewId="0">
      <selection activeCell="B57" sqref="B57"/>
    </sheetView>
  </sheetViews>
  <sheetFormatPr defaultRowHeight="15"/>
  <cols>
    <col min="2" max="2" width="15" bestFit="1" customWidth="1"/>
    <col min="4" max="4" width="22.28515625" bestFit="1" customWidth="1"/>
    <col min="5" max="5" width="20.5703125" bestFit="1" customWidth="1"/>
    <col min="6" max="6" width="30.28515625" bestFit="1" customWidth="1"/>
  </cols>
  <sheetData>
    <row r="1" spans="2:8">
      <c r="B1" s="3" t="s">
        <v>165</v>
      </c>
    </row>
    <row r="2" spans="2:8" ht="15.75" thickBot="1"/>
    <row r="3" spans="2:8" ht="15.75" thickBot="1">
      <c r="B3" s="11" t="s">
        <v>95</v>
      </c>
      <c r="C3" s="40"/>
      <c r="D3" s="303" t="s">
        <v>144</v>
      </c>
      <c r="E3" s="311"/>
      <c r="F3" s="311"/>
      <c r="G3" s="311"/>
      <c r="H3" s="312"/>
    </row>
    <row r="4" spans="2:8" ht="15.75" thickBot="1">
      <c r="B4" s="25"/>
      <c r="C4" s="21" t="s">
        <v>97</v>
      </c>
      <c r="D4" s="22" t="s">
        <v>141</v>
      </c>
      <c r="E4" s="22" t="s">
        <v>149</v>
      </c>
      <c r="F4" s="22" t="s">
        <v>142</v>
      </c>
      <c r="G4" s="22" t="s">
        <v>143</v>
      </c>
      <c r="H4" s="23" t="s">
        <v>54</v>
      </c>
    </row>
    <row r="5" spans="2:8" ht="15.75" thickTop="1">
      <c r="B5" s="5" t="s">
        <v>7</v>
      </c>
      <c r="C5" s="42">
        <v>96990</v>
      </c>
      <c r="D5" s="41">
        <v>9593</v>
      </c>
      <c r="E5" s="41">
        <v>4818</v>
      </c>
      <c r="F5" s="41">
        <v>610</v>
      </c>
      <c r="G5" s="41">
        <v>81962</v>
      </c>
      <c r="H5" s="43">
        <v>7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18485</v>
      </c>
      <c r="D7" s="41">
        <f t="shared" si="0"/>
        <v>511</v>
      </c>
      <c r="E7" s="41">
        <f t="shared" si="0"/>
        <v>1940</v>
      </c>
      <c r="F7" s="41">
        <f t="shared" si="0"/>
        <v>64</v>
      </c>
      <c r="G7" s="41">
        <f t="shared" si="0"/>
        <v>15968</v>
      </c>
      <c r="H7" s="43">
        <f t="shared" si="0"/>
        <v>2</v>
      </c>
    </row>
    <row r="8" spans="2:8">
      <c r="B8" s="6" t="s">
        <v>10</v>
      </c>
      <c r="C8" s="47">
        <v>12149</v>
      </c>
      <c r="D8" s="48">
        <v>372</v>
      </c>
      <c r="E8" s="48">
        <v>1234</v>
      </c>
      <c r="F8" s="48">
        <v>53</v>
      </c>
      <c r="G8" s="48">
        <v>10490</v>
      </c>
      <c r="H8" s="49">
        <v>0</v>
      </c>
    </row>
    <row r="9" spans="2:8">
      <c r="B9" s="6" t="s">
        <v>11</v>
      </c>
      <c r="C9" s="47">
        <v>6336</v>
      </c>
      <c r="D9" s="48">
        <v>139</v>
      </c>
      <c r="E9" s="48">
        <v>706</v>
      </c>
      <c r="F9" s="48">
        <v>11</v>
      </c>
      <c r="G9" s="48">
        <v>5478</v>
      </c>
      <c r="H9" s="49">
        <v>2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32198</v>
      </c>
      <c r="D11" s="41">
        <f t="shared" si="1"/>
        <v>2306</v>
      </c>
      <c r="E11" s="41">
        <f t="shared" si="1"/>
        <v>1869</v>
      </c>
      <c r="F11" s="41">
        <f t="shared" si="1"/>
        <v>113</v>
      </c>
      <c r="G11" s="41">
        <f t="shared" si="1"/>
        <v>27908</v>
      </c>
      <c r="H11" s="43">
        <f t="shared" si="1"/>
        <v>2</v>
      </c>
    </row>
    <row r="12" spans="2:8">
      <c r="B12" s="6" t="s">
        <v>14</v>
      </c>
      <c r="C12" s="47">
        <v>3917</v>
      </c>
      <c r="D12" s="48">
        <v>280</v>
      </c>
      <c r="E12" s="48">
        <v>233</v>
      </c>
      <c r="F12" s="48">
        <v>24</v>
      </c>
      <c r="G12" s="48">
        <v>3379</v>
      </c>
      <c r="H12" s="49">
        <v>1</v>
      </c>
    </row>
    <row r="13" spans="2:8">
      <c r="B13" s="6" t="s">
        <v>15</v>
      </c>
      <c r="C13" s="47">
        <v>9833</v>
      </c>
      <c r="D13" s="48">
        <v>337</v>
      </c>
      <c r="E13" s="48">
        <v>942</v>
      </c>
      <c r="F13" s="48">
        <v>22</v>
      </c>
      <c r="G13" s="48">
        <v>8532</v>
      </c>
      <c r="H13" s="49">
        <v>0</v>
      </c>
    </row>
    <row r="14" spans="2:8">
      <c r="B14" s="6" t="s">
        <v>75</v>
      </c>
      <c r="C14" s="47">
        <v>6225</v>
      </c>
      <c r="D14" s="48">
        <v>364</v>
      </c>
      <c r="E14" s="48">
        <v>344</v>
      </c>
      <c r="F14" s="48">
        <v>22</v>
      </c>
      <c r="G14" s="48">
        <v>5494</v>
      </c>
      <c r="H14" s="49">
        <v>1</v>
      </c>
    </row>
    <row r="15" spans="2:8">
      <c r="B15" s="6" t="s">
        <v>76</v>
      </c>
      <c r="C15" s="47">
        <v>2953</v>
      </c>
      <c r="D15" s="48">
        <v>317</v>
      </c>
      <c r="E15" s="48">
        <v>101</v>
      </c>
      <c r="F15" s="48">
        <v>12</v>
      </c>
      <c r="G15" s="48">
        <v>2523</v>
      </c>
      <c r="H15" s="49">
        <v>0</v>
      </c>
    </row>
    <row r="16" spans="2:8">
      <c r="B16" s="6" t="s">
        <v>30</v>
      </c>
      <c r="C16" s="47">
        <v>3079</v>
      </c>
      <c r="D16" s="48">
        <v>344</v>
      </c>
      <c r="E16" s="48">
        <v>68</v>
      </c>
      <c r="F16" s="48">
        <v>10</v>
      </c>
      <c r="G16" s="48">
        <v>2657</v>
      </c>
      <c r="H16" s="49">
        <v>0</v>
      </c>
    </row>
    <row r="17" spans="2:8">
      <c r="B17" s="6" t="s">
        <v>31</v>
      </c>
      <c r="C17" s="47">
        <v>1668</v>
      </c>
      <c r="D17" s="48">
        <v>125</v>
      </c>
      <c r="E17" s="48">
        <v>63</v>
      </c>
      <c r="F17" s="48">
        <v>4</v>
      </c>
      <c r="G17" s="48">
        <v>1476</v>
      </c>
      <c r="H17" s="49">
        <v>0</v>
      </c>
    </row>
    <row r="18" spans="2:8">
      <c r="B18" s="6" t="s">
        <v>96</v>
      </c>
      <c r="C18" s="47">
        <v>2870</v>
      </c>
      <c r="D18" s="48">
        <v>327</v>
      </c>
      <c r="E18" s="48">
        <v>76</v>
      </c>
      <c r="F18" s="48">
        <v>16</v>
      </c>
      <c r="G18" s="48">
        <v>2451</v>
      </c>
      <c r="H18" s="49">
        <v>0</v>
      </c>
    </row>
    <row r="19" spans="2:8">
      <c r="B19" s="6" t="s">
        <v>77</v>
      </c>
      <c r="C19" s="47">
        <v>1653</v>
      </c>
      <c r="D19" s="48">
        <v>212</v>
      </c>
      <c r="E19" s="48">
        <v>42</v>
      </c>
      <c r="F19" s="48">
        <v>3</v>
      </c>
      <c r="G19" s="48">
        <v>1396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23251</v>
      </c>
      <c r="D21" s="41">
        <f t="shared" si="2"/>
        <v>2753</v>
      </c>
      <c r="E21" s="41">
        <f t="shared" si="2"/>
        <v>539</v>
      </c>
      <c r="F21" s="41">
        <f t="shared" si="2"/>
        <v>180</v>
      </c>
      <c r="G21" s="41">
        <f t="shared" si="2"/>
        <v>19779</v>
      </c>
      <c r="H21" s="43">
        <f t="shared" si="2"/>
        <v>0</v>
      </c>
    </row>
    <row r="22" spans="2:8">
      <c r="B22" s="6" t="s">
        <v>17</v>
      </c>
      <c r="C22" s="47">
        <v>3159</v>
      </c>
      <c r="D22" s="48">
        <v>425</v>
      </c>
      <c r="E22" s="48">
        <v>60</v>
      </c>
      <c r="F22" s="48">
        <v>20</v>
      </c>
      <c r="G22" s="48">
        <v>2654</v>
      </c>
      <c r="H22" s="49">
        <v>0</v>
      </c>
    </row>
    <row r="23" spans="2:8">
      <c r="B23" s="6" t="s">
        <v>4</v>
      </c>
      <c r="C23" s="47">
        <v>1207</v>
      </c>
      <c r="D23" s="48">
        <v>135</v>
      </c>
      <c r="E23" s="48">
        <v>33</v>
      </c>
      <c r="F23" s="48">
        <v>4</v>
      </c>
      <c r="G23" s="48">
        <v>1035</v>
      </c>
      <c r="H23" s="49">
        <v>0</v>
      </c>
    </row>
    <row r="24" spans="2:8">
      <c r="B24" s="6" t="s">
        <v>18</v>
      </c>
      <c r="C24" s="47">
        <v>1552</v>
      </c>
      <c r="D24" s="48">
        <v>255</v>
      </c>
      <c r="E24" s="48">
        <v>37</v>
      </c>
      <c r="F24" s="48">
        <v>32</v>
      </c>
      <c r="G24" s="48">
        <v>1228</v>
      </c>
      <c r="H24" s="49">
        <v>0</v>
      </c>
    </row>
    <row r="25" spans="2:8">
      <c r="B25" s="6" t="s">
        <v>145</v>
      </c>
      <c r="C25" s="47">
        <v>2106</v>
      </c>
      <c r="D25" s="48">
        <v>286</v>
      </c>
      <c r="E25" s="48">
        <v>52</v>
      </c>
      <c r="F25" s="48">
        <v>20</v>
      </c>
      <c r="G25" s="48">
        <v>1748</v>
      </c>
      <c r="H25" s="49">
        <v>0</v>
      </c>
    </row>
    <row r="26" spans="2:8">
      <c r="B26" s="6" t="s">
        <v>78</v>
      </c>
      <c r="C26" s="47">
        <v>2665</v>
      </c>
      <c r="D26" s="48">
        <v>295</v>
      </c>
      <c r="E26" s="48">
        <v>65</v>
      </c>
      <c r="F26" s="48">
        <v>19</v>
      </c>
      <c r="G26" s="48">
        <v>2286</v>
      </c>
      <c r="H26" s="49">
        <v>0</v>
      </c>
    </row>
    <row r="27" spans="2:8">
      <c r="B27" s="6" t="s">
        <v>19</v>
      </c>
      <c r="C27" s="47">
        <v>2414</v>
      </c>
      <c r="D27" s="48">
        <v>280</v>
      </c>
      <c r="E27" s="48">
        <v>75</v>
      </c>
      <c r="F27" s="48">
        <v>20</v>
      </c>
      <c r="G27" s="48">
        <v>2039</v>
      </c>
      <c r="H27" s="49">
        <v>0</v>
      </c>
    </row>
    <row r="28" spans="2:8">
      <c r="B28" s="6" t="s">
        <v>3</v>
      </c>
      <c r="C28" s="47">
        <v>972</v>
      </c>
      <c r="D28" s="48">
        <v>126</v>
      </c>
      <c r="E28" s="48">
        <v>18</v>
      </c>
      <c r="F28" s="48">
        <v>8</v>
      </c>
      <c r="G28" s="48">
        <v>820</v>
      </c>
      <c r="H28" s="49">
        <v>0</v>
      </c>
    </row>
    <row r="29" spans="2:8">
      <c r="B29" s="6" t="s">
        <v>5</v>
      </c>
      <c r="C29" s="47">
        <v>739</v>
      </c>
      <c r="D29" s="48">
        <v>91</v>
      </c>
      <c r="E29" s="48">
        <v>15</v>
      </c>
      <c r="F29" s="48">
        <v>6</v>
      </c>
      <c r="G29" s="48">
        <v>627</v>
      </c>
      <c r="H29" s="49">
        <v>0</v>
      </c>
    </row>
    <row r="30" spans="2:8">
      <c r="B30" s="6" t="s">
        <v>79</v>
      </c>
      <c r="C30" s="47">
        <v>690</v>
      </c>
      <c r="D30" s="48">
        <v>67</v>
      </c>
      <c r="E30" s="48">
        <v>9</v>
      </c>
      <c r="F30" s="48">
        <v>6</v>
      </c>
      <c r="G30" s="48">
        <v>608</v>
      </c>
      <c r="H30" s="49">
        <v>0</v>
      </c>
    </row>
    <row r="31" spans="2:8">
      <c r="B31" s="6" t="s">
        <v>80</v>
      </c>
      <c r="C31" s="47">
        <v>2042</v>
      </c>
      <c r="D31" s="48">
        <v>205</v>
      </c>
      <c r="E31" s="48">
        <v>40</v>
      </c>
      <c r="F31" s="48">
        <v>9</v>
      </c>
      <c r="G31" s="48">
        <v>1788</v>
      </c>
      <c r="H31" s="49">
        <v>0</v>
      </c>
    </row>
    <row r="32" spans="2:8">
      <c r="B32" s="6" t="s">
        <v>20</v>
      </c>
      <c r="C32" s="47">
        <v>2240</v>
      </c>
      <c r="D32" s="48">
        <v>210</v>
      </c>
      <c r="E32" s="48">
        <v>51</v>
      </c>
      <c r="F32" s="48">
        <v>7</v>
      </c>
      <c r="G32" s="48">
        <v>1972</v>
      </c>
      <c r="H32" s="49">
        <v>0</v>
      </c>
    </row>
    <row r="33" spans="2:8">
      <c r="B33" s="6" t="s">
        <v>21</v>
      </c>
      <c r="C33" s="47">
        <v>2438</v>
      </c>
      <c r="D33" s="48">
        <v>234</v>
      </c>
      <c r="E33" s="48">
        <v>64</v>
      </c>
      <c r="F33" s="48">
        <v>22</v>
      </c>
      <c r="G33" s="48">
        <v>2118</v>
      </c>
      <c r="H33" s="49">
        <v>0</v>
      </c>
    </row>
    <row r="34" spans="2:8">
      <c r="B34" s="6" t="s">
        <v>22</v>
      </c>
      <c r="C34" s="47">
        <v>822</v>
      </c>
      <c r="D34" s="48">
        <v>111</v>
      </c>
      <c r="E34" s="48">
        <v>16</v>
      </c>
      <c r="F34" s="48">
        <v>4</v>
      </c>
      <c r="G34" s="48">
        <v>691</v>
      </c>
      <c r="H34" s="49">
        <v>0</v>
      </c>
    </row>
    <row r="35" spans="2:8">
      <c r="B35" s="6" t="s">
        <v>81</v>
      </c>
      <c r="C35" s="47">
        <v>205</v>
      </c>
      <c r="D35" s="48">
        <v>33</v>
      </c>
      <c r="E35" s="48">
        <v>4</v>
      </c>
      <c r="F35" s="48">
        <v>3</v>
      </c>
      <c r="G35" s="48">
        <v>165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23056</v>
      </c>
      <c r="D37" s="41">
        <f t="shared" si="3"/>
        <v>4023</v>
      </c>
      <c r="E37" s="41">
        <f t="shared" si="3"/>
        <v>470</v>
      </c>
      <c r="F37" s="41">
        <f t="shared" si="3"/>
        <v>253</v>
      </c>
      <c r="G37" s="41">
        <f t="shared" si="3"/>
        <v>18307</v>
      </c>
      <c r="H37" s="43">
        <f t="shared" si="3"/>
        <v>3</v>
      </c>
    </row>
    <row r="38" spans="2:8">
      <c r="B38" s="6" t="s">
        <v>82</v>
      </c>
      <c r="C38" s="47">
        <v>3278</v>
      </c>
      <c r="D38" s="48">
        <v>593</v>
      </c>
      <c r="E38" s="48">
        <v>101</v>
      </c>
      <c r="F38" s="48">
        <v>39</v>
      </c>
      <c r="G38" s="48">
        <v>2544</v>
      </c>
      <c r="H38" s="49">
        <v>1</v>
      </c>
    </row>
    <row r="39" spans="2:8">
      <c r="B39" s="6" t="s">
        <v>83</v>
      </c>
      <c r="C39" s="47">
        <v>1584</v>
      </c>
      <c r="D39" s="48">
        <v>255</v>
      </c>
      <c r="E39" s="48">
        <v>54</v>
      </c>
      <c r="F39" s="48">
        <v>11</v>
      </c>
      <c r="G39" s="48">
        <v>1264</v>
      </c>
      <c r="H39" s="49">
        <v>0</v>
      </c>
    </row>
    <row r="40" spans="2:8">
      <c r="B40" s="6" t="s">
        <v>84</v>
      </c>
      <c r="C40" s="47">
        <v>1434</v>
      </c>
      <c r="D40" s="48">
        <v>214</v>
      </c>
      <c r="E40" s="48">
        <v>30</v>
      </c>
      <c r="F40" s="48">
        <v>11</v>
      </c>
      <c r="G40" s="48">
        <v>1179</v>
      </c>
      <c r="H40" s="49">
        <v>0</v>
      </c>
    </row>
    <row r="41" spans="2:8">
      <c r="B41" s="6" t="s">
        <v>85</v>
      </c>
      <c r="C41" s="47">
        <v>834</v>
      </c>
      <c r="D41" s="48">
        <v>164</v>
      </c>
      <c r="E41" s="48">
        <v>7</v>
      </c>
      <c r="F41" s="48">
        <v>22</v>
      </c>
      <c r="G41" s="48">
        <v>641</v>
      </c>
      <c r="H41" s="49">
        <v>0</v>
      </c>
    </row>
    <row r="42" spans="2:8">
      <c r="B42" s="6" t="s">
        <v>77</v>
      </c>
      <c r="C42" s="47">
        <v>974</v>
      </c>
      <c r="D42" s="48">
        <v>167</v>
      </c>
      <c r="E42" s="48">
        <v>19</v>
      </c>
      <c r="F42" s="48">
        <v>19</v>
      </c>
      <c r="G42" s="48">
        <v>769</v>
      </c>
      <c r="H42" s="49">
        <v>0</v>
      </c>
    </row>
    <row r="43" spans="2:8">
      <c r="B43" s="6" t="s">
        <v>81</v>
      </c>
      <c r="C43" s="47">
        <v>237</v>
      </c>
      <c r="D43" s="48">
        <v>66</v>
      </c>
      <c r="E43" s="48">
        <v>5</v>
      </c>
      <c r="F43" s="48">
        <v>1</v>
      </c>
      <c r="G43" s="48">
        <v>165</v>
      </c>
      <c r="H43" s="49">
        <v>0</v>
      </c>
    </row>
    <row r="44" spans="2:8">
      <c r="B44" s="6" t="s">
        <v>86</v>
      </c>
      <c r="C44" s="47">
        <v>953</v>
      </c>
      <c r="D44" s="48">
        <v>156</v>
      </c>
      <c r="E44" s="48">
        <v>22</v>
      </c>
      <c r="F44" s="48">
        <v>4</v>
      </c>
      <c r="G44" s="48">
        <v>771</v>
      </c>
      <c r="H44" s="49">
        <v>0</v>
      </c>
    </row>
    <row r="45" spans="2:8">
      <c r="B45" s="6" t="s">
        <v>87</v>
      </c>
      <c r="C45" s="47">
        <v>765</v>
      </c>
      <c r="D45" s="48">
        <v>101</v>
      </c>
      <c r="E45" s="48">
        <v>25</v>
      </c>
      <c r="F45" s="48">
        <v>6</v>
      </c>
      <c r="G45" s="48">
        <v>633</v>
      </c>
      <c r="H45" s="49">
        <v>0</v>
      </c>
    </row>
    <row r="46" spans="2:8">
      <c r="B46" s="6" t="s">
        <v>88</v>
      </c>
      <c r="C46" s="47">
        <v>1162</v>
      </c>
      <c r="D46" s="48">
        <v>158</v>
      </c>
      <c r="E46" s="48">
        <v>25</v>
      </c>
      <c r="F46" s="48">
        <v>13</v>
      </c>
      <c r="G46" s="48">
        <v>965</v>
      </c>
      <c r="H46" s="49">
        <v>1</v>
      </c>
    </row>
    <row r="47" spans="2:8">
      <c r="B47" s="6" t="s">
        <v>89</v>
      </c>
      <c r="C47" s="47">
        <v>715</v>
      </c>
      <c r="D47" s="48">
        <v>156</v>
      </c>
      <c r="E47" s="48">
        <v>9</v>
      </c>
      <c r="F47" s="48">
        <v>3</v>
      </c>
      <c r="G47" s="48">
        <v>547</v>
      </c>
      <c r="H47" s="49">
        <v>0</v>
      </c>
    </row>
    <row r="48" spans="2:8">
      <c r="B48" s="6" t="s">
        <v>24</v>
      </c>
      <c r="C48" s="47">
        <v>1167</v>
      </c>
      <c r="D48" s="48">
        <v>199</v>
      </c>
      <c r="E48" s="48">
        <v>16</v>
      </c>
      <c r="F48" s="48">
        <v>18</v>
      </c>
      <c r="G48" s="48">
        <v>933</v>
      </c>
      <c r="H48" s="49">
        <v>1</v>
      </c>
    </row>
    <row r="49" spans="2:8">
      <c r="B49" s="6" t="s">
        <v>25</v>
      </c>
      <c r="C49" s="47">
        <v>849</v>
      </c>
      <c r="D49" s="48">
        <v>145</v>
      </c>
      <c r="E49" s="48">
        <v>12</v>
      </c>
      <c r="F49" s="48">
        <v>16</v>
      </c>
      <c r="G49" s="48">
        <v>676</v>
      </c>
      <c r="H49" s="49">
        <v>0</v>
      </c>
    </row>
    <row r="50" spans="2:8">
      <c r="B50" s="6" t="s">
        <v>6</v>
      </c>
      <c r="C50" s="47">
        <v>577</v>
      </c>
      <c r="D50" s="48">
        <v>92</v>
      </c>
      <c r="E50" s="48">
        <v>8</v>
      </c>
      <c r="F50" s="48">
        <v>7</v>
      </c>
      <c r="G50" s="48">
        <v>470</v>
      </c>
      <c r="H50" s="49">
        <v>0</v>
      </c>
    </row>
    <row r="51" spans="2:8">
      <c r="B51" s="6" t="s">
        <v>26</v>
      </c>
      <c r="C51" s="47">
        <v>944</v>
      </c>
      <c r="D51" s="48">
        <v>203</v>
      </c>
      <c r="E51" s="48">
        <v>7</v>
      </c>
      <c r="F51" s="48">
        <v>7</v>
      </c>
      <c r="G51" s="48">
        <v>727</v>
      </c>
      <c r="H51" s="49">
        <v>0</v>
      </c>
    </row>
    <row r="52" spans="2:8">
      <c r="B52" s="6" t="s">
        <v>27</v>
      </c>
      <c r="C52" s="47">
        <v>1772</v>
      </c>
      <c r="D52" s="48">
        <v>316</v>
      </c>
      <c r="E52" s="48">
        <v>32</v>
      </c>
      <c r="F52" s="48">
        <v>23</v>
      </c>
      <c r="G52" s="48">
        <v>1401</v>
      </c>
      <c r="H52" s="49">
        <v>0</v>
      </c>
    </row>
    <row r="53" spans="2:8">
      <c r="B53" s="6" t="s">
        <v>28</v>
      </c>
      <c r="C53" s="47">
        <v>1726</v>
      </c>
      <c r="D53" s="48">
        <v>282</v>
      </c>
      <c r="E53" s="48">
        <v>45</v>
      </c>
      <c r="F53" s="48">
        <v>17</v>
      </c>
      <c r="G53" s="48">
        <v>1382</v>
      </c>
      <c r="H53" s="49">
        <v>0</v>
      </c>
    </row>
    <row r="54" spans="2:8">
      <c r="B54" s="6" t="s">
        <v>90</v>
      </c>
      <c r="C54" s="47">
        <v>1883</v>
      </c>
      <c r="D54" s="48">
        <v>339</v>
      </c>
      <c r="E54" s="48">
        <v>19</v>
      </c>
      <c r="F54" s="48">
        <v>20</v>
      </c>
      <c r="G54" s="48">
        <v>1505</v>
      </c>
      <c r="H54" s="49">
        <v>0</v>
      </c>
    </row>
    <row r="55" spans="2:8">
      <c r="B55" s="6" t="s">
        <v>91</v>
      </c>
      <c r="C55" s="47">
        <v>940</v>
      </c>
      <c r="D55" s="48">
        <v>186</v>
      </c>
      <c r="E55" s="48">
        <v>9</v>
      </c>
      <c r="F55" s="48">
        <v>13</v>
      </c>
      <c r="G55" s="48">
        <v>732</v>
      </c>
      <c r="H55" s="49">
        <v>0</v>
      </c>
    </row>
    <row r="56" spans="2:8" ht="15.75" thickBot="1">
      <c r="B56" s="7" t="s">
        <v>29</v>
      </c>
      <c r="C56" s="50">
        <v>1262</v>
      </c>
      <c r="D56" s="51">
        <v>231</v>
      </c>
      <c r="E56" s="51">
        <v>25</v>
      </c>
      <c r="F56" s="51">
        <v>3</v>
      </c>
      <c r="G56" s="51">
        <v>1003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B1:H57"/>
  <sheetViews>
    <sheetView zoomScale="90" zoomScaleNormal="90" workbookViewId="0">
      <selection activeCell="B57" sqref="B57"/>
    </sheetView>
  </sheetViews>
  <sheetFormatPr defaultRowHeight="15"/>
  <cols>
    <col min="2" max="2" width="15" bestFit="1" customWidth="1"/>
    <col min="3" max="3" width="10.42578125" bestFit="1" customWidth="1"/>
    <col min="4" max="4" width="22.28515625" bestFit="1" customWidth="1"/>
    <col min="5" max="5" width="20.5703125" bestFit="1" customWidth="1"/>
    <col min="6" max="6" width="30.28515625" bestFit="1" customWidth="1"/>
  </cols>
  <sheetData>
    <row r="1" spans="2:8">
      <c r="B1" s="3" t="s">
        <v>166</v>
      </c>
    </row>
    <row r="2" spans="2:8" ht="15.75" thickBot="1"/>
    <row r="3" spans="2:8" ht="15.75" thickBot="1">
      <c r="B3" s="11" t="s">
        <v>95</v>
      </c>
      <c r="C3" s="40"/>
      <c r="D3" s="303" t="s">
        <v>144</v>
      </c>
      <c r="E3" s="311"/>
      <c r="F3" s="311"/>
      <c r="G3" s="311"/>
      <c r="H3" s="312"/>
    </row>
    <row r="4" spans="2:8" ht="15.75" thickBot="1">
      <c r="B4" s="25"/>
      <c r="C4" s="21" t="s">
        <v>138</v>
      </c>
      <c r="D4" s="22" t="s">
        <v>141</v>
      </c>
      <c r="E4" s="22" t="s">
        <v>149</v>
      </c>
      <c r="F4" s="22" t="s">
        <v>142</v>
      </c>
      <c r="G4" s="22" t="s">
        <v>143</v>
      </c>
      <c r="H4" s="23" t="s">
        <v>54</v>
      </c>
    </row>
    <row r="5" spans="2:8" ht="15.75" thickTop="1">
      <c r="B5" s="5" t="s">
        <v>7</v>
      </c>
      <c r="C5" s="42">
        <v>90830</v>
      </c>
      <c r="D5" s="41">
        <v>1070</v>
      </c>
      <c r="E5" s="41">
        <v>648</v>
      </c>
      <c r="F5" s="41">
        <v>48</v>
      </c>
      <c r="G5" s="41">
        <v>89062</v>
      </c>
      <c r="H5" s="43">
        <v>2</v>
      </c>
    </row>
    <row r="6" spans="2:8" ht="15.75" thickBot="1">
      <c r="B6" s="8" t="s">
        <v>8</v>
      </c>
      <c r="C6" s="44"/>
      <c r="D6" s="45"/>
      <c r="E6" s="45"/>
      <c r="F6" s="45"/>
      <c r="G6" s="45"/>
      <c r="H6" s="46"/>
    </row>
    <row r="7" spans="2:8">
      <c r="B7" s="5" t="s">
        <v>9</v>
      </c>
      <c r="C7" s="42">
        <f t="shared" ref="C7:H7" si="0">SUM(C8:C9)</f>
        <v>18250</v>
      </c>
      <c r="D7" s="41">
        <f t="shared" si="0"/>
        <v>100</v>
      </c>
      <c r="E7" s="41">
        <f t="shared" si="0"/>
        <v>316</v>
      </c>
      <c r="F7" s="41">
        <f t="shared" si="0"/>
        <v>13</v>
      </c>
      <c r="G7" s="41">
        <f t="shared" si="0"/>
        <v>17821</v>
      </c>
      <c r="H7" s="43">
        <f t="shared" si="0"/>
        <v>0</v>
      </c>
    </row>
    <row r="8" spans="2:8">
      <c r="B8" s="6" t="s">
        <v>10</v>
      </c>
      <c r="C8" s="47">
        <v>11956</v>
      </c>
      <c r="D8" s="48">
        <v>57</v>
      </c>
      <c r="E8" s="48">
        <v>224</v>
      </c>
      <c r="F8" s="48">
        <v>10</v>
      </c>
      <c r="G8" s="48">
        <v>11665</v>
      </c>
      <c r="H8" s="49">
        <v>0</v>
      </c>
    </row>
    <row r="9" spans="2:8">
      <c r="B9" s="6" t="s">
        <v>11</v>
      </c>
      <c r="C9" s="47">
        <v>6294</v>
      </c>
      <c r="D9" s="48">
        <v>43</v>
      </c>
      <c r="E9" s="48">
        <v>92</v>
      </c>
      <c r="F9" s="48">
        <v>3</v>
      </c>
      <c r="G9" s="48">
        <v>6156</v>
      </c>
      <c r="H9" s="49">
        <v>0</v>
      </c>
    </row>
    <row r="10" spans="2:8" ht="15.75" thickBot="1">
      <c r="B10" s="8" t="s">
        <v>12</v>
      </c>
      <c r="C10" s="44"/>
      <c r="D10" s="45"/>
      <c r="E10" s="45"/>
      <c r="F10" s="45"/>
      <c r="G10" s="45"/>
      <c r="H10" s="46"/>
    </row>
    <row r="11" spans="2:8">
      <c r="B11" s="5" t="s">
        <v>13</v>
      </c>
      <c r="C11" s="42">
        <f t="shared" ref="C11:H11" si="1">SUM(C12:C19)</f>
        <v>30192</v>
      </c>
      <c r="D11" s="41">
        <f t="shared" si="1"/>
        <v>257</v>
      </c>
      <c r="E11" s="41">
        <f t="shared" si="1"/>
        <v>199</v>
      </c>
      <c r="F11" s="41">
        <f t="shared" si="1"/>
        <v>12</v>
      </c>
      <c r="G11" s="41">
        <f t="shared" si="1"/>
        <v>29723</v>
      </c>
      <c r="H11" s="43">
        <f t="shared" si="1"/>
        <v>1</v>
      </c>
    </row>
    <row r="12" spans="2:8">
      <c r="B12" s="6" t="s">
        <v>14</v>
      </c>
      <c r="C12" s="47">
        <v>3813</v>
      </c>
      <c r="D12" s="48">
        <v>35</v>
      </c>
      <c r="E12" s="48">
        <v>28</v>
      </c>
      <c r="F12" s="48">
        <v>3</v>
      </c>
      <c r="G12" s="48">
        <v>3747</v>
      </c>
      <c r="H12" s="49">
        <v>0</v>
      </c>
    </row>
    <row r="13" spans="2:8">
      <c r="B13" s="6" t="s">
        <v>15</v>
      </c>
      <c r="C13" s="47">
        <v>9062</v>
      </c>
      <c r="D13" s="48">
        <v>47</v>
      </c>
      <c r="E13" s="48">
        <v>100</v>
      </c>
      <c r="F13" s="48">
        <v>4</v>
      </c>
      <c r="G13" s="48">
        <v>8910</v>
      </c>
      <c r="H13" s="49">
        <v>1</v>
      </c>
    </row>
    <row r="14" spans="2:8">
      <c r="B14" s="6" t="s">
        <v>75</v>
      </c>
      <c r="C14" s="47">
        <v>5879</v>
      </c>
      <c r="D14" s="48">
        <v>60</v>
      </c>
      <c r="E14" s="48">
        <v>39</v>
      </c>
      <c r="F14" s="48">
        <v>1</v>
      </c>
      <c r="G14" s="48">
        <v>5779</v>
      </c>
      <c r="H14" s="49">
        <v>0</v>
      </c>
    </row>
    <row r="15" spans="2:8">
      <c r="B15" s="6" t="s">
        <v>76</v>
      </c>
      <c r="C15" s="47">
        <v>2788</v>
      </c>
      <c r="D15" s="48">
        <v>24</v>
      </c>
      <c r="E15" s="48">
        <v>8</v>
      </c>
      <c r="F15" s="48">
        <v>1</v>
      </c>
      <c r="G15" s="48">
        <v>2755</v>
      </c>
      <c r="H15" s="49">
        <v>0</v>
      </c>
    </row>
    <row r="16" spans="2:8">
      <c r="B16" s="6" t="s">
        <v>30</v>
      </c>
      <c r="C16" s="47">
        <v>2885</v>
      </c>
      <c r="D16" s="48">
        <v>29</v>
      </c>
      <c r="E16" s="48">
        <v>8</v>
      </c>
      <c r="F16" s="48">
        <v>0</v>
      </c>
      <c r="G16" s="48">
        <v>2848</v>
      </c>
      <c r="H16" s="49">
        <v>0</v>
      </c>
    </row>
    <row r="17" spans="2:8">
      <c r="B17" s="6" t="s">
        <v>31</v>
      </c>
      <c r="C17" s="47">
        <v>1590</v>
      </c>
      <c r="D17" s="48">
        <v>5</v>
      </c>
      <c r="E17" s="48">
        <v>1</v>
      </c>
      <c r="F17" s="48">
        <v>0</v>
      </c>
      <c r="G17" s="48">
        <v>1584</v>
      </c>
      <c r="H17" s="49">
        <v>0</v>
      </c>
    </row>
    <row r="18" spans="2:8">
      <c r="B18" s="6" t="s">
        <v>96</v>
      </c>
      <c r="C18" s="47">
        <v>2660</v>
      </c>
      <c r="D18" s="48">
        <v>35</v>
      </c>
      <c r="E18" s="48">
        <v>8</v>
      </c>
      <c r="F18" s="48">
        <v>1</v>
      </c>
      <c r="G18" s="48">
        <v>2616</v>
      </c>
      <c r="H18" s="49">
        <v>0</v>
      </c>
    </row>
    <row r="19" spans="2:8">
      <c r="B19" s="6" t="s">
        <v>77</v>
      </c>
      <c r="C19" s="47">
        <v>1515</v>
      </c>
      <c r="D19" s="48">
        <v>22</v>
      </c>
      <c r="E19" s="48">
        <v>7</v>
      </c>
      <c r="F19" s="48">
        <v>2</v>
      </c>
      <c r="G19" s="48">
        <v>1484</v>
      </c>
      <c r="H19" s="49">
        <v>0</v>
      </c>
    </row>
    <row r="20" spans="2:8">
      <c r="B20" s="6"/>
      <c r="C20" s="47"/>
      <c r="D20" s="48"/>
      <c r="E20" s="48"/>
      <c r="F20" s="48"/>
      <c r="G20" s="48"/>
      <c r="H20" s="49"/>
    </row>
    <row r="21" spans="2:8">
      <c r="B21" s="5" t="s">
        <v>16</v>
      </c>
      <c r="C21" s="42">
        <f t="shared" ref="C21:H21" si="2">SUM(C22:C35)</f>
        <v>21042</v>
      </c>
      <c r="D21" s="41">
        <f t="shared" si="2"/>
        <v>310</v>
      </c>
      <c r="E21" s="41">
        <f t="shared" si="2"/>
        <v>54</v>
      </c>
      <c r="F21" s="41">
        <f t="shared" si="2"/>
        <v>7</v>
      </c>
      <c r="G21" s="41">
        <f t="shared" si="2"/>
        <v>20670</v>
      </c>
      <c r="H21" s="43">
        <f t="shared" si="2"/>
        <v>1</v>
      </c>
    </row>
    <row r="22" spans="2:8">
      <c r="B22" s="6" t="s">
        <v>17</v>
      </c>
      <c r="C22" s="47">
        <v>2937</v>
      </c>
      <c r="D22" s="48">
        <v>22</v>
      </c>
      <c r="E22" s="48">
        <v>3</v>
      </c>
      <c r="F22" s="48">
        <v>1</v>
      </c>
      <c r="G22" s="48">
        <v>2910</v>
      </c>
      <c r="H22" s="49">
        <v>1</v>
      </c>
    </row>
    <row r="23" spans="2:8">
      <c r="B23" s="6" t="s">
        <v>4</v>
      </c>
      <c r="C23" s="47">
        <v>1074</v>
      </c>
      <c r="D23" s="48">
        <v>11</v>
      </c>
      <c r="E23" s="48">
        <v>4</v>
      </c>
      <c r="F23" s="48">
        <v>0</v>
      </c>
      <c r="G23" s="48">
        <v>1059</v>
      </c>
      <c r="H23" s="49">
        <v>0</v>
      </c>
    </row>
    <row r="24" spans="2:8">
      <c r="B24" s="6" t="s">
        <v>18</v>
      </c>
      <c r="C24" s="47">
        <v>1460</v>
      </c>
      <c r="D24" s="48">
        <v>33</v>
      </c>
      <c r="E24" s="48">
        <v>4</v>
      </c>
      <c r="F24" s="48">
        <v>0</v>
      </c>
      <c r="G24" s="48">
        <v>1423</v>
      </c>
      <c r="H24" s="49">
        <v>0</v>
      </c>
    </row>
    <row r="25" spans="2:8">
      <c r="B25" s="6" t="s">
        <v>145</v>
      </c>
      <c r="C25" s="47">
        <v>1899</v>
      </c>
      <c r="D25" s="48">
        <v>23</v>
      </c>
      <c r="E25" s="48">
        <v>7</v>
      </c>
      <c r="F25" s="48">
        <v>2</v>
      </c>
      <c r="G25" s="48">
        <v>1867</v>
      </c>
      <c r="H25" s="49">
        <v>0</v>
      </c>
    </row>
    <row r="26" spans="2:8">
      <c r="B26" s="6" t="s">
        <v>78</v>
      </c>
      <c r="C26" s="47">
        <v>2385</v>
      </c>
      <c r="D26" s="48">
        <v>35</v>
      </c>
      <c r="E26" s="48">
        <v>5</v>
      </c>
      <c r="F26" s="48">
        <v>0</v>
      </c>
      <c r="G26" s="48">
        <v>2345</v>
      </c>
      <c r="H26" s="49">
        <v>0</v>
      </c>
    </row>
    <row r="27" spans="2:8">
      <c r="B27" s="6" t="s">
        <v>19</v>
      </c>
      <c r="C27" s="47">
        <v>2132</v>
      </c>
      <c r="D27" s="48">
        <v>27</v>
      </c>
      <c r="E27" s="48">
        <v>8</v>
      </c>
      <c r="F27" s="48">
        <v>0</v>
      </c>
      <c r="G27" s="48">
        <v>2097</v>
      </c>
      <c r="H27" s="49">
        <v>0</v>
      </c>
    </row>
    <row r="28" spans="2:8">
      <c r="B28" s="6" t="s">
        <v>3</v>
      </c>
      <c r="C28" s="47">
        <v>897</v>
      </c>
      <c r="D28" s="48">
        <v>22</v>
      </c>
      <c r="E28" s="48">
        <v>1</v>
      </c>
      <c r="F28" s="48">
        <v>0</v>
      </c>
      <c r="G28" s="48">
        <v>874</v>
      </c>
      <c r="H28" s="49">
        <v>0</v>
      </c>
    </row>
    <row r="29" spans="2:8">
      <c r="B29" s="6" t="s">
        <v>5</v>
      </c>
      <c r="C29" s="47">
        <v>598</v>
      </c>
      <c r="D29" s="48">
        <v>7</v>
      </c>
      <c r="E29" s="48">
        <v>0</v>
      </c>
      <c r="F29" s="48">
        <v>1</v>
      </c>
      <c r="G29" s="48">
        <v>590</v>
      </c>
      <c r="H29" s="49">
        <v>0</v>
      </c>
    </row>
    <row r="30" spans="2:8">
      <c r="B30" s="6" t="s">
        <v>79</v>
      </c>
      <c r="C30" s="47">
        <v>632</v>
      </c>
      <c r="D30" s="48">
        <v>19</v>
      </c>
      <c r="E30" s="48">
        <v>2</v>
      </c>
      <c r="F30" s="48">
        <v>2</v>
      </c>
      <c r="G30" s="48">
        <v>609</v>
      </c>
      <c r="H30" s="49">
        <v>0</v>
      </c>
    </row>
    <row r="31" spans="2:8">
      <c r="B31" s="6" t="s">
        <v>80</v>
      </c>
      <c r="C31" s="47">
        <v>1845</v>
      </c>
      <c r="D31" s="48">
        <v>38</v>
      </c>
      <c r="E31" s="48">
        <v>9</v>
      </c>
      <c r="F31" s="48">
        <v>0</v>
      </c>
      <c r="G31" s="48">
        <v>1798</v>
      </c>
      <c r="H31" s="49">
        <v>0</v>
      </c>
    </row>
    <row r="32" spans="2:8">
      <c r="B32" s="6" t="s">
        <v>20</v>
      </c>
      <c r="C32" s="47">
        <v>2034</v>
      </c>
      <c r="D32" s="48">
        <v>24</v>
      </c>
      <c r="E32" s="48">
        <v>3</v>
      </c>
      <c r="F32" s="48">
        <v>1</v>
      </c>
      <c r="G32" s="48">
        <v>2006</v>
      </c>
      <c r="H32" s="49">
        <v>0</v>
      </c>
    </row>
    <row r="33" spans="2:8">
      <c r="B33" s="6" t="s">
        <v>21</v>
      </c>
      <c r="C33" s="47">
        <v>2255</v>
      </c>
      <c r="D33" s="48">
        <v>40</v>
      </c>
      <c r="E33" s="48">
        <v>8</v>
      </c>
      <c r="F33" s="48">
        <v>0</v>
      </c>
      <c r="G33" s="48">
        <v>2207</v>
      </c>
      <c r="H33" s="49">
        <v>0</v>
      </c>
    </row>
    <row r="34" spans="2:8">
      <c r="B34" s="6" t="s">
        <v>22</v>
      </c>
      <c r="C34" s="47">
        <v>721</v>
      </c>
      <c r="D34" s="48">
        <v>8</v>
      </c>
      <c r="E34" s="48">
        <v>0</v>
      </c>
      <c r="F34" s="48">
        <v>0</v>
      </c>
      <c r="G34" s="48">
        <v>713</v>
      </c>
      <c r="H34" s="49">
        <v>0</v>
      </c>
    </row>
    <row r="35" spans="2:8">
      <c r="B35" s="6" t="s">
        <v>81</v>
      </c>
      <c r="C35" s="47">
        <v>173</v>
      </c>
      <c r="D35" s="48">
        <v>1</v>
      </c>
      <c r="E35" s="48">
        <v>0</v>
      </c>
      <c r="F35" s="48">
        <v>0</v>
      </c>
      <c r="G35" s="48">
        <v>172</v>
      </c>
      <c r="H35" s="49">
        <v>0</v>
      </c>
    </row>
    <row r="36" spans="2:8">
      <c r="B36" s="6"/>
      <c r="C36" s="47"/>
      <c r="D36" s="48"/>
      <c r="E36" s="48"/>
      <c r="F36" s="48"/>
      <c r="G36" s="48"/>
      <c r="H36" s="49"/>
    </row>
    <row r="37" spans="2:8">
      <c r="B37" s="5" t="s">
        <v>23</v>
      </c>
      <c r="C37" s="42">
        <f t="shared" ref="C37:H37" si="3">SUM(C38:C56)</f>
        <v>21346</v>
      </c>
      <c r="D37" s="41">
        <f t="shared" si="3"/>
        <v>403</v>
      </c>
      <c r="E37" s="41">
        <f t="shared" si="3"/>
        <v>79</v>
      </c>
      <c r="F37" s="41">
        <f t="shared" si="3"/>
        <v>16</v>
      </c>
      <c r="G37" s="41">
        <f t="shared" si="3"/>
        <v>20848</v>
      </c>
      <c r="H37" s="43">
        <f t="shared" si="3"/>
        <v>0</v>
      </c>
    </row>
    <row r="38" spans="2:8">
      <c r="B38" s="6" t="s">
        <v>82</v>
      </c>
      <c r="C38" s="47">
        <v>3040</v>
      </c>
      <c r="D38" s="48">
        <v>115</v>
      </c>
      <c r="E38" s="48">
        <v>17</v>
      </c>
      <c r="F38" s="48">
        <v>3</v>
      </c>
      <c r="G38" s="48">
        <v>2905</v>
      </c>
      <c r="H38" s="49">
        <v>0</v>
      </c>
    </row>
    <row r="39" spans="2:8">
      <c r="B39" s="6" t="s">
        <v>83</v>
      </c>
      <c r="C39" s="47">
        <v>1453</v>
      </c>
      <c r="D39" s="48">
        <v>29</v>
      </c>
      <c r="E39" s="48">
        <v>10</v>
      </c>
      <c r="F39" s="48">
        <v>5</v>
      </c>
      <c r="G39" s="48">
        <v>1409</v>
      </c>
      <c r="H39" s="49">
        <v>0</v>
      </c>
    </row>
    <row r="40" spans="2:8">
      <c r="B40" s="6" t="s">
        <v>84</v>
      </c>
      <c r="C40" s="47">
        <v>1364</v>
      </c>
      <c r="D40" s="48">
        <v>24</v>
      </c>
      <c r="E40" s="48">
        <v>7</v>
      </c>
      <c r="F40" s="48">
        <v>1</v>
      </c>
      <c r="G40" s="48">
        <v>1332</v>
      </c>
      <c r="H40" s="49">
        <v>0</v>
      </c>
    </row>
    <row r="41" spans="2:8">
      <c r="B41" s="6" t="s">
        <v>85</v>
      </c>
      <c r="C41" s="47">
        <v>749</v>
      </c>
      <c r="D41" s="48">
        <v>10</v>
      </c>
      <c r="E41" s="48">
        <v>3</v>
      </c>
      <c r="F41" s="48">
        <v>1</v>
      </c>
      <c r="G41" s="48">
        <v>735</v>
      </c>
      <c r="H41" s="49">
        <v>0</v>
      </c>
    </row>
    <row r="42" spans="2:8">
      <c r="B42" s="6" t="s">
        <v>77</v>
      </c>
      <c r="C42" s="47">
        <v>859</v>
      </c>
      <c r="D42" s="48">
        <v>11</v>
      </c>
      <c r="E42" s="48">
        <v>0</v>
      </c>
      <c r="F42" s="48">
        <v>0</v>
      </c>
      <c r="G42" s="48">
        <v>848</v>
      </c>
      <c r="H42" s="49">
        <v>0</v>
      </c>
    </row>
    <row r="43" spans="2:8">
      <c r="B43" s="6" t="s">
        <v>81</v>
      </c>
      <c r="C43" s="47">
        <v>249</v>
      </c>
      <c r="D43" s="48">
        <v>3</v>
      </c>
      <c r="E43" s="48">
        <v>0</v>
      </c>
      <c r="F43" s="48">
        <v>0</v>
      </c>
      <c r="G43" s="48">
        <v>246</v>
      </c>
      <c r="H43" s="49">
        <v>0</v>
      </c>
    </row>
    <row r="44" spans="2:8">
      <c r="B44" s="6" t="s">
        <v>86</v>
      </c>
      <c r="C44" s="47">
        <v>939</v>
      </c>
      <c r="D44" s="48">
        <v>9</v>
      </c>
      <c r="E44" s="48">
        <v>2</v>
      </c>
      <c r="F44" s="48">
        <v>1</v>
      </c>
      <c r="G44" s="48">
        <v>927</v>
      </c>
      <c r="H44" s="49">
        <v>0</v>
      </c>
    </row>
    <row r="45" spans="2:8">
      <c r="B45" s="6" t="s">
        <v>87</v>
      </c>
      <c r="C45" s="47">
        <v>639</v>
      </c>
      <c r="D45" s="48">
        <v>6</v>
      </c>
      <c r="E45" s="48">
        <v>3</v>
      </c>
      <c r="F45" s="48">
        <v>1</v>
      </c>
      <c r="G45" s="48">
        <v>629</v>
      </c>
      <c r="H45" s="49">
        <v>0</v>
      </c>
    </row>
    <row r="46" spans="2:8">
      <c r="B46" s="6" t="s">
        <v>88</v>
      </c>
      <c r="C46" s="47">
        <v>1081</v>
      </c>
      <c r="D46" s="48">
        <v>21</v>
      </c>
      <c r="E46" s="48">
        <v>7</v>
      </c>
      <c r="F46" s="48">
        <v>0</v>
      </c>
      <c r="G46" s="48">
        <v>1053</v>
      </c>
      <c r="H46" s="49">
        <v>0</v>
      </c>
    </row>
    <row r="47" spans="2:8">
      <c r="B47" s="6" t="s">
        <v>89</v>
      </c>
      <c r="C47" s="47">
        <v>673</v>
      </c>
      <c r="D47" s="48">
        <v>26</v>
      </c>
      <c r="E47" s="48">
        <v>1</v>
      </c>
      <c r="F47" s="48">
        <v>0</v>
      </c>
      <c r="G47" s="48">
        <v>646</v>
      </c>
      <c r="H47" s="49">
        <v>0</v>
      </c>
    </row>
    <row r="48" spans="2:8">
      <c r="B48" s="6" t="s">
        <v>24</v>
      </c>
      <c r="C48" s="47">
        <v>1088</v>
      </c>
      <c r="D48" s="48">
        <v>34</v>
      </c>
      <c r="E48" s="48">
        <v>3</v>
      </c>
      <c r="F48" s="48">
        <v>0</v>
      </c>
      <c r="G48" s="48">
        <v>1051</v>
      </c>
      <c r="H48" s="49">
        <v>0</v>
      </c>
    </row>
    <row r="49" spans="2:8">
      <c r="B49" s="6" t="s">
        <v>25</v>
      </c>
      <c r="C49" s="47">
        <v>767</v>
      </c>
      <c r="D49" s="48">
        <v>25</v>
      </c>
      <c r="E49" s="48">
        <v>3</v>
      </c>
      <c r="F49" s="48">
        <v>0</v>
      </c>
      <c r="G49" s="48">
        <v>739</v>
      </c>
      <c r="H49" s="49">
        <v>0</v>
      </c>
    </row>
    <row r="50" spans="2:8">
      <c r="B50" s="6" t="s">
        <v>6</v>
      </c>
      <c r="C50" s="47">
        <v>520</v>
      </c>
      <c r="D50" s="48">
        <v>6</v>
      </c>
      <c r="E50" s="48">
        <v>4</v>
      </c>
      <c r="F50" s="48">
        <v>0</v>
      </c>
      <c r="G50" s="48">
        <v>510</v>
      </c>
      <c r="H50" s="49">
        <v>0</v>
      </c>
    </row>
    <row r="51" spans="2:8">
      <c r="B51" s="6" t="s">
        <v>26</v>
      </c>
      <c r="C51" s="47">
        <v>847</v>
      </c>
      <c r="D51" s="48">
        <v>12</v>
      </c>
      <c r="E51" s="48">
        <v>2</v>
      </c>
      <c r="F51" s="48">
        <v>0</v>
      </c>
      <c r="G51" s="48">
        <v>833</v>
      </c>
      <c r="H51" s="49">
        <v>0</v>
      </c>
    </row>
    <row r="52" spans="2:8">
      <c r="B52" s="6" t="s">
        <v>27</v>
      </c>
      <c r="C52" s="47">
        <v>1689</v>
      </c>
      <c r="D52" s="48">
        <v>21</v>
      </c>
      <c r="E52" s="48">
        <v>8</v>
      </c>
      <c r="F52" s="48">
        <v>2</v>
      </c>
      <c r="G52" s="48">
        <v>1658</v>
      </c>
      <c r="H52" s="49">
        <v>0</v>
      </c>
    </row>
    <row r="53" spans="2:8">
      <c r="B53" s="6" t="s">
        <v>28</v>
      </c>
      <c r="C53" s="47">
        <v>1651</v>
      </c>
      <c r="D53" s="48">
        <v>14</v>
      </c>
      <c r="E53" s="48">
        <v>2</v>
      </c>
      <c r="F53" s="48">
        <v>1</v>
      </c>
      <c r="G53" s="48">
        <v>1634</v>
      </c>
      <c r="H53" s="49">
        <v>0</v>
      </c>
    </row>
    <row r="54" spans="2:8">
      <c r="B54" s="6" t="s">
        <v>90</v>
      </c>
      <c r="C54" s="47">
        <v>1619</v>
      </c>
      <c r="D54" s="48">
        <v>22</v>
      </c>
      <c r="E54" s="48">
        <v>2</v>
      </c>
      <c r="F54" s="48">
        <v>1</v>
      </c>
      <c r="G54" s="48">
        <v>1594</v>
      </c>
      <c r="H54" s="49">
        <v>0</v>
      </c>
    </row>
    <row r="55" spans="2:8">
      <c r="B55" s="6" t="s">
        <v>91</v>
      </c>
      <c r="C55" s="47">
        <v>903</v>
      </c>
      <c r="D55" s="48">
        <v>8</v>
      </c>
      <c r="E55" s="48">
        <v>1</v>
      </c>
      <c r="F55" s="48">
        <v>0</v>
      </c>
      <c r="G55" s="48">
        <v>894</v>
      </c>
      <c r="H55" s="49">
        <v>0</v>
      </c>
    </row>
    <row r="56" spans="2:8" ht="15.75" thickBot="1">
      <c r="B56" s="7" t="s">
        <v>29</v>
      </c>
      <c r="C56" s="50">
        <v>1216</v>
      </c>
      <c r="D56" s="51">
        <v>7</v>
      </c>
      <c r="E56" s="51">
        <v>4</v>
      </c>
      <c r="F56" s="51">
        <v>0</v>
      </c>
      <c r="G56" s="51">
        <v>1205</v>
      </c>
      <c r="H56" s="52">
        <v>0</v>
      </c>
    </row>
    <row r="57" spans="2:8">
      <c r="B57" s="249" t="s">
        <v>803</v>
      </c>
    </row>
  </sheetData>
  <mergeCells count="1">
    <mergeCell ref="D3:H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B1:M57"/>
  <sheetViews>
    <sheetView zoomScale="90" zoomScaleNormal="90" workbookViewId="0">
      <selection activeCell="B57" sqref="B57"/>
    </sheetView>
  </sheetViews>
  <sheetFormatPr defaultRowHeight="15"/>
  <cols>
    <col min="2" max="2" width="15" bestFit="1" customWidth="1"/>
    <col min="7" max="7" width="14.5703125" bestFit="1" customWidth="1"/>
    <col min="8" max="8" width="14.140625" bestFit="1" customWidth="1"/>
    <col min="11" max="11" width="22.7109375" bestFit="1" customWidth="1"/>
  </cols>
  <sheetData>
    <row r="1" spans="2:13">
      <c r="B1" s="3" t="s">
        <v>167</v>
      </c>
    </row>
    <row r="2" spans="2:13" ht="15.75" thickBot="1"/>
    <row r="3" spans="2:13" ht="15.75" thickBot="1">
      <c r="B3" s="11" t="s">
        <v>95</v>
      </c>
      <c r="C3" s="40"/>
      <c r="D3" s="303" t="s">
        <v>146</v>
      </c>
      <c r="E3" s="303"/>
      <c r="F3" s="303"/>
      <c r="G3" s="303"/>
      <c r="H3" s="303"/>
      <c r="I3" s="303"/>
      <c r="J3" s="303"/>
      <c r="K3" s="303"/>
      <c r="L3" s="303"/>
      <c r="M3" s="304"/>
    </row>
    <row r="4" spans="2:13" ht="15.75" thickBot="1">
      <c r="B4" s="25"/>
      <c r="C4" s="22" t="s">
        <v>0</v>
      </c>
      <c r="D4" s="22" t="s">
        <v>103</v>
      </c>
      <c r="E4" s="22" t="s">
        <v>104</v>
      </c>
      <c r="F4" s="22" t="s">
        <v>105</v>
      </c>
      <c r="G4" s="22" t="s">
        <v>106</v>
      </c>
      <c r="H4" s="22" t="s">
        <v>107</v>
      </c>
      <c r="I4" s="22" t="s">
        <v>108</v>
      </c>
      <c r="J4" s="22" t="s">
        <v>109</v>
      </c>
      <c r="K4" s="22" t="s">
        <v>110</v>
      </c>
      <c r="L4" s="22" t="s">
        <v>111</v>
      </c>
      <c r="M4" s="23" t="s">
        <v>54</v>
      </c>
    </row>
    <row r="5" spans="2:13" ht="15.75" thickTop="1">
      <c r="B5" s="5" t="s">
        <v>7</v>
      </c>
      <c r="C5" s="41">
        <v>4061</v>
      </c>
      <c r="D5" s="41">
        <v>262</v>
      </c>
      <c r="E5" s="41">
        <v>398</v>
      </c>
      <c r="F5" s="41">
        <v>521</v>
      </c>
      <c r="G5" s="41">
        <v>381</v>
      </c>
      <c r="H5" s="41">
        <v>348</v>
      </c>
      <c r="I5" s="79">
        <v>46</v>
      </c>
      <c r="J5" s="41">
        <v>327</v>
      </c>
      <c r="K5" s="41">
        <v>1225</v>
      </c>
      <c r="L5" s="41">
        <v>536</v>
      </c>
      <c r="M5" s="43">
        <v>17</v>
      </c>
    </row>
    <row r="6" spans="2:13" ht="15.75" thickBot="1">
      <c r="B6" s="8" t="s">
        <v>8</v>
      </c>
      <c r="C6" s="45"/>
      <c r="D6" s="45"/>
      <c r="E6" s="45"/>
      <c r="F6" s="45"/>
      <c r="G6" s="45"/>
      <c r="H6" s="45"/>
      <c r="I6" s="77"/>
      <c r="J6" s="45"/>
      <c r="K6" s="45"/>
      <c r="L6" s="45"/>
      <c r="M6" s="46"/>
    </row>
    <row r="7" spans="2:13">
      <c r="B7" s="5" t="s">
        <v>9</v>
      </c>
      <c r="C7" s="41">
        <f>SUM(C8:C9)</f>
        <v>646</v>
      </c>
      <c r="D7" s="41">
        <f t="shared" ref="D7:M7" si="0">SUM(D8:D9)</f>
        <v>39</v>
      </c>
      <c r="E7" s="41">
        <f t="shared" si="0"/>
        <v>63</v>
      </c>
      <c r="F7" s="41">
        <f t="shared" si="0"/>
        <v>73</v>
      </c>
      <c r="G7" s="41">
        <f t="shared" si="0"/>
        <v>64</v>
      </c>
      <c r="H7" s="41">
        <f t="shared" si="0"/>
        <v>77</v>
      </c>
      <c r="I7" s="79">
        <f t="shared" si="0"/>
        <v>7</v>
      </c>
      <c r="J7" s="41">
        <f t="shared" si="0"/>
        <v>34</v>
      </c>
      <c r="K7" s="41">
        <f t="shared" si="0"/>
        <v>196</v>
      </c>
      <c r="L7" s="41">
        <f t="shared" si="0"/>
        <v>87</v>
      </c>
      <c r="M7" s="43">
        <f t="shared" si="0"/>
        <v>6</v>
      </c>
    </row>
    <row r="8" spans="2:13">
      <c r="B8" s="6" t="s">
        <v>10</v>
      </c>
      <c r="C8" s="48">
        <v>379</v>
      </c>
      <c r="D8" s="48">
        <v>28</v>
      </c>
      <c r="E8" s="48">
        <v>37</v>
      </c>
      <c r="F8" s="48">
        <v>38</v>
      </c>
      <c r="G8" s="48">
        <v>37</v>
      </c>
      <c r="H8" s="48">
        <v>42</v>
      </c>
      <c r="I8" s="80">
        <v>4</v>
      </c>
      <c r="J8" s="48">
        <v>16</v>
      </c>
      <c r="K8" s="48">
        <v>128</v>
      </c>
      <c r="L8" s="48">
        <v>45</v>
      </c>
      <c r="M8" s="49">
        <v>4</v>
      </c>
    </row>
    <row r="9" spans="2:13">
      <c r="B9" s="6" t="s">
        <v>11</v>
      </c>
      <c r="C9" s="48">
        <v>267</v>
      </c>
      <c r="D9" s="48">
        <v>11</v>
      </c>
      <c r="E9" s="48">
        <v>26</v>
      </c>
      <c r="F9" s="48">
        <v>35</v>
      </c>
      <c r="G9" s="48">
        <v>27</v>
      </c>
      <c r="H9" s="48">
        <v>35</v>
      </c>
      <c r="I9" s="80">
        <v>3</v>
      </c>
      <c r="J9" s="48">
        <v>18</v>
      </c>
      <c r="K9" s="48">
        <v>68</v>
      </c>
      <c r="L9" s="48">
        <v>42</v>
      </c>
      <c r="M9" s="49">
        <v>2</v>
      </c>
    </row>
    <row r="10" spans="2:13" ht="15.75" thickBot="1">
      <c r="B10" s="8" t="s">
        <v>12</v>
      </c>
      <c r="C10" s="45"/>
      <c r="D10" s="45"/>
      <c r="E10" s="45"/>
      <c r="F10" s="45"/>
      <c r="G10" s="45"/>
      <c r="H10" s="45"/>
      <c r="I10" s="77"/>
      <c r="J10" s="45"/>
      <c r="K10" s="45"/>
      <c r="L10" s="45"/>
      <c r="M10" s="46"/>
    </row>
    <row r="11" spans="2:13">
      <c r="B11" s="5" t="s">
        <v>13</v>
      </c>
      <c r="C11" s="41">
        <f>SUM(C12:C19)</f>
        <v>1077</v>
      </c>
      <c r="D11" s="41">
        <f t="shared" ref="D11:M11" si="1">SUM(D12:D19)</f>
        <v>62</v>
      </c>
      <c r="E11" s="41">
        <f t="shared" si="1"/>
        <v>113</v>
      </c>
      <c r="F11" s="41">
        <f t="shared" si="1"/>
        <v>120</v>
      </c>
      <c r="G11" s="41">
        <f t="shared" si="1"/>
        <v>109</v>
      </c>
      <c r="H11" s="41">
        <f t="shared" si="1"/>
        <v>105</v>
      </c>
      <c r="I11" s="79">
        <f t="shared" si="1"/>
        <v>10</v>
      </c>
      <c r="J11" s="41">
        <f t="shared" si="1"/>
        <v>82</v>
      </c>
      <c r="K11" s="41">
        <f t="shared" si="1"/>
        <v>331</v>
      </c>
      <c r="L11" s="41">
        <f t="shared" si="1"/>
        <v>138</v>
      </c>
      <c r="M11" s="43">
        <f t="shared" si="1"/>
        <v>7</v>
      </c>
    </row>
    <row r="12" spans="2:13">
      <c r="B12" s="6" t="s">
        <v>14</v>
      </c>
      <c r="C12" s="48">
        <v>176</v>
      </c>
      <c r="D12" s="48">
        <v>4</v>
      </c>
      <c r="E12" s="48">
        <v>18</v>
      </c>
      <c r="F12" s="48">
        <v>18</v>
      </c>
      <c r="G12" s="48">
        <v>20</v>
      </c>
      <c r="H12" s="48">
        <v>21</v>
      </c>
      <c r="I12" s="80">
        <v>2</v>
      </c>
      <c r="J12" s="48">
        <v>8</v>
      </c>
      <c r="K12" s="48">
        <v>61</v>
      </c>
      <c r="L12" s="48">
        <v>23</v>
      </c>
      <c r="M12" s="49">
        <v>1</v>
      </c>
    </row>
    <row r="13" spans="2:13">
      <c r="B13" s="6" t="s">
        <v>15</v>
      </c>
      <c r="C13" s="48">
        <v>297</v>
      </c>
      <c r="D13" s="48">
        <v>19</v>
      </c>
      <c r="E13" s="48">
        <v>34</v>
      </c>
      <c r="F13" s="48">
        <v>33</v>
      </c>
      <c r="G13" s="48">
        <v>25</v>
      </c>
      <c r="H13" s="48">
        <v>32</v>
      </c>
      <c r="I13" s="80">
        <v>2</v>
      </c>
      <c r="J13" s="48">
        <v>20</v>
      </c>
      <c r="K13" s="48">
        <v>87</v>
      </c>
      <c r="L13" s="48">
        <v>43</v>
      </c>
      <c r="M13" s="49">
        <v>2</v>
      </c>
    </row>
    <row r="14" spans="2:13">
      <c r="B14" s="6" t="s">
        <v>75</v>
      </c>
      <c r="C14" s="48">
        <v>202</v>
      </c>
      <c r="D14" s="48">
        <v>13</v>
      </c>
      <c r="E14" s="48">
        <v>24</v>
      </c>
      <c r="F14" s="48">
        <v>22</v>
      </c>
      <c r="G14" s="48">
        <v>28</v>
      </c>
      <c r="H14" s="48">
        <v>16</v>
      </c>
      <c r="I14" s="80">
        <v>2</v>
      </c>
      <c r="J14" s="48">
        <v>14</v>
      </c>
      <c r="K14" s="48">
        <v>63</v>
      </c>
      <c r="L14" s="48">
        <v>20</v>
      </c>
      <c r="M14" s="49">
        <v>0</v>
      </c>
    </row>
    <row r="15" spans="2:13">
      <c r="B15" s="6" t="s">
        <v>76</v>
      </c>
      <c r="C15" s="48">
        <v>105</v>
      </c>
      <c r="D15" s="48">
        <v>10</v>
      </c>
      <c r="E15" s="48">
        <v>8</v>
      </c>
      <c r="F15" s="48">
        <v>16</v>
      </c>
      <c r="G15" s="48">
        <v>8</v>
      </c>
      <c r="H15" s="48">
        <v>8</v>
      </c>
      <c r="I15" s="80">
        <v>1</v>
      </c>
      <c r="J15" s="48">
        <v>11</v>
      </c>
      <c r="K15" s="48">
        <v>26</v>
      </c>
      <c r="L15" s="48">
        <v>15</v>
      </c>
      <c r="M15" s="49">
        <v>2</v>
      </c>
    </row>
    <row r="16" spans="2:13">
      <c r="B16" s="6" t="s">
        <v>30</v>
      </c>
      <c r="C16" s="48">
        <v>89</v>
      </c>
      <c r="D16" s="48">
        <v>5</v>
      </c>
      <c r="E16" s="48">
        <v>8</v>
      </c>
      <c r="F16" s="48">
        <v>11</v>
      </c>
      <c r="G16" s="48">
        <v>8</v>
      </c>
      <c r="H16" s="48">
        <v>8</v>
      </c>
      <c r="I16" s="80">
        <v>2</v>
      </c>
      <c r="J16" s="48">
        <v>10</v>
      </c>
      <c r="K16" s="48">
        <v>28</v>
      </c>
      <c r="L16" s="48">
        <v>8</v>
      </c>
      <c r="M16" s="49">
        <v>1</v>
      </c>
    </row>
    <row r="17" spans="2:13">
      <c r="B17" s="6" t="s">
        <v>31</v>
      </c>
      <c r="C17" s="48">
        <v>44</v>
      </c>
      <c r="D17" s="48">
        <v>5</v>
      </c>
      <c r="E17" s="48">
        <v>5</v>
      </c>
      <c r="F17" s="48">
        <v>5</v>
      </c>
      <c r="G17" s="48">
        <v>4</v>
      </c>
      <c r="H17" s="48">
        <v>6</v>
      </c>
      <c r="I17" s="80">
        <v>0</v>
      </c>
      <c r="J17" s="48">
        <v>3</v>
      </c>
      <c r="K17" s="48">
        <v>11</v>
      </c>
      <c r="L17" s="48">
        <v>5</v>
      </c>
      <c r="M17" s="49">
        <v>0</v>
      </c>
    </row>
    <row r="18" spans="2:13">
      <c r="B18" s="6" t="s">
        <v>96</v>
      </c>
      <c r="C18" s="48">
        <v>93</v>
      </c>
      <c r="D18" s="48">
        <v>1</v>
      </c>
      <c r="E18" s="48">
        <v>9</v>
      </c>
      <c r="F18" s="48">
        <v>7</v>
      </c>
      <c r="G18" s="48">
        <v>14</v>
      </c>
      <c r="H18" s="48">
        <v>10</v>
      </c>
      <c r="I18" s="80">
        <v>1</v>
      </c>
      <c r="J18" s="48">
        <v>13</v>
      </c>
      <c r="K18" s="48">
        <v>28</v>
      </c>
      <c r="L18" s="48">
        <v>9</v>
      </c>
      <c r="M18" s="49">
        <v>1</v>
      </c>
    </row>
    <row r="19" spans="2:13">
      <c r="B19" s="6" t="s">
        <v>77</v>
      </c>
      <c r="C19" s="48">
        <v>71</v>
      </c>
      <c r="D19" s="48">
        <v>5</v>
      </c>
      <c r="E19" s="48">
        <v>7</v>
      </c>
      <c r="F19" s="48">
        <v>8</v>
      </c>
      <c r="G19" s="48">
        <v>2</v>
      </c>
      <c r="H19" s="48">
        <v>4</v>
      </c>
      <c r="I19" s="80">
        <v>0</v>
      </c>
      <c r="J19" s="48">
        <v>3</v>
      </c>
      <c r="K19" s="48">
        <v>27</v>
      </c>
      <c r="L19" s="48">
        <v>15</v>
      </c>
      <c r="M19" s="49">
        <v>0</v>
      </c>
    </row>
    <row r="20" spans="2:13">
      <c r="B20" s="6"/>
      <c r="C20" s="48"/>
      <c r="D20" s="48"/>
      <c r="E20" s="48"/>
      <c r="F20" s="48"/>
      <c r="G20" s="48"/>
      <c r="H20" s="48"/>
      <c r="I20" s="80"/>
      <c r="J20" s="48"/>
      <c r="K20" s="48"/>
      <c r="L20" s="48"/>
      <c r="M20" s="49"/>
    </row>
    <row r="21" spans="2:13">
      <c r="B21" s="5" t="s">
        <v>16</v>
      </c>
      <c r="C21" s="41">
        <f>SUM(C22:C35)</f>
        <v>1210</v>
      </c>
      <c r="D21" s="41">
        <f t="shared" ref="D21:M21" si="2">SUM(D22:D35)</f>
        <v>77</v>
      </c>
      <c r="E21" s="41">
        <f t="shared" si="2"/>
        <v>111</v>
      </c>
      <c r="F21" s="41">
        <f t="shared" si="2"/>
        <v>152</v>
      </c>
      <c r="G21" s="41">
        <f t="shared" si="2"/>
        <v>86</v>
      </c>
      <c r="H21" s="41">
        <f t="shared" si="2"/>
        <v>82</v>
      </c>
      <c r="I21" s="79">
        <f t="shared" si="2"/>
        <v>15</v>
      </c>
      <c r="J21" s="41">
        <f t="shared" si="2"/>
        <v>103</v>
      </c>
      <c r="K21" s="41">
        <f t="shared" si="2"/>
        <v>392</v>
      </c>
      <c r="L21" s="41">
        <f t="shared" si="2"/>
        <v>189</v>
      </c>
      <c r="M21" s="43">
        <f t="shared" si="2"/>
        <v>3</v>
      </c>
    </row>
    <row r="22" spans="2:13">
      <c r="B22" s="6" t="s">
        <v>17</v>
      </c>
      <c r="C22" s="48">
        <v>127</v>
      </c>
      <c r="D22" s="48">
        <v>12</v>
      </c>
      <c r="E22" s="48">
        <v>9</v>
      </c>
      <c r="F22" s="48">
        <v>14</v>
      </c>
      <c r="G22" s="48">
        <v>13</v>
      </c>
      <c r="H22" s="48">
        <v>5</v>
      </c>
      <c r="I22" s="80">
        <v>0</v>
      </c>
      <c r="J22" s="48">
        <v>17</v>
      </c>
      <c r="K22" s="48">
        <v>46</v>
      </c>
      <c r="L22" s="48">
        <v>11</v>
      </c>
      <c r="M22" s="49">
        <v>0</v>
      </c>
    </row>
    <row r="23" spans="2:13">
      <c r="B23" s="6" t="s">
        <v>4</v>
      </c>
      <c r="C23" s="48">
        <v>52</v>
      </c>
      <c r="D23" s="48">
        <v>2</v>
      </c>
      <c r="E23" s="48">
        <v>5</v>
      </c>
      <c r="F23" s="48">
        <v>10</v>
      </c>
      <c r="G23" s="48">
        <v>6</v>
      </c>
      <c r="H23" s="48">
        <v>7</v>
      </c>
      <c r="I23" s="80">
        <v>0</v>
      </c>
      <c r="J23" s="48">
        <v>5</v>
      </c>
      <c r="K23" s="48">
        <v>13</v>
      </c>
      <c r="L23" s="48">
        <v>4</v>
      </c>
      <c r="M23" s="49">
        <v>0</v>
      </c>
    </row>
    <row r="24" spans="2:13">
      <c r="B24" s="6" t="s">
        <v>18</v>
      </c>
      <c r="C24" s="48">
        <v>115</v>
      </c>
      <c r="D24" s="48">
        <v>4</v>
      </c>
      <c r="E24" s="48">
        <v>14</v>
      </c>
      <c r="F24" s="48">
        <v>12</v>
      </c>
      <c r="G24" s="48">
        <v>7</v>
      </c>
      <c r="H24" s="48">
        <v>6</v>
      </c>
      <c r="I24" s="80">
        <v>3</v>
      </c>
      <c r="J24" s="48">
        <v>11</v>
      </c>
      <c r="K24" s="48">
        <v>27</v>
      </c>
      <c r="L24" s="48">
        <v>31</v>
      </c>
      <c r="M24" s="49">
        <v>0</v>
      </c>
    </row>
    <row r="25" spans="2:13">
      <c r="B25" s="6" t="s">
        <v>145</v>
      </c>
      <c r="C25" s="48">
        <v>121</v>
      </c>
      <c r="D25" s="48">
        <v>10</v>
      </c>
      <c r="E25" s="48">
        <v>5</v>
      </c>
      <c r="F25" s="48">
        <v>19</v>
      </c>
      <c r="G25" s="48">
        <v>5</v>
      </c>
      <c r="H25" s="48">
        <v>10</v>
      </c>
      <c r="I25" s="80">
        <v>0</v>
      </c>
      <c r="J25" s="48">
        <v>7</v>
      </c>
      <c r="K25" s="48">
        <v>40</v>
      </c>
      <c r="L25" s="48">
        <v>25</v>
      </c>
      <c r="M25" s="49">
        <v>0</v>
      </c>
    </row>
    <row r="26" spans="2:13">
      <c r="B26" s="6" t="s">
        <v>78</v>
      </c>
      <c r="C26" s="48">
        <v>184</v>
      </c>
      <c r="D26" s="48">
        <v>8</v>
      </c>
      <c r="E26" s="48">
        <v>23</v>
      </c>
      <c r="F26" s="48">
        <v>31</v>
      </c>
      <c r="G26" s="48">
        <v>6</v>
      </c>
      <c r="H26" s="48">
        <v>14</v>
      </c>
      <c r="I26" s="80">
        <v>3</v>
      </c>
      <c r="J26" s="48">
        <v>19</v>
      </c>
      <c r="K26" s="48">
        <v>53</v>
      </c>
      <c r="L26" s="48">
        <v>27</v>
      </c>
      <c r="M26" s="49">
        <v>0</v>
      </c>
    </row>
    <row r="27" spans="2:13">
      <c r="B27" s="6" t="s">
        <v>19</v>
      </c>
      <c r="C27" s="48">
        <v>140</v>
      </c>
      <c r="D27" s="48">
        <v>7</v>
      </c>
      <c r="E27" s="48">
        <v>7</v>
      </c>
      <c r="F27" s="48">
        <v>14</v>
      </c>
      <c r="G27" s="48">
        <v>16</v>
      </c>
      <c r="H27" s="48">
        <v>7</v>
      </c>
      <c r="I27" s="80">
        <v>1</v>
      </c>
      <c r="J27" s="48">
        <v>10</v>
      </c>
      <c r="K27" s="48">
        <v>51</v>
      </c>
      <c r="L27" s="48">
        <v>27</v>
      </c>
      <c r="M27" s="49">
        <v>0</v>
      </c>
    </row>
    <row r="28" spans="2:13">
      <c r="B28" s="6" t="s">
        <v>3</v>
      </c>
      <c r="C28" s="48">
        <v>51</v>
      </c>
      <c r="D28" s="48">
        <v>6</v>
      </c>
      <c r="E28" s="48">
        <v>7</v>
      </c>
      <c r="F28" s="48">
        <v>2</v>
      </c>
      <c r="G28" s="48">
        <v>4</v>
      </c>
      <c r="H28" s="48">
        <v>2</v>
      </c>
      <c r="I28" s="80">
        <v>2</v>
      </c>
      <c r="J28" s="48">
        <v>2</v>
      </c>
      <c r="K28" s="48">
        <v>21</v>
      </c>
      <c r="L28" s="48">
        <v>5</v>
      </c>
      <c r="M28" s="49">
        <v>0</v>
      </c>
    </row>
    <row r="29" spans="2:13">
      <c r="B29" s="6" t="s">
        <v>5</v>
      </c>
      <c r="C29" s="48">
        <v>30</v>
      </c>
      <c r="D29" s="48">
        <v>1</v>
      </c>
      <c r="E29" s="48">
        <v>1</v>
      </c>
      <c r="F29" s="48">
        <v>1</v>
      </c>
      <c r="G29" s="48">
        <v>1</v>
      </c>
      <c r="H29" s="48">
        <v>0</v>
      </c>
      <c r="I29" s="80">
        <v>0</v>
      </c>
      <c r="J29" s="48">
        <v>2</v>
      </c>
      <c r="K29" s="48">
        <v>17</v>
      </c>
      <c r="L29" s="48">
        <v>6</v>
      </c>
      <c r="M29" s="49">
        <v>1</v>
      </c>
    </row>
    <row r="30" spans="2:13">
      <c r="B30" s="6" t="s">
        <v>79</v>
      </c>
      <c r="C30" s="48">
        <v>30</v>
      </c>
      <c r="D30" s="48">
        <v>3</v>
      </c>
      <c r="E30" s="48">
        <v>4</v>
      </c>
      <c r="F30" s="48">
        <v>1</v>
      </c>
      <c r="G30" s="48">
        <v>1</v>
      </c>
      <c r="H30" s="48">
        <v>0</v>
      </c>
      <c r="I30" s="80">
        <v>1</v>
      </c>
      <c r="J30" s="48">
        <v>3</v>
      </c>
      <c r="K30" s="48">
        <v>9</v>
      </c>
      <c r="L30" s="48">
        <v>8</v>
      </c>
      <c r="M30" s="49">
        <v>0</v>
      </c>
    </row>
    <row r="31" spans="2:13">
      <c r="B31" s="6" t="s">
        <v>80</v>
      </c>
      <c r="C31" s="48">
        <v>149</v>
      </c>
      <c r="D31" s="48">
        <v>8</v>
      </c>
      <c r="E31" s="48">
        <v>18</v>
      </c>
      <c r="F31" s="48">
        <v>25</v>
      </c>
      <c r="G31" s="48">
        <v>6</v>
      </c>
      <c r="H31" s="48">
        <v>10</v>
      </c>
      <c r="I31" s="80">
        <v>2</v>
      </c>
      <c r="J31" s="48">
        <v>10</v>
      </c>
      <c r="K31" s="48">
        <v>44</v>
      </c>
      <c r="L31" s="48">
        <v>25</v>
      </c>
      <c r="M31" s="49">
        <v>1</v>
      </c>
    </row>
    <row r="32" spans="2:13">
      <c r="B32" s="6" t="s">
        <v>20</v>
      </c>
      <c r="C32" s="48">
        <v>55</v>
      </c>
      <c r="D32" s="48">
        <v>5</v>
      </c>
      <c r="E32" s="48">
        <v>7</v>
      </c>
      <c r="F32" s="48">
        <v>5</v>
      </c>
      <c r="G32" s="48">
        <v>3</v>
      </c>
      <c r="H32" s="48">
        <v>2</v>
      </c>
      <c r="I32" s="80">
        <v>2</v>
      </c>
      <c r="J32" s="48">
        <v>4</v>
      </c>
      <c r="K32" s="48">
        <v>21</v>
      </c>
      <c r="L32" s="48">
        <v>6</v>
      </c>
      <c r="M32" s="49">
        <v>0</v>
      </c>
    </row>
    <row r="33" spans="2:13">
      <c r="B33" s="6" t="s">
        <v>21</v>
      </c>
      <c r="C33" s="48">
        <v>103</v>
      </c>
      <c r="D33" s="48">
        <v>10</v>
      </c>
      <c r="E33" s="48">
        <v>8</v>
      </c>
      <c r="F33" s="48">
        <v>12</v>
      </c>
      <c r="G33" s="48">
        <v>15</v>
      </c>
      <c r="H33" s="48">
        <v>14</v>
      </c>
      <c r="I33" s="80">
        <v>1</v>
      </c>
      <c r="J33" s="48">
        <v>9</v>
      </c>
      <c r="K33" s="48">
        <v>27</v>
      </c>
      <c r="L33" s="48">
        <v>7</v>
      </c>
      <c r="M33" s="49">
        <v>0</v>
      </c>
    </row>
    <row r="34" spans="2:13">
      <c r="B34" s="6" t="s">
        <v>22</v>
      </c>
      <c r="C34" s="48">
        <v>41</v>
      </c>
      <c r="D34" s="48">
        <v>0</v>
      </c>
      <c r="E34" s="48">
        <v>2</v>
      </c>
      <c r="F34" s="48">
        <v>4</v>
      </c>
      <c r="G34" s="48">
        <v>3</v>
      </c>
      <c r="H34" s="48">
        <v>4</v>
      </c>
      <c r="I34" s="80">
        <v>0</v>
      </c>
      <c r="J34" s="48">
        <v>4</v>
      </c>
      <c r="K34" s="48">
        <v>16</v>
      </c>
      <c r="L34" s="48">
        <v>7</v>
      </c>
      <c r="M34" s="49">
        <v>1</v>
      </c>
    </row>
    <row r="35" spans="2:13">
      <c r="B35" s="6" t="s">
        <v>81</v>
      </c>
      <c r="C35" s="48">
        <v>12</v>
      </c>
      <c r="D35" s="48">
        <v>1</v>
      </c>
      <c r="E35" s="48">
        <v>1</v>
      </c>
      <c r="F35" s="48">
        <v>2</v>
      </c>
      <c r="G35" s="48">
        <v>0</v>
      </c>
      <c r="H35" s="48">
        <v>1</v>
      </c>
      <c r="I35" s="80">
        <v>0</v>
      </c>
      <c r="J35" s="48">
        <v>0</v>
      </c>
      <c r="K35" s="48">
        <v>7</v>
      </c>
      <c r="L35" s="48">
        <v>0</v>
      </c>
      <c r="M35" s="49">
        <v>0</v>
      </c>
    </row>
    <row r="36" spans="2:13">
      <c r="B36" s="6"/>
      <c r="C36" s="48"/>
      <c r="D36" s="48"/>
      <c r="E36" s="48"/>
      <c r="F36" s="48"/>
      <c r="G36" s="48"/>
      <c r="H36" s="48"/>
      <c r="I36" s="80"/>
      <c r="J36" s="48"/>
      <c r="K36" s="48"/>
      <c r="L36" s="48"/>
      <c r="M36" s="49"/>
    </row>
    <row r="37" spans="2:13">
      <c r="B37" s="5" t="s">
        <v>23</v>
      </c>
      <c r="C37" s="41">
        <f>SUM(C38:C56)</f>
        <v>1128</v>
      </c>
      <c r="D37" s="41">
        <f t="shared" ref="D37:M37" si="3">SUM(D38:D56)</f>
        <v>84</v>
      </c>
      <c r="E37" s="41">
        <f t="shared" si="3"/>
        <v>111</v>
      </c>
      <c r="F37" s="41">
        <f t="shared" si="3"/>
        <v>176</v>
      </c>
      <c r="G37" s="41">
        <f t="shared" si="3"/>
        <v>122</v>
      </c>
      <c r="H37" s="41">
        <f t="shared" si="3"/>
        <v>84</v>
      </c>
      <c r="I37" s="79">
        <f t="shared" si="3"/>
        <v>14</v>
      </c>
      <c r="J37" s="41">
        <f t="shared" si="3"/>
        <v>108</v>
      </c>
      <c r="K37" s="41">
        <f t="shared" si="3"/>
        <v>306</v>
      </c>
      <c r="L37" s="41">
        <f t="shared" si="3"/>
        <v>122</v>
      </c>
      <c r="M37" s="43">
        <f t="shared" si="3"/>
        <v>1</v>
      </c>
    </row>
    <row r="38" spans="2:13">
      <c r="B38" s="6" t="s">
        <v>82</v>
      </c>
      <c r="C38" s="48">
        <v>125</v>
      </c>
      <c r="D38" s="48">
        <v>6</v>
      </c>
      <c r="E38" s="48">
        <v>9</v>
      </c>
      <c r="F38" s="48">
        <v>18</v>
      </c>
      <c r="G38" s="48">
        <v>14</v>
      </c>
      <c r="H38" s="48">
        <v>11</v>
      </c>
      <c r="I38" s="80">
        <v>3</v>
      </c>
      <c r="J38" s="48">
        <v>10</v>
      </c>
      <c r="K38" s="48">
        <v>44</v>
      </c>
      <c r="L38" s="48">
        <v>10</v>
      </c>
      <c r="M38" s="49">
        <v>0</v>
      </c>
    </row>
    <row r="39" spans="2:13">
      <c r="B39" s="6" t="s">
        <v>83</v>
      </c>
      <c r="C39" s="48">
        <v>54</v>
      </c>
      <c r="D39" s="48">
        <v>1</v>
      </c>
      <c r="E39" s="48">
        <v>6</v>
      </c>
      <c r="F39" s="48">
        <v>6</v>
      </c>
      <c r="G39" s="48">
        <v>5</v>
      </c>
      <c r="H39" s="48">
        <v>2</v>
      </c>
      <c r="I39" s="80">
        <v>0</v>
      </c>
      <c r="J39" s="48">
        <v>3</v>
      </c>
      <c r="K39" s="48">
        <v>15</v>
      </c>
      <c r="L39" s="48">
        <v>16</v>
      </c>
      <c r="M39" s="49">
        <v>0</v>
      </c>
    </row>
    <row r="40" spans="2:13">
      <c r="B40" s="6" t="s">
        <v>84</v>
      </c>
      <c r="C40" s="48">
        <v>45</v>
      </c>
      <c r="D40" s="48">
        <v>9</v>
      </c>
      <c r="E40" s="48">
        <v>2</v>
      </c>
      <c r="F40" s="48">
        <v>5</v>
      </c>
      <c r="G40" s="48">
        <v>4</v>
      </c>
      <c r="H40" s="48">
        <v>4</v>
      </c>
      <c r="I40" s="80">
        <v>0</v>
      </c>
      <c r="J40" s="48">
        <v>1</v>
      </c>
      <c r="K40" s="48">
        <v>13</v>
      </c>
      <c r="L40" s="48">
        <v>7</v>
      </c>
      <c r="M40" s="49">
        <v>0</v>
      </c>
    </row>
    <row r="41" spans="2:13">
      <c r="B41" s="6" t="s">
        <v>85</v>
      </c>
      <c r="C41" s="48">
        <v>22</v>
      </c>
      <c r="D41" s="48">
        <v>2</v>
      </c>
      <c r="E41" s="48">
        <v>0</v>
      </c>
      <c r="F41" s="48">
        <v>4</v>
      </c>
      <c r="G41" s="48">
        <v>3</v>
      </c>
      <c r="H41" s="48">
        <v>0</v>
      </c>
      <c r="I41" s="80">
        <v>1</v>
      </c>
      <c r="J41" s="48">
        <v>3</v>
      </c>
      <c r="K41" s="48">
        <v>7</v>
      </c>
      <c r="L41" s="48">
        <v>2</v>
      </c>
      <c r="M41" s="49">
        <v>0</v>
      </c>
    </row>
    <row r="42" spans="2:13">
      <c r="B42" s="6" t="s">
        <v>77</v>
      </c>
      <c r="C42" s="48">
        <v>42</v>
      </c>
      <c r="D42" s="48">
        <v>2</v>
      </c>
      <c r="E42" s="48">
        <v>9</v>
      </c>
      <c r="F42" s="48">
        <v>9</v>
      </c>
      <c r="G42" s="48">
        <v>3</v>
      </c>
      <c r="H42" s="48">
        <v>5</v>
      </c>
      <c r="I42" s="80">
        <v>0</v>
      </c>
      <c r="J42" s="48">
        <v>4</v>
      </c>
      <c r="K42" s="48">
        <v>8</v>
      </c>
      <c r="L42" s="48">
        <v>2</v>
      </c>
      <c r="M42" s="49">
        <v>0</v>
      </c>
    </row>
    <row r="43" spans="2:13">
      <c r="B43" s="6" t="s">
        <v>81</v>
      </c>
      <c r="C43" s="48">
        <v>10</v>
      </c>
      <c r="D43" s="48">
        <v>1</v>
      </c>
      <c r="E43" s="48">
        <v>2</v>
      </c>
      <c r="F43" s="48">
        <v>0</v>
      </c>
      <c r="G43" s="48">
        <v>3</v>
      </c>
      <c r="H43" s="48">
        <v>0</v>
      </c>
      <c r="I43" s="80">
        <v>0</v>
      </c>
      <c r="J43" s="48">
        <v>1</v>
      </c>
      <c r="K43" s="48">
        <v>2</v>
      </c>
      <c r="L43" s="48">
        <v>1</v>
      </c>
      <c r="M43" s="49">
        <v>0</v>
      </c>
    </row>
    <row r="44" spans="2:13">
      <c r="B44" s="6" t="s">
        <v>86</v>
      </c>
      <c r="C44" s="48">
        <v>38</v>
      </c>
      <c r="D44" s="48">
        <v>3</v>
      </c>
      <c r="E44" s="48">
        <v>2</v>
      </c>
      <c r="F44" s="48">
        <v>4</v>
      </c>
      <c r="G44" s="48">
        <v>8</v>
      </c>
      <c r="H44" s="48">
        <v>1</v>
      </c>
      <c r="I44" s="80">
        <v>0</v>
      </c>
      <c r="J44" s="48">
        <v>2</v>
      </c>
      <c r="K44" s="48">
        <v>11</v>
      </c>
      <c r="L44" s="48">
        <v>7</v>
      </c>
      <c r="M44" s="49">
        <v>0</v>
      </c>
    </row>
    <row r="45" spans="2:13">
      <c r="B45" s="6" t="s">
        <v>87</v>
      </c>
      <c r="C45" s="48">
        <v>59</v>
      </c>
      <c r="D45" s="48">
        <v>1</v>
      </c>
      <c r="E45" s="48">
        <v>6</v>
      </c>
      <c r="F45" s="48">
        <v>14</v>
      </c>
      <c r="G45" s="48">
        <v>3</v>
      </c>
      <c r="H45" s="48">
        <v>4</v>
      </c>
      <c r="I45" s="80">
        <v>2</v>
      </c>
      <c r="J45" s="48">
        <v>3</v>
      </c>
      <c r="K45" s="48">
        <v>14</v>
      </c>
      <c r="L45" s="48">
        <v>12</v>
      </c>
      <c r="M45" s="49">
        <v>0</v>
      </c>
    </row>
    <row r="46" spans="2:13">
      <c r="B46" s="6" t="s">
        <v>88</v>
      </c>
      <c r="C46" s="48">
        <v>59</v>
      </c>
      <c r="D46" s="48">
        <v>6</v>
      </c>
      <c r="E46" s="48">
        <v>6</v>
      </c>
      <c r="F46" s="48">
        <v>7</v>
      </c>
      <c r="G46" s="48">
        <v>5</v>
      </c>
      <c r="H46" s="48">
        <v>5</v>
      </c>
      <c r="I46" s="80">
        <v>0</v>
      </c>
      <c r="J46" s="48">
        <v>3</v>
      </c>
      <c r="K46" s="48">
        <v>23</v>
      </c>
      <c r="L46" s="48">
        <v>4</v>
      </c>
      <c r="M46" s="49">
        <v>0</v>
      </c>
    </row>
    <row r="47" spans="2:13">
      <c r="B47" s="6" t="s">
        <v>89</v>
      </c>
      <c r="C47" s="48">
        <v>46</v>
      </c>
      <c r="D47" s="48">
        <v>3</v>
      </c>
      <c r="E47" s="48">
        <v>5</v>
      </c>
      <c r="F47" s="48">
        <v>3</v>
      </c>
      <c r="G47" s="48">
        <v>4</v>
      </c>
      <c r="H47" s="48">
        <v>0</v>
      </c>
      <c r="I47" s="80">
        <v>0</v>
      </c>
      <c r="J47" s="48">
        <v>4</v>
      </c>
      <c r="K47" s="48">
        <v>13</v>
      </c>
      <c r="L47" s="48">
        <v>14</v>
      </c>
      <c r="M47" s="49">
        <v>0</v>
      </c>
    </row>
    <row r="48" spans="2:13">
      <c r="B48" s="6" t="s">
        <v>24</v>
      </c>
      <c r="C48" s="48">
        <v>65</v>
      </c>
      <c r="D48" s="48">
        <v>4</v>
      </c>
      <c r="E48" s="48">
        <v>6</v>
      </c>
      <c r="F48" s="48">
        <v>15</v>
      </c>
      <c r="G48" s="48">
        <v>7</v>
      </c>
      <c r="H48" s="48">
        <v>5</v>
      </c>
      <c r="I48" s="80">
        <v>1</v>
      </c>
      <c r="J48" s="48">
        <v>11</v>
      </c>
      <c r="K48" s="48">
        <v>15</v>
      </c>
      <c r="L48" s="48">
        <v>1</v>
      </c>
      <c r="M48" s="49">
        <v>0</v>
      </c>
    </row>
    <row r="49" spans="2:13">
      <c r="B49" s="6" t="s">
        <v>25</v>
      </c>
      <c r="C49" s="48">
        <v>60</v>
      </c>
      <c r="D49" s="48">
        <v>6</v>
      </c>
      <c r="E49" s="48">
        <v>5</v>
      </c>
      <c r="F49" s="48">
        <v>14</v>
      </c>
      <c r="G49" s="48">
        <v>6</v>
      </c>
      <c r="H49" s="48">
        <v>4</v>
      </c>
      <c r="I49" s="80">
        <v>1</v>
      </c>
      <c r="J49" s="48">
        <v>5</v>
      </c>
      <c r="K49" s="48">
        <v>16</v>
      </c>
      <c r="L49" s="48">
        <v>3</v>
      </c>
      <c r="M49" s="49">
        <v>0</v>
      </c>
    </row>
    <row r="50" spans="2:13">
      <c r="B50" s="6" t="s">
        <v>6</v>
      </c>
      <c r="C50" s="48">
        <v>32</v>
      </c>
      <c r="D50" s="48">
        <v>3</v>
      </c>
      <c r="E50" s="48">
        <v>4</v>
      </c>
      <c r="F50" s="48">
        <v>5</v>
      </c>
      <c r="G50" s="48">
        <v>6</v>
      </c>
      <c r="H50" s="48">
        <v>2</v>
      </c>
      <c r="I50" s="80">
        <v>0</v>
      </c>
      <c r="J50" s="48">
        <v>1</v>
      </c>
      <c r="K50" s="48">
        <v>8</v>
      </c>
      <c r="L50" s="48">
        <v>3</v>
      </c>
      <c r="M50" s="49">
        <v>0</v>
      </c>
    </row>
    <row r="51" spans="2:13">
      <c r="B51" s="6" t="s">
        <v>26</v>
      </c>
      <c r="C51" s="48">
        <v>36</v>
      </c>
      <c r="D51" s="48">
        <v>8</v>
      </c>
      <c r="E51" s="48">
        <v>3</v>
      </c>
      <c r="F51" s="48">
        <v>2</v>
      </c>
      <c r="G51" s="48">
        <v>5</v>
      </c>
      <c r="H51" s="48">
        <v>4</v>
      </c>
      <c r="I51" s="80">
        <v>0</v>
      </c>
      <c r="J51" s="48">
        <v>8</v>
      </c>
      <c r="K51" s="48">
        <v>4</v>
      </c>
      <c r="L51" s="48">
        <v>1</v>
      </c>
      <c r="M51" s="49">
        <v>1</v>
      </c>
    </row>
    <row r="52" spans="2:13">
      <c r="B52" s="6" t="s">
        <v>27</v>
      </c>
      <c r="C52" s="48">
        <v>109</v>
      </c>
      <c r="D52" s="48">
        <v>9</v>
      </c>
      <c r="E52" s="48">
        <v>9</v>
      </c>
      <c r="F52" s="48">
        <v>14</v>
      </c>
      <c r="G52" s="48">
        <v>11</v>
      </c>
      <c r="H52" s="48">
        <v>15</v>
      </c>
      <c r="I52" s="80">
        <v>1</v>
      </c>
      <c r="J52" s="48">
        <v>12</v>
      </c>
      <c r="K52" s="48">
        <v>28</v>
      </c>
      <c r="L52" s="48">
        <v>10</v>
      </c>
      <c r="M52" s="49">
        <v>0</v>
      </c>
    </row>
    <row r="53" spans="2:13">
      <c r="B53" s="6" t="s">
        <v>28</v>
      </c>
      <c r="C53" s="48">
        <v>91</v>
      </c>
      <c r="D53" s="48">
        <v>6</v>
      </c>
      <c r="E53" s="48">
        <v>13</v>
      </c>
      <c r="F53" s="48">
        <v>12</v>
      </c>
      <c r="G53" s="48">
        <v>11</v>
      </c>
      <c r="H53" s="48">
        <v>6</v>
      </c>
      <c r="I53" s="80">
        <v>0</v>
      </c>
      <c r="J53" s="48">
        <v>14</v>
      </c>
      <c r="K53" s="48">
        <v>26</v>
      </c>
      <c r="L53" s="48">
        <v>3</v>
      </c>
      <c r="M53" s="49">
        <v>0</v>
      </c>
    </row>
    <row r="54" spans="2:13">
      <c r="B54" s="6" t="s">
        <v>90</v>
      </c>
      <c r="C54" s="48">
        <v>91</v>
      </c>
      <c r="D54" s="48">
        <v>6</v>
      </c>
      <c r="E54" s="48">
        <v>10</v>
      </c>
      <c r="F54" s="48">
        <v>14</v>
      </c>
      <c r="G54" s="48">
        <v>8</v>
      </c>
      <c r="H54" s="48">
        <v>9</v>
      </c>
      <c r="I54" s="80">
        <v>2</v>
      </c>
      <c r="J54" s="48">
        <v>8</v>
      </c>
      <c r="K54" s="48">
        <v>23</v>
      </c>
      <c r="L54" s="48">
        <v>11</v>
      </c>
      <c r="M54" s="49">
        <v>0</v>
      </c>
    </row>
    <row r="55" spans="2:13">
      <c r="B55" s="6" t="s">
        <v>91</v>
      </c>
      <c r="C55" s="48">
        <v>58</v>
      </c>
      <c r="D55" s="48">
        <v>5</v>
      </c>
      <c r="E55" s="48">
        <v>7</v>
      </c>
      <c r="F55" s="48">
        <v>10</v>
      </c>
      <c r="G55" s="48">
        <v>4</v>
      </c>
      <c r="H55" s="48">
        <v>4</v>
      </c>
      <c r="I55" s="80">
        <v>0</v>
      </c>
      <c r="J55" s="48">
        <v>6</v>
      </c>
      <c r="K55" s="48">
        <v>14</v>
      </c>
      <c r="L55" s="48">
        <v>8</v>
      </c>
      <c r="M55" s="49">
        <v>0</v>
      </c>
    </row>
    <row r="56" spans="2:13" ht="15.75" thickBot="1">
      <c r="B56" s="7" t="s">
        <v>29</v>
      </c>
      <c r="C56" s="51">
        <v>86</v>
      </c>
      <c r="D56" s="51">
        <v>3</v>
      </c>
      <c r="E56" s="51">
        <v>7</v>
      </c>
      <c r="F56" s="51">
        <v>20</v>
      </c>
      <c r="G56" s="51">
        <v>12</v>
      </c>
      <c r="H56" s="51">
        <v>3</v>
      </c>
      <c r="I56" s="81">
        <v>3</v>
      </c>
      <c r="J56" s="51">
        <v>9</v>
      </c>
      <c r="K56" s="51">
        <v>22</v>
      </c>
      <c r="L56" s="51">
        <v>7</v>
      </c>
      <c r="M56" s="52">
        <v>0</v>
      </c>
    </row>
    <row r="57" spans="2:13">
      <c r="B57" s="249" t="s">
        <v>803</v>
      </c>
    </row>
  </sheetData>
  <mergeCells count="1">
    <mergeCell ref="D3:M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B1:M57"/>
  <sheetViews>
    <sheetView zoomScale="90" zoomScaleNormal="90" workbookViewId="0">
      <selection activeCell="B57" sqref="B57"/>
    </sheetView>
  </sheetViews>
  <sheetFormatPr defaultRowHeight="15"/>
  <cols>
    <col min="2" max="2" width="15" bestFit="1" customWidth="1"/>
    <col min="7" max="7" width="14.5703125" bestFit="1" customWidth="1"/>
    <col min="8" max="8" width="14.140625" bestFit="1" customWidth="1"/>
    <col min="11" max="11" width="22.7109375" bestFit="1" customWidth="1"/>
  </cols>
  <sheetData>
    <row r="1" spans="2:13">
      <c r="B1" s="3" t="s">
        <v>168</v>
      </c>
    </row>
    <row r="2" spans="2:13" ht="15.75" thickBot="1"/>
    <row r="3" spans="2:13" ht="15.75" thickBot="1">
      <c r="B3" s="11" t="s">
        <v>95</v>
      </c>
      <c r="C3" s="40"/>
      <c r="D3" s="303" t="s">
        <v>146</v>
      </c>
      <c r="E3" s="303"/>
      <c r="F3" s="303"/>
      <c r="G3" s="303"/>
      <c r="H3" s="303"/>
      <c r="I3" s="303"/>
      <c r="J3" s="303"/>
      <c r="K3" s="303"/>
      <c r="L3" s="303"/>
      <c r="M3" s="304"/>
    </row>
    <row r="4" spans="2:13" ht="15.75" thickBot="1">
      <c r="B4" s="25"/>
      <c r="C4" s="22" t="s">
        <v>97</v>
      </c>
      <c r="D4" s="22" t="s">
        <v>103</v>
      </c>
      <c r="E4" s="22" t="s">
        <v>104</v>
      </c>
      <c r="F4" s="22" t="s">
        <v>105</v>
      </c>
      <c r="G4" s="22" t="s">
        <v>106</v>
      </c>
      <c r="H4" s="22" t="s">
        <v>107</v>
      </c>
      <c r="I4" s="22" t="s">
        <v>108</v>
      </c>
      <c r="J4" s="22" t="s">
        <v>109</v>
      </c>
      <c r="K4" s="22" t="s">
        <v>110</v>
      </c>
      <c r="L4" s="22" t="s">
        <v>111</v>
      </c>
      <c r="M4" s="23" t="s">
        <v>54</v>
      </c>
    </row>
    <row r="5" spans="2:13" ht="15.75" thickTop="1">
      <c r="B5" s="5" t="s">
        <v>7</v>
      </c>
      <c r="C5" s="41">
        <v>2182</v>
      </c>
      <c r="D5" s="41">
        <v>143</v>
      </c>
      <c r="E5" s="41">
        <v>184</v>
      </c>
      <c r="F5" s="41">
        <v>284</v>
      </c>
      <c r="G5" s="41">
        <v>195</v>
      </c>
      <c r="H5" s="41">
        <v>190</v>
      </c>
      <c r="I5" s="79">
        <v>30</v>
      </c>
      <c r="J5" s="41">
        <v>195</v>
      </c>
      <c r="K5" s="41">
        <v>650</v>
      </c>
      <c r="L5" s="41">
        <v>304</v>
      </c>
      <c r="M5" s="43">
        <v>7</v>
      </c>
    </row>
    <row r="6" spans="2:13" ht="15.75" thickBot="1">
      <c r="B6" s="8" t="s">
        <v>8</v>
      </c>
      <c r="C6" s="45"/>
      <c r="D6" s="45"/>
      <c r="E6" s="45"/>
      <c r="F6" s="45"/>
      <c r="G6" s="45"/>
      <c r="H6" s="45"/>
      <c r="I6" s="77"/>
      <c r="J6" s="45"/>
      <c r="K6" s="45"/>
      <c r="L6" s="45"/>
      <c r="M6" s="46"/>
    </row>
    <row r="7" spans="2:13">
      <c r="B7" s="5" t="s">
        <v>9</v>
      </c>
      <c r="C7" s="41">
        <f>SUM(C8:C9)</f>
        <v>352</v>
      </c>
      <c r="D7" s="41">
        <f t="shared" ref="D7:M7" si="0">SUM(D8:D9)</f>
        <v>26</v>
      </c>
      <c r="E7" s="41">
        <f t="shared" si="0"/>
        <v>33</v>
      </c>
      <c r="F7" s="41">
        <f t="shared" si="0"/>
        <v>39</v>
      </c>
      <c r="G7" s="41">
        <f t="shared" si="0"/>
        <v>31</v>
      </c>
      <c r="H7" s="41">
        <f t="shared" si="0"/>
        <v>45</v>
      </c>
      <c r="I7" s="79">
        <f t="shared" si="0"/>
        <v>5</v>
      </c>
      <c r="J7" s="41">
        <f t="shared" si="0"/>
        <v>21</v>
      </c>
      <c r="K7" s="41">
        <f t="shared" si="0"/>
        <v>109</v>
      </c>
      <c r="L7" s="41">
        <f t="shared" si="0"/>
        <v>42</v>
      </c>
      <c r="M7" s="43">
        <f t="shared" si="0"/>
        <v>1</v>
      </c>
    </row>
    <row r="8" spans="2:13">
      <c r="B8" s="6" t="s">
        <v>10</v>
      </c>
      <c r="C8" s="48">
        <v>211</v>
      </c>
      <c r="D8" s="48">
        <v>20</v>
      </c>
      <c r="E8" s="48">
        <v>17</v>
      </c>
      <c r="F8" s="48">
        <v>24</v>
      </c>
      <c r="G8" s="48">
        <v>19</v>
      </c>
      <c r="H8" s="48">
        <v>25</v>
      </c>
      <c r="I8" s="80">
        <v>3</v>
      </c>
      <c r="J8" s="48">
        <v>10</v>
      </c>
      <c r="K8" s="48">
        <v>72</v>
      </c>
      <c r="L8" s="48">
        <v>21</v>
      </c>
      <c r="M8" s="49">
        <v>0</v>
      </c>
    </row>
    <row r="9" spans="2:13">
      <c r="B9" s="6" t="s">
        <v>11</v>
      </c>
      <c r="C9" s="48">
        <v>141</v>
      </c>
      <c r="D9" s="48">
        <v>6</v>
      </c>
      <c r="E9" s="48">
        <v>16</v>
      </c>
      <c r="F9" s="48">
        <v>15</v>
      </c>
      <c r="G9" s="48">
        <v>12</v>
      </c>
      <c r="H9" s="48">
        <v>20</v>
      </c>
      <c r="I9" s="80">
        <v>2</v>
      </c>
      <c r="J9" s="48">
        <v>11</v>
      </c>
      <c r="K9" s="48">
        <v>37</v>
      </c>
      <c r="L9" s="48">
        <v>21</v>
      </c>
      <c r="M9" s="49">
        <v>1</v>
      </c>
    </row>
    <row r="10" spans="2:13" ht="15.75" thickBot="1">
      <c r="B10" s="8" t="s">
        <v>12</v>
      </c>
      <c r="C10" s="45"/>
      <c r="D10" s="45"/>
      <c r="E10" s="45"/>
      <c r="F10" s="45"/>
      <c r="G10" s="45"/>
      <c r="H10" s="45"/>
      <c r="I10" s="77"/>
      <c r="J10" s="45"/>
      <c r="K10" s="45"/>
      <c r="L10" s="45"/>
      <c r="M10" s="46"/>
    </row>
    <row r="11" spans="2:13">
      <c r="B11" s="5" t="s">
        <v>13</v>
      </c>
      <c r="C11" s="41">
        <f>SUM(C12:C19)</f>
        <v>590</v>
      </c>
      <c r="D11" s="41">
        <f t="shared" ref="D11:M11" si="1">SUM(D12:D19)</f>
        <v>36</v>
      </c>
      <c r="E11" s="41">
        <f t="shared" si="1"/>
        <v>48</v>
      </c>
      <c r="F11" s="41">
        <f t="shared" si="1"/>
        <v>62</v>
      </c>
      <c r="G11" s="41">
        <f t="shared" si="1"/>
        <v>57</v>
      </c>
      <c r="H11" s="41">
        <f t="shared" si="1"/>
        <v>54</v>
      </c>
      <c r="I11" s="79">
        <f t="shared" si="1"/>
        <v>8</v>
      </c>
      <c r="J11" s="41">
        <f t="shared" si="1"/>
        <v>55</v>
      </c>
      <c r="K11" s="41">
        <f t="shared" si="1"/>
        <v>177</v>
      </c>
      <c r="L11" s="41">
        <f t="shared" si="1"/>
        <v>89</v>
      </c>
      <c r="M11" s="43">
        <f t="shared" si="1"/>
        <v>4</v>
      </c>
    </row>
    <row r="12" spans="2:13">
      <c r="B12" s="6" t="s">
        <v>14</v>
      </c>
      <c r="C12" s="48">
        <v>91</v>
      </c>
      <c r="D12" s="48">
        <v>4</v>
      </c>
      <c r="E12" s="48">
        <v>10</v>
      </c>
      <c r="F12" s="48">
        <v>10</v>
      </c>
      <c r="G12" s="48">
        <v>10</v>
      </c>
      <c r="H12" s="48">
        <v>9</v>
      </c>
      <c r="I12" s="80">
        <v>1</v>
      </c>
      <c r="J12" s="48">
        <v>3</v>
      </c>
      <c r="K12" s="48">
        <v>28</v>
      </c>
      <c r="L12" s="48">
        <v>15</v>
      </c>
      <c r="M12" s="49">
        <v>1</v>
      </c>
    </row>
    <row r="13" spans="2:13">
      <c r="B13" s="6" t="s">
        <v>15</v>
      </c>
      <c r="C13" s="48">
        <v>155</v>
      </c>
      <c r="D13" s="48">
        <v>14</v>
      </c>
      <c r="E13" s="48">
        <v>18</v>
      </c>
      <c r="F13" s="48">
        <v>12</v>
      </c>
      <c r="G13" s="48">
        <v>8</v>
      </c>
      <c r="H13" s="48">
        <v>12</v>
      </c>
      <c r="I13" s="80">
        <v>2</v>
      </c>
      <c r="J13" s="48">
        <v>15</v>
      </c>
      <c r="K13" s="48">
        <v>45</v>
      </c>
      <c r="L13" s="48">
        <v>28</v>
      </c>
      <c r="M13" s="49">
        <v>1</v>
      </c>
    </row>
    <row r="14" spans="2:13">
      <c r="B14" s="6" t="s">
        <v>75</v>
      </c>
      <c r="C14" s="48">
        <v>120</v>
      </c>
      <c r="D14" s="48">
        <v>6</v>
      </c>
      <c r="E14" s="48">
        <v>6</v>
      </c>
      <c r="F14" s="48">
        <v>15</v>
      </c>
      <c r="G14" s="48">
        <v>18</v>
      </c>
      <c r="H14" s="48">
        <v>8</v>
      </c>
      <c r="I14" s="80">
        <v>2</v>
      </c>
      <c r="J14" s="48">
        <v>9</v>
      </c>
      <c r="K14" s="48">
        <v>41</v>
      </c>
      <c r="L14" s="48">
        <v>15</v>
      </c>
      <c r="M14" s="49">
        <v>0</v>
      </c>
    </row>
    <row r="15" spans="2:13">
      <c r="B15" s="6" t="s">
        <v>76</v>
      </c>
      <c r="C15" s="48">
        <v>60</v>
      </c>
      <c r="D15" s="48">
        <v>4</v>
      </c>
      <c r="E15" s="48">
        <v>4</v>
      </c>
      <c r="F15" s="48">
        <v>9</v>
      </c>
      <c r="G15" s="48">
        <v>4</v>
      </c>
      <c r="H15" s="48">
        <v>6</v>
      </c>
      <c r="I15" s="80">
        <v>1</v>
      </c>
      <c r="J15" s="48">
        <v>9</v>
      </c>
      <c r="K15" s="48">
        <v>14</v>
      </c>
      <c r="L15" s="48">
        <v>8</v>
      </c>
      <c r="M15" s="49">
        <v>1</v>
      </c>
    </row>
    <row r="16" spans="2:13">
      <c r="B16" s="6" t="s">
        <v>30</v>
      </c>
      <c r="C16" s="48">
        <v>50</v>
      </c>
      <c r="D16" s="48">
        <v>2</v>
      </c>
      <c r="E16" s="48">
        <v>3</v>
      </c>
      <c r="F16" s="48">
        <v>7</v>
      </c>
      <c r="G16" s="48">
        <v>4</v>
      </c>
      <c r="H16" s="48">
        <v>7</v>
      </c>
      <c r="I16" s="80">
        <v>1</v>
      </c>
      <c r="J16" s="48">
        <v>8</v>
      </c>
      <c r="K16" s="48">
        <v>12</v>
      </c>
      <c r="L16" s="48">
        <v>6</v>
      </c>
      <c r="M16" s="49">
        <v>0</v>
      </c>
    </row>
    <row r="17" spans="2:13">
      <c r="B17" s="6" t="s">
        <v>31</v>
      </c>
      <c r="C17" s="48">
        <v>29</v>
      </c>
      <c r="D17" s="48">
        <v>3</v>
      </c>
      <c r="E17" s="48">
        <v>1</v>
      </c>
      <c r="F17" s="48">
        <v>2</v>
      </c>
      <c r="G17" s="48">
        <v>3</v>
      </c>
      <c r="H17" s="48">
        <v>6</v>
      </c>
      <c r="I17" s="80">
        <v>0</v>
      </c>
      <c r="J17" s="48">
        <v>2</v>
      </c>
      <c r="K17" s="48">
        <v>8</v>
      </c>
      <c r="L17" s="48">
        <v>4</v>
      </c>
      <c r="M17" s="49">
        <v>0</v>
      </c>
    </row>
    <row r="18" spans="2:13">
      <c r="B18" s="6" t="s">
        <v>96</v>
      </c>
      <c r="C18" s="48">
        <v>49</v>
      </c>
      <c r="D18" s="48">
        <v>1</v>
      </c>
      <c r="E18" s="48">
        <v>2</v>
      </c>
      <c r="F18" s="48">
        <v>4</v>
      </c>
      <c r="G18" s="48">
        <v>8</v>
      </c>
      <c r="H18" s="48">
        <v>5</v>
      </c>
      <c r="I18" s="80">
        <v>1</v>
      </c>
      <c r="J18" s="48">
        <v>8</v>
      </c>
      <c r="K18" s="48">
        <v>15</v>
      </c>
      <c r="L18" s="48">
        <v>4</v>
      </c>
      <c r="M18" s="49">
        <v>1</v>
      </c>
    </row>
    <row r="19" spans="2:13">
      <c r="B19" s="6" t="s">
        <v>77</v>
      </c>
      <c r="C19" s="48">
        <v>36</v>
      </c>
      <c r="D19" s="48">
        <v>2</v>
      </c>
      <c r="E19" s="48">
        <v>4</v>
      </c>
      <c r="F19" s="48">
        <v>3</v>
      </c>
      <c r="G19" s="48">
        <v>2</v>
      </c>
      <c r="H19" s="48">
        <v>1</v>
      </c>
      <c r="I19" s="80">
        <v>0</v>
      </c>
      <c r="J19" s="48">
        <v>1</v>
      </c>
      <c r="K19" s="48">
        <v>14</v>
      </c>
      <c r="L19" s="48">
        <v>9</v>
      </c>
      <c r="M19" s="49">
        <v>0</v>
      </c>
    </row>
    <row r="20" spans="2:13">
      <c r="B20" s="6"/>
      <c r="C20" s="48"/>
      <c r="D20" s="48"/>
      <c r="E20" s="48"/>
      <c r="F20" s="48"/>
      <c r="G20" s="48"/>
      <c r="H20" s="48"/>
      <c r="I20" s="80"/>
      <c r="J20" s="48"/>
      <c r="K20" s="48"/>
      <c r="L20" s="48"/>
      <c r="M20" s="49"/>
    </row>
    <row r="21" spans="2:13">
      <c r="B21" s="5" t="s">
        <v>16</v>
      </c>
      <c r="C21" s="41">
        <f>SUM(C22:C35)</f>
        <v>658</v>
      </c>
      <c r="D21" s="41">
        <f t="shared" ref="D21:M21" si="2">SUM(D22:D35)</f>
        <v>40</v>
      </c>
      <c r="E21" s="41">
        <f t="shared" si="2"/>
        <v>47</v>
      </c>
      <c r="F21" s="41">
        <f t="shared" si="2"/>
        <v>88</v>
      </c>
      <c r="G21" s="41">
        <f t="shared" si="2"/>
        <v>50</v>
      </c>
      <c r="H21" s="41">
        <f t="shared" si="2"/>
        <v>49</v>
      </c>
      <c r="I21" s="79">
        <f t="shared" si="2"/>
        <v>11</v>
      </c>
      <c r="J21" s="41">
        <f t="shared" si="2"/>
        <v>61</v>
      </c>
      <c r="K21" s="41">
        <f t="shared" si="2"/>
        <v>206</v>
      </c>
      <c r="L21" s="41">
        <f t="shared" si="2"/>
        <v>104</v>
      </c>
      <c r="M21" s="43">
        <f t="shared" si="2"/>
        <v>2</v>
      </c>
    </row>
    <row r="22" spans="2:13">
      <c r="B22" s="6" t="s">
        <v>17</v>
      </c>
      <c r="C22" s="48">
        <v>70</v>
      </c>
      <c r="D22" s="48">
        <v>6</v>
      </c>
      <c r="E22" s="48">
        <v>5</v>
      </c>
      <c r="F22" s="48">
        <v>9</v>
      </c>
      <c r="G22" s="48">
        <v>6</v>
      </c>
      <c r="H22" s="48">
        <v>1</v>
      </c>
      <c r="I22" s="80">
        <v>0</v>
      </c>
      <c r="J22" s="48">
        <v>11</v>
      </c>
      <c r="K22" s="48">
        <v>28</v>
      </c>
      <c r="L22" s="48">
        <v>4</v>
      </c>
      <c r="M22" s="49">
        <v>0</v>
      </c>
    </row>
    <row r="23" spans="2:13">
      <c r="B23" s="6" t="s">
        <v>4</v>
      </c>
      <c r="C23" s="48">
        <v>24</v>
      </c>
      <c r="D23" s="48">
        <v>2</v>
      </c>
      <c r="E23" s="48">
        <v>1</v>
      </c>
      <c r="F23" s="48">
        <v>4</v>
      </c>
      <c r="G23" s="48">
        <v>5</v>
      </c>
      <c r="H23" s="48">
        <v>6</v>
      </c>
      <c r="I23" s="80">
        <v>0</v>
      </c>
      <c r="J23" s="48">
        <v>2</v>
      </c>
      <c r="K23" s="48">
        <v>3</v>
      </c>
      <c r="L23" s="48">
        <v>1</v>
      </c>
      <c r="M23" s="49">
        <v>0</v>
      </c>
    </row>
    <row r="24" spans="2:13">
      <c r="B24" s="6" t="s">
        <v>18</v>
      </c>
      <c r="C24" s="48">
        <v>62</v>
      </c>
      <c r="D24" s="48">
        <v>0</v>
      </c>
      <c r="E24" s="48">
        <v>6</v>
      </c>
      <c r="F24" s="48">
        <v>5</v>
      </c>
      <c r="G24" s="48">
        <v>5</v>
      </c>
      <c r="H24" s="48">
        <v>5</v>
      </c>
      <c r="I24" s="80">
        <v>2</v>
      </c>
      <c r="J24" s="48">
        <v>5</v>
      </c>
      <c r="K24" s="48">
        <v>17</v>
      </c>
      <c r="L24" s="48">
        <v>17</v>
      </c>
      <c r="M24" s="49">
        <v>0</v>
      </c>
    </row>
    <row r="25" spans="2:13">
      <c r="B25" s="6" t="s">
        <v>145</v>
      </c>
      <c r="C25" s="48">
        <v>59</v>
      </c>
      <c r="D25" s="48">
        <v>3</v>
      </c>
      <c r="E25" s="48">
        <v>0</v>
      </c>
      <c r="F25" s="48">
        <v>11</v>
      </c>
      <c r="G25" s="48">
        <v>2</v>
      </c>
      <c r="H25" s="48">
        <v>6</v>
      </c>
      <c r="I25" s="80">
        <v>0</v>
      </c>
      <c r="J25" s="48">
        <v>5</v>
      </c>
      <c r="K25" s="48">
        <v>17</v>
      </c>
      <c r="L25" s="48">
        <v>15</v>
      </c>
      <c r="M25" s="49">
        <v>0</v>
      </c>
    </row>
    <row r="26" spans="2:13">
      <c r="B26" s="6" t="s">
        <v>78</v>
      </c>
      <c r="C26" s="48">
        <v>107</v>
      </c>
      <c r="D26" s="48">
        <v>4</v>
      </c>
      <c r="E26" s="48">
        <v>9</v>
      </c>
      <c r="F26" s="48">
        <v>19</v>
      </c>
      <c r="G26" s="48">
        <v>4</v>
      </c>
      <c r="H26" s="48">
        <v>9</v>
      </c>
      <c r="I26" s="80">
        <v>1</v>
      </c>
      <c r="J26" s="48">
        <v>13</v>
      </c>
      <c r="K26" s="48">
        <v>30</v>
      </c>
      <c r="L26" s="48">
        <v>18</v>
      </c>
      <c r="M26" s="49">
        <v>0</v>
      </c>
    </row>
    <row r="27" spans="2:13">
      <c r="B27" s="6" t="s">
        <v>19</v>
      </c>
      <c r="C27" s="48">
        <v>88</v>
      </c>
      <c r="D27" s="48">
        <v>5</v>
      </c>
      <c r="E27" s="48">
        <v>4</v>
      </c>
      <c r="F27" s="48">
        <v>12</v>
      </c>
      <c r="G27" s="48">
        <v>8</v>
      </c>
      <c r="H27" s="48">
        <v>4</v>
      </c>
      <c r="I27" s="80">
        <v>0</v>
      </c>
      <c r="J27" s="48">
        <v>6</v>
      </c>
      <c r="K27" s="48">
        <v>32</v>
      </c>
      <c r="L27" s="48">
        <v>17</v>
      </c>
      <c r="M27" s="49">
        <v>0</v>
      </c>
    </row>
    <row r="28" spans="2:13">
      <c r="B28" s="6" t="s">
        <v>3</v>
      </c>
      <c r="C28" s="48">
        <v>26</v>
      </c>
      <c r="D28" s="48">
        <v>3</v>
      </c>
      <c r="E28" s="48">
        <v>4</v>
      </c>
      <c r="F28" s="48">
        <v>2</v>
      </c>
      <c r="G28" s="48">
        <v>3</v>
      </c>
      <c r="H28" s="48">
        <v>1</v>
      </c>
      <c r="I28" s="80">
        <v>2</v>
      </c>
      <c r="J28" s="48">
        <v>1</v>
      </c>
      <c r="K28" s="48">
        <v>9</v>
      </c>
      <c r="L28" s="48">
        <v>1</v>
      </c>
      <c r="M28" s="49">
        <v>0</v>
      </c>
    </row>
    <row r="29" spans="2:13">
      <c r="B29" s="6" t="s">
        <v>5</v>
      </c>
      <c r="C29" s="48">
        <v>18</v>
      </c>
      <c r="D29" s="48">
        <v>1</v>
      </c>
      <c r="E29" s="48">
        <v>0</v>
      </c>
      <c r="F29" s="48">
        <v>1</v>
      </c>
      <c r="G29" s="48">
        <v>0</v>
      </c>
      <c r="H29" s="48">
        <v>0</v>
      </c>
      <c r="I29" s="80">
        <v>0</v>
      </c>
      <c r="J29" s="48">
        <v>2</v>
      </c>
      <c r="K29" s="48">
        <v>9</v>
      </c>
      <c r="L29" s="48">
        <v>4</v>
      </c>
      <c r="M29" s="49">
        <v>1</v>
      </c>
    </row>
    <row r="30" spans="2:13">
      <c r="B30" s="6" t="s">
        <v>79</v>
      </c>
      <c r="C30" s="48">
        <v>17</v>
      </c>
      <c r="D30" s="48">
        <v>2</v>
      </c>
      <c r="E30" s="48">
        <v>3</v>
      </c>
      <c r="F30" s="48">
        <v>1</v>
      </c>
      <c r="G30" s="48">
        <v>1</v>
      </c>
      <c r="H30" s="48">
        <v>0</v>
      </c>
      <c r="I30" s="80">
        <v>1</v>
      </c>
      <c r="J30" s="48">
        <v>0</v>
      </c>
      <c r="K30" s="48">
        <v>4</v>
      </c>
      <c r="L30" s="48">
        <v>5</v>
      </c>
      <c r="M30" s="49">
        <v>0</v>
      </c>
    </row>
    <row r="31" spans="2:13">
      <c r="B31" s="6" t="s">
        <v>80</v>
      </c>
      <c r="C31" s="48">
        <v>76</v>
      </c>
      <c r="D31" s="48">
        <v>7</v>
      </c>
      <c r="E31" s="48">
        <v>5</v>
      </c>
      <c r="F31" s="48">
        <v>13</v>
      </c>
      <c r="G31" s="48">
        <v>3</v>
      </c>
      <c r="H31" s="48">
        <v>4</v>
      </c>
      <c r="I31" s="80">
        <v>2</v>
      </c>
      <c r="J31" s="48">
        <v>6</v>
      </c>
      <c r="K31" s="48">
        <v>22</v>
      </c>
      <c r="L31" s="48">
        <v>13</v>
      </c>
      <c r="M31" s="49">
        <v>1</v>
      </c>
    </row>
    <row r="32" spans="2:13">
      <c r="B32" s="6" t="s">
        <v>20</v>
      </c>
      <c r="C32" s="48">
        <v>28</v>
      </c>
      <c r="D32" s="48">
        <v>2</v>
      </c>
      <c r="E32" s="48">
        <v>3</v>
      </c>
      <c r="F32" s="48">
        <v>2</v>
      </c>
      <c r="G32" s="48">
        <v>1</v>
      </c>
      <c r="H32" s="48">
        <v>1</v>
      </c>
      <c r="I32" s="80">
        <v>2</v>
      </c>
      <c r="J32" s="48">
        <v>3</v>
      </c>
      <c r="K32" s="48">
        <v>11</v>
      </c>
      <c r="L32" s="48">
        <v>3</v>
      </c>
      <c r="M32" s="49">
        <v>0</v>
      </c>
    </row>
    <row r="33" spans="2:13">
      <c r="B33" s="6" t="s">
        <v>21</v>
      </c>
      <c r="C33" s="48">
        <v>57</v>
      </c>
      <c r="D33" s="48">
        <v>4</v>
      </c>
      <c r="E33" s="48">
        <v>4</v>
      </c>
      <c r="F33" s="48">
        <v>4</v>
      </c>
      <c r="G33" s="48">
        <v>10</v>
      </c>
      <c r="H33" s="48">
        <v>10</v>
      </c>
      <c r="I33" s="80">
        <v>1</v>
      </c>
      <c r="J33" s="48">
        <v>4</v>
      </c>
      <c r="K33" s="48">
        <v>17</v>
      </c>
      <c r="L33" s="48">
        <v>3</v>
      </c>
      <c r="M33" s="49">
        <v>0</v>
      </c>
    </row>
    <row r="34" spans="2:13">
      <c r="B34" s="6" t="s">
        <v>22</v>
      </c>
      <c r="C34" s="48">
        <v>19</v>
      </c>
      <c r="D34" s="48">
        <v>0</v>
      </c>
      <c r="E34" s="48">
        <v>2</v>
      </c>
      <c r="F34" s="48">
        <v>3</v>
      </c>
      <c r="G34" s="48">
        <v>2</v>
      </c>
      <c r="H34" s="48">
        <v>1</v>
      </c>
      <c r="I34" s="80">
        <v>0</v>
      </c>
      <c r="J34" s="48">
        <v>3</v>
      </c>
      <c r="K34" s="48">
        <v>5</v>
      </c>
      <c r="L34" s="48">
        <v>3</v>
      </c>
      <c r="M34" s="49">
        <v>0</v>
      </c>
    </row>
    <row r="35" spans="2:13">
      <c r="B35" s="6" t="s">
        <v>81</v>
      </c>
      <c r="C35" s="48">
        <v>7</v>
      </c>
      <c r="D35" s="48">
        <v>1</v>
      </c>
      <c r="E35" s="48">
        <v>1</v>
      </c>
      <c r="F35" s="48">
        <v>2</v>
      </c>
      <c r="G35" s="48">
        <v>0</v>
      </c>
      <c r="H35" s="48">
        <v>1</v>
      </c>
      <c r="I35" s="80">
        <v>0</v>
      </c>
      <c r="J35" s="48">
        <v>0</v>
      </c>
      <c r="K35" s="48">
        <v>2</v>
      </c>
      <c r="L35" s="48">
        <v>0</v>
      </c>
      <c r="M35" s="49">
        <v>0</v>
      </c>
    </row>
    <row r="36" spans="2:13">
      <c r="B36" s="6"/>
      <c r="C36" s="48"/>
      <c r="D36" s="48"/>
      <c r="E36" s="48"/>
      <c r="F36" s="48"/>
      <c r="G36" s="48"/>
      <c r="H36" s="48"/>
      <c r="I36" s="80"/>
      <c r="J36" s="48"/>
      <c r="K36" s="48"/>
      <c r="L36" s="48"/>
      <c r="M36" s="49"/>
    </row>
    <row r="37" spans="2:13">
      <c r="B37" s="5" t="s">
        <v>23</v>
      </c>
      <c r="C37" s="41">
        <f>SUM(C38:C56)</f>
        <v>582</v>
      </c>
      <c r="D37" s="41">
        <f t="shared" ref="D37:M37" si="3">SUM(D38:D56)</f>
        <v>41</v>
      </c>
      <c r="E37" s="41">
        <f t="shared" si="3"/>
        <v>56</v>
      </c>
      <c r="F37" s="41">
        <f t="shared" si="3"/>
        <v>95</v>
      </c>
      <c r="G37" s="41">
        <f t="shared" si="3"/>
        <v>57</v>
      </c>
      <c r="H37" s="41">
        <f t="shared" si="3"/>
        <v>42</v>
      </c>
      <c r="I37" s="79">
        <f t="shared" si="3"/>
        <v>6</v>
      </c>
      <c r="J37" s="41">
        <f t="shared" si="3"/>
        <v>58</v>
      </c>
      <c r="K37" s="41">
        <f t="shared" si="3"/>
        <v>158</v>
      </c>
      <c r="L37" s="41">
        <f t="shared" si="3"/>
        <v>69</v>
      </c>
      <c r="M37" s="43">
        <f t="shared" si="3"/>
        <v>0</v>
      </c>
    </row>
    <row r="38" spans="2:13">
      <c r="B38" s="6" t="s">
        <v>82</v>
      </c>
      <c r="C38" s="48">
        <v>58</v>
      </c>
      <c r="D38" s="48">
        <v>2</v>
      </c>
      <c r="E38" s="48">
        <v>6</v>
      </c>
      <c r="F38" s="48">
        <v>10</v>
      </c>
      <c r="G38" s="48">
        <v>5</v>
      </c>
      <c r="H38" s="48">
        <v>4</v>
      </c>
      <c r="I38" s="80">
        <v>1</v>
      </c>
      <c r="J38" s="48">
        <v>4</v>
      </c>
      <c r="K38" s="48">
        <v>21</v>
      </c>
      <c r="L38" s="48">
        <v>5</v>
      </c>
      <c r="M38" s="49">
        <v>0</v>
      </c>
    </row>
    <row r="39" spans="2:13">
      <c r="B39" s="6" t="s">
        <v>83</v>
      </c>
      <c r="C39" s="48">
        <v>28</v>
      </c>
      <c r="D39" s="48">
        <v>0</v>
      </c>
      <c r="E39" s="48">
        <v>4</v>
      </c>
      <c r="F39" s="48">
        <v>3</v>
      </c>
      <c r="G39" s="48">
        <v>3</v>
      </c>
      <c r="H39" s="48">
        <v>1</v>
      </c>
      <c r="I39" s="80">
        <v>0</v>
      </c>
      <c r="J39" s="48">
        <v>2</v>
      </c>
      <c r="K39" s="48">
        <v>6</v>
      </c>
      <c r="L39" s="48">
        <v>9</v>
      </c>
      <c r="M39" s="49">
        <v>0</v>
      </c>
    </row>
    <row r="40" spans="2:13">
      <c r="B40" s="6" t="s">
        <v>84</v>
      </c>
      <c r="C40" s="48">
        <v>19</v>
      </c>
      <c r="D40" s="48">
        <v>4</v>
      </c>
      <c r="E40" s="48">
        <v>0</v>
      </c>
      <c r="F40" s="48">
        <v>1</v>
      </c>
      <c r="G40" s="48">
        <v>2</v>
      </c>
      <c r="H40" s="48">
        <v>2</v>
      </c>
      <c r="I40" s="80">
        <v>0</v>
      </c>
      <c r="J40" s="48">
        <v>0</v>
      </c>
      <c r="K40" s="48">
        <v>6</v>
      </c>
      <c r="L40" s="48">
        <v>4</v>
      </c>
      <c r="M40" s="49">
        <v>0</v>
      </c>
    </row>
    <row r="41" spans="2:13">
      <c r="B41" s="6" t="s">
        <v>85</v>
      </c>
      <c r="C41" s="48">
        <v>14</v>
      </c>
      <c r="D41" s="48">
        <v>0</v>
      </c>
      <c r="E41" s="48">
        <v>0</v>
      </c>
      <c r="F41" s="48">
        <v>4</v>
      </c>
      <c r="G41" s="48">
        <v>2</v>
      </c>
      <c r="H41" s="48">
        <v>0</v>
      </c>
      <c r="I41" s="80">
        <v>0</v>
      </c>
      <c r="J41" s="48">
        <v>1</v>
      </c>
      <c r="K41" s="48">
        <v>6</v>
      </c>
      <c r="L41" s="48">
        <v>1</v>
      </c>
      <c r="M41" s="49">
        <v>0</v>
      </c>
    </row>
    <row r="42" spans="2:13">
      <c r="B42" s="6" t="s">
        <v>77</v>
      </c>
      <c r="C42" s="48">
        <v>24</v>
      </c>
      <c r="D42" s="48">
        <v>2</v>
      </c>
      <c r="E42" s="48">
        <v>2</v>
      </c>
      <c r="F42" s="48">
        <v>5</v>
      </c>
      <c r="G42" s="48">
        <v>1</v>
      </c>
      <c r="H42" s="48">
        <v>2</v>
      </c>
      <c r="I42" s="80">
        <v>0</v>
      </c>
      <c r="J42" s="48">
        <v>4</v>
      </c>
      <c r="K42" s="48">
        <v>7</v>
      </c>
      <c r="L42" s="48">
        <v>1</v>
      </c>
      <c r="M42" s="49">
        <v>0</v>
      </c>
    </row>
    <row r="43" spans="2:13">
      <c r="B43" s="6" t="s">
        <v>81</v>
      </c>
      <c r="C43" s="48">
        <v>4</v>
      </c>
      <c r="D43" s="48">
        <v>0</v>
      </c>
      <c r="E43" s="48">
        <v>1</v>
      </c>
      <c r="F43" s="48">
        <v>0</v>
      </c>
      <c r="G43" s="48">
        <v>2</v>
      </c>
      <c r="H43" s="48">
        <v>0</v>
      </c>
      <c r="I43" s="80">
        <v>0</v>
      </c>
      <c r="J43" s="48">
        <v>1</v>
      </c>
      <c r="K43" s="48">
        <v>0</v>
      </c>
      <c r="L43" s="48">
        <v>0</v>
      </c>
      <c r="M43" s="49">
        <v>0</v>
      </c>
    </row>
    <row r="44" spans="2:13">
      <c r="B44" s="6" t="s">
        <v>86</v>
      </c>
      <c r="C44" s="48">
        <v>24</v>
      </c>
      <c r="D44" s="48">
        <v>2</v>
      </c>
      <c r="E44" s="48">
        <v>1</v>
      </c>
      <c r="F44" s="48">
        <v>2</v>
      </c>
      <c r="G44" s="48">
        <v>6</v>
      </c>
      <c r="H44" s="48">
        <v>1</v>
      </c>
      <c r="I44" s="80">
        <v>0</v>
      </c>
      <c r="J44" s="48">
        <v>2</v>
      </c>
      <c r="K44" s="48">
        <v>6</v>
      </c>
      <c r="L44" s="48">
        <v>4</v>
      </c>
      <c r="M44" s="49">
        <v>0</v>
      </c>
    </row>
    <row r="45" spans="2:13">
      <c r="B45" s="6" t="s">
        <v>87</v>
      </c>
      <c r="C45" s="48">
        <v>35</v>
      </c>
      <c r="D45" s="48">
        <v>0</v>
      </c>
      <c r="E45" s="48">
        <v>3</v>
      </c>
      <c r="F45" s="48">
        <v>10</v>
      </c>
      <c r="G45" s="48">
        <v>1</v>
      </c>
      <c r="H45" s="48">
        <v>1</v>
      </c>
      <c r="I45" s="80">
        <v>2</v>
      </c>
      <c r="J45" s="48">
        <v>2</v>
      </c>
      <c r="K45" s="48">
        <v>8</v>
      </c>
      <c r="L45" s="48">
        <v>8</v>
      </c>
      <c r="M45" s="49">
        <v>0</v>
      </c>
    </row>
    <row r="46" spans="2:13">
      <c r="B46" s="6" t="s">
        <v>88</v>
      </c>
      <c r="C46" s="48">
        <v>35</v>
      </c>
      <c r="D46" s="48">
        <v>5</v>
      </c>
      <c r="E46" s="48">
        <v>6</v>
      </c>
      <c r="F46" s="48">
        <v>5</v>
      </c>
      <c r="G46" s="48">
        <v>5</v>
      </c>
      <c r="H46" s="48">
        <v>1</v>
      </c>
      <c r="I46" s="80">
        <v>0</v>
      </c>
      <c r="J46" s="48">
        <v>3</v>
      </c>
      <c r="K46" s="48">
        <v>8</v>
      </c>
      <c r="L46" s="48">
        <v>2</v>
      </c>
      <c r="M46" s="49">
        <v>0</v>
      </c>
    </row>
    <row r="47" spans="2:13">
      <c r="B47" s="6" t="s">
        <v>89</v>
      </c>
      <c r="C47" s="48">
        <v>25</v>
      </c>
      <c r="D47" s="48">
        <v>1</v>
      </c>
      <c r="E47" s="48">
        <v>4</v>
      </c>
      <c r="F47" s="48">
        <v>1</v>
      </c>
      <c r="G47" s="48">
        <v>2</v>
      </c>
      <c r="H47" s="48">
        <v>0</v>
      </c>
      <c r="I47" s="80">
        <v>0</v>
      </c>
      <c r="J47" s="48">
        <v>1</v>
      </c>
      <c r="K47" s="48">
        <v>7</v>
      </c>
      <c r="L47" s="48">
        <v>9</v>
      </c>
      <c r="M47" s="49">
        <v>0</v>
      </c>
    </row>
    <row r="48" spans="2:13">
      <c r="B48" s="6" t="s">
        <v>24</v>
      </c>
      <c r="C48" s="48">
        <v>36</v>
      </c>
      <c r="D48" s="48">
        <v>3</v>
      </c>
      <c r="E48" s="48">
        <v>1</v>
      </c>
      <c r="F48" s="48">
        <v>8</v>
      </c>
      <c r="G48" s="48">
        <v>4</v>
      </c>
      <c r="H48" s="48">
        <v>3</v>
      </c>
      <c r="I48" s="80">
        <v>1</v>
      </c>
      <c r="J48" s="48">
        <v>7</v>
      </c>
      <c r="K48" s="48">
        <v>8</v>
      </c>
      <c r="L48" s="48">
        <v>1</v>
      </c>
      <c r="M48" s="49">
        <v>0</v>
      </c>
    </row>
    <row r="49" spans="2:13">
      <c r="B49" s="6" t="s">
        <v>25</v>
      </c>
      <c r="C49" s="48">
        <v>33</v>
      </c>
      <c r="D49" s="48">
        <v>2</v>
      </c>
      <c r="E49" s="48">
        <v>3</v>
      </c>
      <c r="F49" s="48">
        <v>5</v>
      </c>
      <c r="G49" s="48">
        <v>4</v>
      </c>
      <c r="H49" s="48">
        <v>3</v>
      </c>
      <c r="I49" s="80">
        <v>0</v>
      </c>
      <c r="J49" s="48">
        <v>3</v>
      </c>
      <c r="K49" s="48">
        <v>11</v>
      </c>
      <c r="L49" s="48">
        <v>2</v>
      </c>
      <c r="M49" s="49">
        <v>0</v>
      </c>
    </row>
    <row r="50" spans="2:13">
      <c r="B50" s="6" t="s">
        <v>6</v>
      </c>
      <c r="C50" s="48">
        <v>21</v>
      </c>
      <c r="D50" s="48">
        <v>1</v>
      </c>
      <c r="E50" s="48">
        <v>3</v>
      </c>
      <c r="F50" s="48">
        <v>4</v>
      </c>
      <c r="G50" s="48">
        <v>5</v>
      </c>
      <c r="H50" s="48">
        <v>2</v>
      </c>
      <c r="I50" s="80">
        <v>0</v>
      </c>
      <c r="J50" s="48">
        <v>1</v>
      </c>
      <c r="K50" s="48">
        <v>3</v>
      </c>
      <c r="L50" s="48">
        <v>2</v>
      </c>
      <c r="M50" s="49">
        <v>0</v>
      </c>
    </row>
    <row r="51" spans="2:13">
      <c r="B51" s="6" t="s">
        <v>26</v>
      </c>
      <c r="C51" s="48">
        <v>11</v>
      </c>
      <c r="D51" s="48">
        <v>3</v>
      </c>
      <c r="E51" s="48">
        <v>1</v>
      </c>
      <c r="F51" s="48">
        <v>1</v>
      </c>
      <c r="G51" s="48">
        <v>0</v>
      </c>
      <c r="H51" s="48">
        <v>2</v>
      </c>
      <c r="I51" s="80">
        <v>0</v>
      </c>
      <c r="J51" s="48">
        <v>2</v>
      </c>
      <c r="K51" s="48">
        <v>1</v>
      </c>
      <c r="L51" s="48">
        <v>1</v>
      </c>
      <c r="M51" s="49">
        <v>0</v>
      </c>
    </row>
    <row r="52" spans="2:13">
      <c r="B52" s="6" t="s">
        <v>27</v>
      </c>
      <c r="C52" s="48">
        <v>53</v>
      </c>
      <c r="D52" s="48">
        <v>4</v>
      </c>
      <c r="E52" s="48">
        <v>3</v>
      </c>
      <c r="F52" s="48">
        <v>9</v>
      </c>
      <c r="G52" s="48">
        <v>3</v>
      </c>
      <c r="H52" s="48">
        <v>6</v>
      </c>
      <c r="I52" s="80">
        <v>0</v>
      </c>
      <c r="J52" s="48">
        <v>5</v>
      </c>
      <c r="K52" s="48">
        <v>16</v>
      </c>
      <c r="L52" s="48">
        <v>7</v>
      </c>
      <c r="M52" s="49">
        <v>0</v>
      </c>
    </row>
    <row r="53" spans="2:13">
      <c r="B53" s="6" t="s">
        <v>28</v>
      </c>
      <c r="C53" s="48">
        <v>41</v>
      </c>
      <c r="D53" s="48">
        <v>5</v>
      </c>
      <c r="E53" s="48">
        <v>4</v>
      </c>
      <c r="F53" s="48">
        <v>6</v>
      </c>
      <c r="G53" s="48">
        <v>3</v>
      </c>
      <c r="H53" s="48">
        <v>2</v>
      </c>
      <c r="I53" s="80">
        <v>0</v>
      </c>
      <c r="J53" s="48">
        <v>5</v>
      </c>
      <c r="K53" s="48">
        <v>15</v>
      </c>
      <c r="L53" s="48">
        <v>1</v>
      </c>
      <c r="M53" s="49">
        <v>0</v>
      </c>
    </row>
    <row r="54" spans="2:13">
      <c r="B54" s="6" t="s">
        <v>90</v>
      </c>
      <c r="C54" s="48">
        <v>50</v>
      </c>
      <c r="D54" s="48">
        <v>2</v>
      </c>
      <c r="E54" s="48">
        <v>5</v>
      </c>
      <c r="F54" s="48">
        <v>9</v>
      </c>
      <c r="G54" s="48">
        <v>6</v>
      </c>
      <c r="H54" s="48">
        <v>6</v>
      </c>
      <c r="I54" s="80">
        <v>1</v>
      </c>
      <c r="J54" s="48">
        <v>7</v>
      </c>
      <c r="K54" s="48">
        <v>11</v>
      </c>
      <c r="L54" s="48">
        <v>3</v>
      </c>
      <c r="M54" s="49">
        <v>0</v>
      </c>
    </row>
    <row r="55" spans="2:13">
      <c r="B55" s="6" t="s">
        <v>91</v>
      </c>
      <c r="C55" s="48">
        <v>30</v>
      </c>
      <c r="D55" s="48">
        <v>4</v>
      </c>
      <c r="E55" s="48">
        <v>4</v>
      </c>
      <c r="F55" s="48">
        <v>4</v>
      </c>
      <c r="G55" s="48">
        <v>1</v>
      </c>
      <c r="H55" s="48">
        <v>4</v>
      </c>
      <c r="I55" s="80">
        <v>0</v>
      </c>
      <c r="J55" s="48">
        <v>1</v>
      </c>
      <c r="K55" s="48">
        <v>7</v>
      </c>
      <c r="L55" s="48">
        <v>5</v>
      </c>
      <c r="M55" s="49">
        <v>0</v>
      </c>
    </row>
    <row r="56" spans="2:13" ht="15.75" thickBot="1">
      <c r="B56" s="7" t="s">
        <v>29</v>
      </c>
      <c r="C56" s="51">
        <v>41</v>
      </c>
      <c r="D56" s="51">
        <v>1</v>
      </c>
      <c r="E56" s="51">
        <v>5</v>
      </c>
      <c r="F56" s="51">
        <v>8</v>
      </c>
      <c r="G56" s="51">
        <v>2</v>
      </c>
      <c r="H56" s="51">
        <v>2</v>
      </c>
      <c r="I56" s="81">
        <v>1</v>
      </c>
      <c r="J56" s="51">
        <v>7</v>
      </c>
      <c r="K56" s="51">
        <v>11</v>
      </c>
      <c r="L56" s="51">
        <v>4</v>
      </c>
      <c r="M56" s="52">
        <v>0</v>
      </c>
    </row>
    <row r="57" spans="2:13">
      <c r="B57" s="249" t="s">
        <v>803</v>
      </c>
    </row>
  </sheetData>
  <mergeCells count="1">
    <mergeCell ref="D3:M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B1:M57"/>
  <sheetViews>
    <sheetView zoomScale="90" zoomScaleNormal="90" workbookViewId="0">
      <selection activeCell="B57" sqref="B57"/>
    </sheetView>
  </sheetViews>
  <sheetFormatPr defaultRowHeight="15"/>
  <cols>
    <col min="2" max="2" width="15" bestFit="1" customWidth="1"/>
    <col min="3" max="3" width="10.42578125" bestFit="1" customWidth="1"/>
    <col min="7" max="7" width="14.5703125" bestFit="1" customWidth="1"/>
    <col min="8" max="8" width="14.140625" bestFit="1" customWidth="1"/>
    <col min="11" max="11" width="22.7109375" bestFit="1" customWidth="1"/>
  </cols>
  <sheetData>
    <row r="1" spans="2:13">
      <c r="B1" s="3" t="s">
        <v>169</v>
      </c>
    </row>
    <row r="2" spans="2:13" ht="15.75" thickBot="1"/>
    <row r="3" spans="2:13" ht="15.75" thickBot="1">
      <c r="B3" s="11" t="s">
        <v>95</v>
      </c>
      <c r="C3" s="40"/>
      <c r="D3" s="303" t="s">
        <v>146</v>
      </c>
      <c r="E3" s="303"/>
      <c r="F3" s="303"/>
      <c r="G3" s="303"/>
      <c r="H3" s="303"/>
      <c r="I3" s="303"/>
      <c r="J3" s="303"/>
      <c r="K3" s="303"/>
      <c r="L3" s="303"/>
      <c r="M3" s="304"/>
    </row>
    <row r="4" spans="2:13" ht="15.75" thickBot="1">
      <c r="B4" s="25"/>
      <c r="C4" s="22" t="s">
        <v>138</v>
      </c>
      <c r="D4" s="22" t="s">
        <v>103</v>
      </c>
      <c r="E4" s="22" t="s">
        <v>104</v>
      </c>
      <c r="F4" s="22" t="s">
        <v>105</v>
      </c>
      <c r="G4" s="22" t="s">
        <v>106</v>
      </c>
      <c r="H4" s="22" t="s">
        <v>107</v>
      </c>
      <c r="I4" s="22" t="s">
        <v>108</v>
      </c>
      <c r="J4" s="22" t="s">
        <v>109</v>
      </c>
      <c r="K4" s="22" t="s">
        <v>110</v>
      </c>
      <c r="L4" s="22" t="s">
        <v>111</v>
      </c>
      <c r="M4" s="23" t="s">
        <v>54</v>
      </c>
    </row>
    <row r="5" spans="2:13" ht="15.75" thickTop="1">
      <c r="B5" s="5" t="s">
        <v>7</v>
      </c>
      <c r="C5" s="41">
        <v>1879</v>
      </c>
      <c r="D5" s="41">
        <v>119</v>
      </c>
      <c r="E5" s="41">
        <v>214</v>
      </c>
      <c r="F5" s="41">
        <v>237</v>
      </c>
      <c r="G5" s="41">
        <v>186</v>
      </c>
      <c r="H5" s="41">
        <v>158</v>
      </c>
      <c r="I5" s="79">
        <v>16</v>
      </c>
      <c r="J5" s="41">
        <v>132</v>
      </c>
      <c r="K5" s="41">
        <v>575</v>
      </c>
      <c r="L5" s="41">
        <v>232</v>
      </c>
      <c r="M5" s="43">
        <v>10</v>
      </c>
    </row>
    <row r="6" spans="2:13" ht="15.75" thickBot="1">
      <c r="B6" s="8" t="s">
        <v>8</v>
      </c>
      <c r="C6" s="45"/>
      <c r="D6" s="45"/>
      <c r="E6" s="45"/>
      <c r="F6" s="45"/>
      <c r="G6" s="45"/>
      <c r="H6" s="45"/>
      <c r="I6" s="77"/>
      <c r="J6" s="45"/>
      <c r="K6" s="45"/>
      <c r="L6" s="45"/>
      <c r="M6" s="46"/>
    </row>
    <row r="7" spans="2:13">
      <c r="B7" s="5" t="s">
        <v>9</v>
      </c>
      <c r="C7" s="41">
        <f>SUM(C8:C9)</f>
        <v>294</v>
      </c>
      <c r="D7" s="41">
        <f t="shared" ref="D7:M7" si="0">SUM(D8:D9)</f>
        <v>13</v>
      </c>
      <c r="E7" s="41">
        <f t="shared" si="0"/>
        <v>30</v>
      </c>
      <c r="F7" s="41">
        <f t="shared" si="0"/>
        <v>34</v>
      </c>
      <c r="G7" s="41">
        <f t="shared" si="0"/>
        <v>33</v>
      </c>
      <c r="H7" s="41">
        <f t="shared" si="0"/>
        <v>32</v>
      </c>
      <c r="I7" s="79">
        <f t="shared" si="0"/>
        <v>2</v>
      </c>
      <c r="J7" s="41">
        <f t="shared" si="0"/>
        <v>13</v>
      </c>
      <c r="K7" s="41">
        <f t="shared" si="0"/>
        <v>87</v>
      </c>
      <c r="L7" s="41">
        <f t="shared" si="0"/>
        <v>45</v>
      </c>
      <c r="M7" s="43">
        <f t="shared" si="0"/>
        <v>5</v>
      </c>
    </row>
    <row r="8" spans="2:13">
      <c r="B8" s="6" t="s">
        <v>10</v>
      </c>
      <c r="C8" s="48">
        <v>168</v>
      </c>
      <c r="D8" s="48">
        <v>8</v>
      </c>
      <c r="E8" s="48">
        <v>20</v>
      </c>
      <c r="F8" s="48">
        <v>14</v>
      </c>
      <c r="G8" s="48">
        <v>18</v>
      </c>
      <c r="H8" s="48">
        <v>17</v>
      </c>
      <c r="I8" s="80">
        <v>1</v>
      </c>
      <c r="J8" s="48">
        <v>6</v>
      </c>
      <c r="K8" s="48">
        <v>56</v>
      </c>
      <c r="L8" s="48">
        <v>24</v>
      </c>
      <c r="M8" s="49">
        <v>4</v>
      </c>
    </row>
    <row r="9" spans="2:13">
      <c r="B9" s="6" t="s">
        <v>11</v>
      </c>
      <c r="C9" s="48">
        <v>126</v>
      </c>
      <c r="D9" s="48">
        <v>5</v>
      </c>
      <c r="E9" s="48">
        <v>10</v>
      </c>
      <c r="F9" s="48">
        <v>20</v>
      </c>
      <c r="G9" s="48">
        <v>15</v>
      </c>
      <c r="H9" s="48">
        <v>15</v>
      </c>
      <c r="I9" s="80">
        <v>1</v>
      </c>
      <c r="J9" s="48">
        <v>7</v>
      </c>
      <c r="K9" s="48">
        <v>31</v>
      </c>
      <c r="L9" s="48">
        <v>21</v>
      </c>
      <c r="M9" s="49">
        <v>1</v>
      </c>
    </row>
    <row r="10" spans="2:13" ht="15.75" thickBot="1">
      <c r="B10" s="8" t="s">
        <v>12</v>
      </c>
      <c r="C10" s="45"/>
      <c r="D10" s="45"/>
      <c r="E10" s="45"/>
      <c r="F10" s="45"/>
      <c r="G10" s="45"/>
      <c r="H10" s="45"/>
      <c r="I10" s="77"/>
      <c r="J10" s="45"/>
      <c r="K10" s="45"/>
      <c r="L10" s="45"/>
      <c r="M10" s="46"/>
    </row>
    <row r="11" spans="2:13">
      <c r="B11" s="5" t="s">
        <v>13</v>
      </c>
      <c r="C11" s="41">
        <f>SUM(C12:C19)</f>
        <v>487</v>
      </c>
      <c r="D11" s="41">
        <f t="shared" ref="D11:M11" si="1">SUM(D12:D19)</f>
        <v>26</v>
      </c>
      <c r="E11" s="41">
        <f t="shared" si="1"/>
        <v>65</v>
      </c>
      <c r="F11" s="41">
        <f t="shared" si="1"/>
        <v>58</v>
      </c>
      <c r="G11" s="41">
        <f t="shared" si="1"/>
        <v>52</v>
      </c>
      <c r="H11" s="41">
        <f t="shared" si="1"/>
        <v>51</v>
      </c>
      <c r="I11" s="79">
        <f t="shared" si="1"/>
        <v>2</v>
      </c>
      <c r="J11" s="41">
        <f t="shared" si="1"/>
        <v>27</v>
      </c>
      <c r="K11" s="41">
        <f t="shared" si="1"/>
        <v>154</v>
      </c>
      <c r="L11" s="41">
        <f t="shared" si="1"/>
        <v>49</v>
      </c>
      <c r="M11" s="43">
        <f t="shared" si="1"/>
        <v>3</v>
      </c>
    </row>
    <row r="12" spans="2:13">
      <c r="B12" s="6" t="s">
        <v>14</v>
      </c>
      <c r="C12" s="48">
        <v>85</v>
      </c>
      <c r="D12" s="48">
        <v>0</v>
      </c>
      <c r="E12" s="48">
        <v>8</v>
      </c>
      <c r="F12" s="48">
        <v>8</v>
      </c>
      <c r="G12" s="48">
        <v>10</v>
      </c>
      <c r="H12" s="48">
        <v>12</v>
      </c>
      <c r="I12" s="80">
        <v>1</v>
      </c>
      <c r="J12" s="48">
        <v>5</v>
      </c>
      <c r="K12" s="48">
        <v>33</v>
      </c>
      <c r="L12" s="48">
        <v>8</v>
      </c>
      <c r="M12" s="49">
        <v>0</v>
      </c>
    </row>
    <row r="13" spans="2:13">
      <c r="B13" s="6" t="s">
        <v>15</v>
      </c>
      <c r="C13" s="48">
        <v>142</v>
      </c>
      <c r="D13" s="48">
        <v>5</v>
      </c>
      <c r="E13" s="48">
        <v>16</v>
      </c>
      <c r="F13" s="48">
        <v>21</v>
      </c>
      <c r="G13" s="48">
        <v>17</v>
      </c>
      <c r="H13" s="48">
        <v>20</v>
      </c>
      <c r="I13" s="80">
        <v>0</v>
      </c>
      <c r="J13" s="48">
        <v>5</v>
      </c>
      <c r="K13" s="48">
        <v>42</v>
      </c>
      <c r="L13" s="48">
        <v>15</v>
      </c>
      <c r="M13" s="49">
        <v>1</v>
      </c>
    </row>
    <row r="14" spans="2:13">
      <c r="B14" s="6" t="s">
        <v>75</v>
      </c>
      <c r="C14" s="48">
        <v>82</v>
      </c>
      <c r="D14" s="48">
        <v>7</v>
      </c>
      <c r="E14" s="48">
        <v>18</v>
      </c>
      <c r="F14" s="48">
        <v>7</v>
      </c>
      <c r="G14" s="48">
        <v>10</v>
      </c>
      <c r="H14" s="48">
        <v>8</v>
      </c>
      <c r="I14" s="80">
        <v>0</v>
      </c>
      <c r="J14" s="48">
        <v>5</v>
      </c>
      <c r="K14" s="48">
        <v>22</v>
      </c>
      <c r="L14" s="48">
        <v>5</v>
      </c>
      <c r="M14" s="49">
        <v>0</v>
      </c>
    </row>
    <row r="15" spans="2:13">
      <c r="B15" s="6" t="s">
        <v>76</v>
      </c>
      <c r="C15" s="48">
        <v>45</v>
      </c>
      <c r="D15" s="48">
        <v>6</v>
      </c>
      <c r="E15" s="48">
        <v>4</v>
      </c>
      <c r="F15" s="48">
        <v>7</v>
      </c>
      <c r="G15" s="48">
        <v>4</v>
      </c>
      <c r="H15" s="48">
        <v>2</v>
      </c>
      <c r="I15" s="80">
        <v>0</v>
      </c>
      <c r="J15" s="48">
        <v>2</v>
      </c>
      <c r="K15" s="48">
        <v>12</v>
      </c>
      <c r="L15" s="48">
        <v>7</v>
      </c>
      <c r="M15" s="49">
        <v>1</v>
      </c>
    </row>
    <row r="16" spans="2:13">
      <c r="B16" s="6" t="s">
        <v>30</v>
      </c>
      <c r="C16" s="48">
        <v>39</v>
      </c>
      <c r="D16" s="48">
        <v>3</v>
      </c>
      <c r="E16" s="48">
        <v>5</v>
      </c>
      <c r="F16" s="48">
        <v>4</v>
      </c>
      <c r="G16" s="48">
        <v>4</v>
      </c>
      <c r="H16" s="48">
        <v>1</v>
      </c>
      <c r="I16" s="80">
        <v>1</v>
      </c>
      <c r="J16" s="48">
        <v>2</v>
      </c>
      <c r="K16" s="48">
        <v>16</v>
      </c>
      <c r="L16" s="48">
        <v>2</v>
      </c>
      <c r="M16" s="49">
        <v>1</v>
      </c>
    </row>
    <row r="17" spans="2:13">
      <c r="B17" s="6" t="s">
        <v>31</v>
      </c>
      <c r="C17" s="48">
        <v>15</v>
      </c>
      <c r="D17" s="48">
        <v>2</v>
      </c>
      <c r="E17" s="48">
        <v>4</v>
      </c>
      <c r="F17" s="48">
        <v>3</v>
      </c>
      <c r="G17" s="48">
        <v>1</v>
      </c>
      <c r="H17" s="48">
        <v>0</v>
      </c>
      <c r="I17" s="80">
        <v>0</v>
      </c>
      <c r="J17" s="48">
        <v>1</v>
      </c>
      <c r="K17" s="48">
        <v>3</v>
      </c>
      <c r="L17" s="48">
        <v>1</v>
      </c>
      <c r="M17" s="49">
        <v>0</v>
      </c>
    </row>
    <row r="18" spans="2:13">
      <c r="B18" s="6" t="s">
        <v>96</v>
      </c>
      <c r="C18" s="48">
        <v>44</v>
      </c>
      <c r="D18" s="48">
        <v>0</v>
      </c>
      <c r="E18" s="48">
        <v>7</v>
      </c>
      <c r="F18" s="48">
        <v>3</v>
      </c>
      <c r="G18" s="48">
        <v>6</v>
      </c>
      <c r="H18" s="48">
        <v>5</v>
      </c>
      <c r="I18" s="80">
        <v>0</v>
      </c>
      <c r="J18" s="48">
        <v>5</v>
      </c>
      <c r="K18" s="48">
        <v>13</v>
      </c>
      <c r="L18" s="48">
        <v>5</v>
      </c>
      <c r="M18" s="49">
        <v>0</v>
      </c>
    </row>
    <row r="19" spans="2:13">
      <c r="B19" s="6" t="s">
        <v>77</v>
      </c>
      <c r="C19" s="48">
        <v>35</v>
      </c>
      <c r="D19" s="48">
        <v>3</v>
      </c>
      <c r="E19" s="48">
        <v>3</v>
      </c>
      <c r="F19" s="48">
        <v>5</v>
      </c>
      <c r="G19" s="48">
        <v>0</v>
      </c>
      <c r="H19" s="48">
        <v>3</v>
      </c>
      <c r="I19" s="80">
        <v>0</v>
      </c>
      <c r="J19" s="48">
        <v>2</v>
      </c>
      <c r="K19" s="48">
        <v>13</v>
      </c>
      <c r="L19" s="48">
        <v>6</v>
      </c>
      <c r="M19" s="49">
        <v>0</v>
      </c>
    </row>
    <row r="20" spans="2:13">
      <c r="B20" s="6"/>
      <c r="C20" s="48"/>
      <c r="D20" s="48"/>
      <c r="E20" s="48"/>
      <c r="F20" s="48"/>
      <c r="G20" s="48"/>
      <c r="H20" s="48"/>
      <c r="I20" s="80"/>
      <c r="J20" s="48"/>
      <c r="K20" s="48"/>
      <c r="L20" s="48"/>
      <c r="M20" s="49"/>
    </row>
    <row r="21" spans="2:13">
      <c r="B21" s="5" t="s">
        <v>16</v>
      </c>
      <c r="C21" s="41">
        <f>SUM(C22:C35)</f>
        <v>552</v>
      </c>
      <c r="D21" s="41">
        <f t="shared" ref="D21:M21" si="2">SUM(D22:D35)</f>
        <v>37</v>
      </c>
      <c r="E21" s="41">
        <f t="shared" si="2"/>
        <v>64</v>
      </c>
      <c r="F21" s="41">
        <f t="shared" si="2"/>
        <v>64</v>
      </c>
      <c r="G21" s="41">
        <f t="shared" si="2"/>
        <v>36</v>
      </c>
      <c r="H21" s="41">
        <f t="shared" si="2"/>
        <v>33</v>
      </c>
      <c r="I21" s="79">
        <f t="shared" si="2"/>
        <v>4</v>
      </c>
      <c r="J21" s="41">
        <f t="shared" si="2"/>
        <v>42</v>
      </c>
      <c r="K21" s="41">
        <f t="shared" si="2"/>
        <v>186</v>
      </c>
      <c r="L21" s="41">
        <f t="shared" si="2"/>
        <v>85</v>
      </c>
      <c r="M21" s="43">
        <f t="shared" si="2"/>
        <v>1</v>
      </c>
    </row>
    <row r="22" spans="2:13">
      <c r="B22" s="6" t="s">
        <v>17</v>
      </c>
      <c r="C22" s="48">
        <v>57</v>
      </c>
      <c r="D22" s="48">
        <v>6</v>
      </c>
      <c r="E22" s="48">
        <v>4</v>
      </c>
      <c r="F22" s="48">
        <v>5</v>
      </c>
      <c r="G22" s="48">
        <v>7</v>
      </c>
      <c r="H22" s="48">
        <v>4</v>
      </c>
      <c r="I22" s="80">
        <v>0</v>
      </c>
      <c r="J22" s="48">
        <v>6</v>
      </c>
      <c r="K22" s="48">
        <v>18</v>
      </c>
      <c r="L22" s="48">
        <v>7</v>
      </c>
      <c r="M22" s="49">
        <v>0</v>
      </c>
    </row>
    <row r="23" spans="2:13">
      <c r="B23" s="6" t="s">
        <v>4</v>
      </c>
      <c r="C23" s="48">
        <v>28</v>
      </c>
      <c r="D23" s="48">
        <v>0</v>
      </c>
      <c r="E23" s="48">
        <v>4</v>
      </c>
      <c r="F23" s="48">
        <v>6</v>
      </c>
      <c r="G23" s="48">
        <v>1</v>
      </c>
      <c r="H23" s="48">
        <v>1</v>
      </c>
      <c r="I23" s="80">
        <v>0</v>
      </c>
      <c r="J23" s="48">
        <v>3</v>
      </c>
      <c r="K23" s="48">
        <v>10</v>
      </c>
      <c r="L23" s="48">
        <v>3</v>
      </c>
      <c r="M23" s="49">
        <v>0</v>
      </c>
    </row>
    <row r="24" spans="2:13">
      <c r="B24" s="6" t="s">
        <v>18</v>
      </c>
      <c r="C24" s="48">
        <v>53</v>
      </c>
      <c r="D24" s="48">
        <v>4</v>
      </c>
      <c r="E24" s="48">
        <v>8</v>
      </c>
      <c r="F24" s="48">
        <v>7</v>
      </c>
      <c r="G24" s="48">
        <v>2</v>
      </c>
      <c r="H24" s="48">
        <v>1</v>
      </c>
      <c r="I24" s="80">
        <v>1</v>
      </c>
      <c r="J24" s="48">
        <v>6</v>
      </c>
      <c r="K24" s="48">
        <v>10</v>
      </c>
      <c r="L24" s="48">
        <v>14</v>
      </c>
      <c r="M24" s="49">
        <v>0</v>
      </c>
    </row>
    <row r="25" spans="2:13">
      <c r="B25" s="6" t="s">
        <v>145</v>
      </c>
      <c r="C25" s="48">
        <v>62</v>
      </c>
      <c r="D25" s="48">
        <v>7</v>
      </c>
      <c r="E25" s="48">
        <v>5</v>
      </c>
      <c r="F25" s="48">
        <v>8</v>
      </c>
      <c r="G25" s="48">
        <v>3</v>
      </c>
      <c r="H25" s="48">
        <v>4</v>
      </c>
      <c r="I25" s="80">
        <v>0</v>
      </c>
      <c r="J25" s="48">
        <v>2</v>
      </c>
      <c r="K25" s="48">
        <v>23</v>
      </c>
      <c r="L25" s="48">
        <v>10</v>
      </c>
      <c r="M25" s="49">
        <v>0</v>
      </c>
    </row>
    <row r="26" spans="2:13">
      <c r="B26" s="6" t="s">
        <v>78</v>
      </c>
      <c r="C26" s="48">
        <v>77</v>
      </c>
      <c r="D26" s="48">
        <v>4</v>
      </c>
      <c r="E26" s="48">
        <v>14</v>
      </c>
      <c r="F26" s="48">
        <v>12</v>
      </c>
      <c r="G26" s="48">
        <v>2</v>
      </c>
      <c r="H26" s="48">
        <v>5</v>
      </c>
      <c r="I26" s="80">
        <v>2</v>
      </c>
      <c r="J26" s="48">
        <v>6</v>
      </c>
      <c r="K26" s="48">
        <v>23</v>
      </c>
      <c r="L26" s="48">
        <v>9</v>
      </c>
      <c r="M26" s="49">
        <v>0</v>
      </c>
    </row>
    <row r="27" spans="2:13">
      <c r="B27" s="6" t="s">
        <v>19</v>
      </c>
      <c r="C27" s="48">
        <v>52</v>
      </c>
      <c r="D27" s="48">
        <v>2</v>
      </c>
      <c r="E27" s="48">
        <v>3</v>
      </c>
      <c r="F27" s="48">
        <v>2</v>
      </c>
      <c r="G27" s="48">
        <v>8</v>
      </c>
      <c r="H27" s="48">
        <v>3</v>
      </c>
      <c r="I27" s="80">
        <v>1</v>
      </c>
      <c r="J27" s="48">
        <v>4</v>
      </c>
      <c r="K27" s="48">
        <v>19</v>
      </c>
      <c r="L27" s="48">
        <v>10</v>
      </c>
      <c r="M27" s="49">
        <v>0</v>
      </c>
    </row>
    <row r="28" spans="2:13">
      <c r="B28" s="6" t="s">
        <v>3</v>
      </c>
      <c r="C28" s="48">
        <v>25</v>
      </c>
      <c r="D28" s="48">
        <v>3</v>
      </c>
      <c r="E28" s="48">
        <v>3</v>
      </c>
      <c r="F28" s="48">
        <v>0</v>
      </c>
      <c r="G28" s="48">
        <v>1</v>
      </c>
      <c r="H28" s="48">
        <v>1</v>
      </c>
      <c r="I28" s="80">
        <v>0</v>
      </c>
      <c r="J28" s="48">
        <v>1</v>
      </c>
      <c r="K28" s="48">
        <v>12</v>
      </c>
      <c r="L28" s="48">
        <v>4</v>
      </c>
      <c r="M28" s="49">
        <v>0</v>
      </c>
    </row>
    <row r="29" spans="2:13">
      <c r="B29" s="6" t="s">
        <v>5</v>
      </c>
      <c r="C29" s="48">
        <v>12</v>
      </c>
      <c r="D29" s="48">
        <v>0</v>
      </c>
      <c r="E29" s="48">
        <v>1</v>
      </c>
      <c r="F29" s="48">
        <v>0</v>
      </c>
      <c r="G29" s="48">
        <v>1</v>
      </c>
      <c r="H29" s="48">
        <v>0</v>
      </c>
      <c r="I29" s="80">
        <v>0</v>
      </c>
      <c r="J29" s="48">
        <v>0</v>
      </c>
      <c r="K29" s="48">
        <v>8</v>
      </c>
      <c r="L29" s="48">
        <v>2</v>
      </c>
      <c r="M29" s="49">
        <v>0</v>
      </c>
    </row>
    <row r="30" spans="2:13">
      <c r="B30" s="6" t="s">
        <v>79</v>
      </c>
      <c r="C30" s="48">
        <v>13</v>
      </c>
      <c r="D30" s="48">
        <v>1</v>
      </c>
      <c r="E30" s="48">
        <v>1</v>
      </c>
      <c r="F30" s="48">
        <v>0</v>
      </c>
      <c r="G30" s="48">
        <v>0</v>
      </c>
      <c r="H30" s="48">
        <v>0</v>
      </c>
      <c r="I30" s="80">
        <v>0</v>
      </c>
      <c r="J30" s="48">
        <v>3</v>
      </c>
      <c r="K30" s="48">
        <v>5</v>
      </c>
      <c r="L30" s="48">
        <v>3</v>
      </c>
      <c r="M30" s="49">
        <v>0</v>
      </c>
    </row>
    <row r="31" spans="2:13">
      <c r="B31" s="6" t="s">
        <v>80</v>
      </c>
      <c r="C31" s="48">
        <v>73</v>
      </c>
      <c r="D31" s="48">
        <v>1</v>
      </c>
      <c r="E31" s="48">
        <v>13</v>
      </c>
      <c r="F31" s="48">
        <v>12</v>
      </c>
      <c r="G31" s="48">
        <v>3</v>
      </c>
      <c r="H31" s="48">
        <v>6</v>
      </c>
      <c r="I31" s="80">
        <v>0</v>
      </c>
      <c r="J31" s="48">
        <v>4</v>
      </c>
      <c r="K31" s="48">
        <v>22</v>
      </c>
      <c r="L31" s="48">
        <v>12</v>
      </c>
      <c r="M31" s="49">
        <v>0</v>
      </c>
    </row>
    <row r="32" spans="2:13">
      <c r="B32" s="6" t="s">
        <v>20</v>
      </c>
      <c r="C32" s="48">
        <v>27</v>
      </c>
      <c r="D32" s="48">
        <v>3</v>
      </c>
      <c r="E32" s="48">
        <v>4</v>
      </c>
      <c r="F32" s="48">
        <v>3</v>
      </c>
      <c r="G32" s="48">
        <v>2</v>
      </c>
      <c r="H32" s="48">
        <v>1</v>
      </c>
      <c r="I32" s="80">
        <v>0</v>
      </c>
      <c r="J32" s="48">
        <v>1</v>
      </c>
      <c r="K32" s="48">
        <v>10</v>
      </c>
      <c r="L32" s="48">
        <v>3</v>
      </c>
      <c r="M32" s="49">
        <v>0</v>
      </c>
    </row>
    <row r="33" spans="2:13">
      <c r="B33" s="6" t="s">
        <v>21</v>
      </c>
      <c r="C33" s="48">
        <v>46</v>
      </c>
      <c r="D33" s="48">
        <v>6</v>
      </c>
      <c r="E33" s="48">
        <v>4</v>
      </c>
      <c r="F33" s="48">
        <v>8</v>
      </c>
      <c r="G33" s="48">
        <v>5</v>
      </c>
      <c r="H33" s="48">
        <v>4</v>
      </c>
      <c r="I33" s="80">
        <v>0</v>
      </c>
      <c r="J33" s="48">
        <v>5</v>
      </c>
      <c r="K33" s="48">
        <v>10</v>
      </c>
      <c r="L33" s="48">
        <v>4</v>
      </c>
      <c r="M33" s="49">
        <v>0</v>
      </c>
    </row>
    <row r="34" spans="2:13">
      <c r="B34" s="6" t="s">
        <v>22</v>
      </c>
      <c r="C34" s="48">
        <v>22</v>
      </c>
      <c r="D34" s="48">
        <v>0</v>
      </c>
      <c r="E34" s="48">
        <v>0</v>
      </c>
      <c r="F34" s="48">
        <v>1</v>
      </c>
      <c r="G34" s="48">
        <v>1</v>
      </c>
      <c r="H34" s="48">
        <v>3</v>
      </c>
      <c r="I34" s="80">
        <v>0</v>
      </c>
      <c r="J34" s="48">
        <v>1</v>
      </c>
      <c r="K34" s="48">
        <v>11</v>
      </c>
      <c r="L34" s="48">
        <v>4</v>
      </c>
      <c r="M34" s="49">
        <v>1</v>
      </c>
    </row>
    <row r="35" spans="2:13">
      <c r="B35" s="6" t="s">
        <v>81</v>
      </c>
      <c r="C35" s="48">
        <v>5</v>
      </c>
      <c r="D35" s="48">
        <v>0</v>
      </c>
      <c r="E35" s="48">
        <v>0</v>
      </c>
      <c r="F35" s="48">
        <v>0</v>
      </c>
      <c r="G35" s="48">
        <v>0</v>
      </c>
      <c r="H35" s="48">
        <v>0</v>
      </c>
      <c r="I35" s="80">
        <v>0</v>
      </c>
      <c r="J35" s="48">
        <v>0</v>
      </c>
      <c r="K35" s="48">
        <v>5</v>
      </c>
      <c r="L35" s="48">
        <v>0</v>
      </c>
      <c r="M35" s="49">
        <v>0</v>
      </c>
    </row>
    <row r="36" spans="2:13">
      <c r="B36" s="6"/>
      <c r="C36" s="48"/>
      <c r="D36" s="48"/>
      <c r="E36" s="48"/>
      <c r="F36" s="48"/>
      <c r="G36" s="48"/>
      <c r="H36" s="48"/>
      <c r="I36" s="80"/>
      <c r="J36" s="48"/>
      <c r="K36" s="48"/>
      <c r="L36" s="48"/>
      <c r="M36" s="49"/>
    </row>
    <row r="37" spans="2:13">
      <c r="B37" s="5" t="s">
        <v>23</v>
      </c>
      <c r="C37" s="41">
        <f>SUM(C38:C56)</f>
        <v>546</v>
      </c>
      <c r="D37" s="41">
        <f t="shared" ref="D37:M37" si="3">SUM(D38:D56)</f>
        <v>43</v>
      </c>
      <c r="E37" s="41">
        <f t="shared" si="3"/>
        <v>55</v>
      </c>
      <c r="F37" s="41">
        <f t="shared" si="3"/>
        <v>81</v>
      </c>
      <c r="G37" s="41">
        <f t="shared" si="3"/>
        <v>65</v>
      </c>
      <c r="H37" s="41">
        <f t="shared" si="3"/>
        <v>42</v>
      </c>
      <c r="I37" s="79">
        <f t="shared" si="3"/>
        <v>8</v>
      </c>
      <c r="J37" s="41">
        <f t="shared" si="3"/>
        <v>50</v>
      </c>
      <c r="K37" s="41">
        <f t="shared" si="3"/>
        <v>148</v>
      </c>
      <c r="L37" s="41">
        <f t="shared" si="3"/>
        <v>53</v>
      </c>
      <c r="M37" s="43">
        <f t="shared" si="3"/>
        <v>1</v>
      </c>
    </row>
    <row r="38" spans="2:13">
      <c r="B38" s="6" t="s">
        <v>82</v>
      </c>
      <c r="C38" s="48">
        <v>67</v>
      </c>
      <c r="D38" s="48">
        <v>4</v>
      </c>
      <c r="E38" s="48">
        <v>3</v>
      </c>
      <c r="F38" s="48">
        <v>8</v>
      </c>
      <c r="G38" s="48">
        <v>9</v>
      </c>
      <c r="H38" s="48">
        <v>7</v>
      </c>
      <c r="I38" s="80">
        <v>2</v>
      </c>
      <c r="J38" s="48">
        <v>6</v>
      </c>
      <c r="K38" s="48">
        <v>23</v>
      </c>
      <c r="L38" s="48">
        <v>5</v>
      </c>
      <c r="M38" s="49">
        <v>0</v>
      </c>
    </row>
    <row r="39" spans="2:13">
      <c r="B39" s="6" t="s">
        <v>83</v>
      </c>
      <c r="C39" s="48">
        <v>26</v>
      </c>
      <c r="D39" s="48">
        <v>1</v>
      </c>
      <c r="E39" s="48">
        <v>2</v>
      </c>
      <c r="F39" s="48">
        <v>3</v>
      </c>
      <c r="G39" s="48">
        <v>2</v>
      </c>
      <c r="H39" s="48">
        <v>1</v>
      </c>
      <c r="I39" s="80">
        <v>0</v>
      </c>
      <c r="J39" s="48">
        <v>1</v>
      </c>
      <c r="K39" s="48">
        <v>9</v>
      </c>
      <c r="L39" s="48">
        <v>7</v>
      </c>
      <c r="M39" s="49">
        <v>0</v>
      </c>
    </row>
    <row r="40" spans="2:13">
      <c r="B40" s="6" t="s">
        <v>84</v>
      </c>
      <c r="C40" s="48">
        <v>26</v>
      </c>
      <c r="D40" s="48">
        <v>5</v>
      </c>
      <c r="E40" s="48">
        <v>2</v>
      </c>
      <c r="F40" s="48">
        <v>4</v>
      </c>
      <c r="G40" s="48">
        <v>2</v>
      </c>
      <c r="H40" s="48">
        <v>2</v>
      </c>
      <c r="I40" s="80">
        <v>0</v>
      </c>
      <c r="J40" s="48">
        <v>1</v>
      </c>
      <c r="K40" s="48">
        <v>7</v>
      </c>
      <c r="L40" s="48">
        <v>3</v>
      </c>
      <c r="M40" s="49">
        <v>0</v>
      </c>
    </row>
    <row r="41" spans="2:13">
      <c r="B41" s="6" t="s">
        <v>85</v>
      </c>
      <c r="C41" s="48">
        <v>8</v>
      </c>
      <c r="D41" s="48">
        <v>2</v>
      </c>
      <c r="E41" s="48">
        <v>0</v>
      </c>
      <c r="F41" s="48">
        <v>0</v>
      </c>
      <c r="G41" s="48">
        <v>1</v>
      </c>
      <c r="H41" s="48">
        <v>0</v>
      </c>
      <c r="I41" s="80">
        <v>1</v>
      </c>
      <c r="J41" s="48">
        <v>2</v>
      </c>
      <c r="K41" s="48">
        <v>1</v>
      </c>
      <c r="L41" s="48">
        <v>1</v>
      </c>
      <c r="M41" s="49">
        <v>0</v>
      </c>
    </row>
    <row r="42" spans="2:13">
      <c r="B42" s="6" t="s">
        <v>77</v>
      </c>
      <c r="C42" s="48">
        <v>18</v>
      </c>
      <c r="D42" s="48">
        <v>0</v>
      </c>
      <c r="E42" s="48">
        <v>7</v>
      </c>
      <c r="F42" s="48">
        <v>4</v>
      </c>
      <c r="G42" s="48">
        <v>2</v>
      </c>
      <c r="H42" s="48">
        <v>3</v>
      </c>
      <c r="I42" s="80">
        <v>0</v>
      </c>
      <c r="J42" s="48">
        <v>0</v>
      </c>
      <c r="K42" s="48">
        <v>1</v>
      </c>
      <c r="L42" s="48">
        <v>1</v>
      </c>
      <c r="M42" s="49">
        <v>0</v>
      </c>
    </row>
    <row r="43" spans="2:13">
      <c r="B43" s="6" t="s">
        <v>81</v>
      </c>
      <c r="C43" s="48">
        <v>6</v>
      </c>
      <c r="D43" s="48">
        <v>1</v>
      </c>
      <c r="E43" s="48">
        <v>1</v>
      </c>
      <c r="F43" s="48">
        <v>0</v>
      </c>
      <c r="G43" s="48">
        <v>1</v>
      </c>
      <c r="H43" s="48">
        <v>0</v>
      </c>
      <c r="I43" s="80">
        <v>0</v>
      </c>
      <c r="J43" s="48">
        <v>0</v>
      </c>
      <c r="K43" s="48">
        <v>2</v>
      </c>
      <c r="L43" s="48">
        <v>1</v>
      </c>
      <c r="M43" s="49">
        <v>0</v>
      </c>
    </row>
    <row r="44" spans="2:13">
      <c r="B44" s="6" t="s">
        <v>86</v>
      </c>
      <c r="C44" s="48">
        <v>14</v>
      </c>
      <c r="D44" s="48">
        <v>1</v>
      </c>
      <c r="E44" s="48">
        <v>1</v>
      </c>
      <c r="F44" s="48">
        <v>2</v>
      </c>
      <c r="G44" s="48">
        <v>2</v>
      </c>
      <c r="H44" s="48">
        <v>0</v>
      </c>
      <c r="I44" s="80">
        <v>0</v>
      </c>
      <c r="J44" s="48">
        <v>0</v>
      </c>
      <c r="K44" s="48">
        <v>5</v>
      </c>
      <c r="L44" s="48">
        <v>3</v>
      </c>
      <c r="M44" s="49">
        <v>0</v>
      </c>
    </row>
    <row r="45" spans="2:13">
      <c r="B45" s="6" t="s">
        <v>87</v>
      </c>
      <c r="C45" s="48">
        <v>24</v>
      </c>
      <c r="D45" s="48">
        <v>1</v>
      </c>
      <c r="E45" s="48">
        <v>3</v>
      </c>
      <c r="F45" s="48">
        <v>4</v>
      </c>
      <c r="G45" s="48">
        <v>2</v>
      </c>
      <c r="H45" s="48">
        <v>3</v>
      </c>
      <c r="I45" s="80">
        <v>0</v>
      </c>
      <c r="J45" s="48">
        <v>1</v>
      </c>
      <c r="K45" s="48">
        <v>6</v>
      </c>
      <c r="L45" s="48">
        <v>4</v>
      </c>
      <c r="M45" s="49">
        <v>0</v>
      </c>
    </row>
    <row r="46" spans="2:13">
      <c r="B46" s="6" t="s">
        <v>88</v>
      </c>
      <c r="C46" s="48">
        <v>24</v>
      </c>
      <c r="D46" s="48">
        <v>1</v>
      </c>
      <c r="E46" s="48">
        <v>0</v>
      </c>
      <c r="F46" s="48">
        <v>2</v>
      </c>
      <c r="G46" s="48">
        <v>0</v>
      </c>
      <c r="H46" s="48">
        <v>4</v>
      </c>
      <c r="I46" s="80">
        <v>0</v>
      </c>
      <c r="J46" s="48">
        <v>0</v>
      </c>
      <c r="K46" s="48">
        <v>15</v>
      </c>
      <c r="L46" s="48">
        <v>2</v>
      </c>
      <c r="M46" s="49">
        <v>0</v>
      </c>
    </row>
    <row r="47" spans="2:13">
      <c r="B47" s="6" t="s">
        <v>89</v>
      </c>
      <c r="C47" s="48">
        <v>21</v>
      </c>
      <c r="D47" s="48">
        <v>2</v>
      </c>
      <c r="E47" s="48">
        <v>1</v>
      </c>
      <c r="F47" s="48">
        <v>2</v>
      </c>
      <c r="G47" s="48">
        <v>2</v>
      </c>
      <c r="H47" s="48">
        <v>0</v>
      </c>
      <c r="I47" s="80">
        <v>0</v>
      </c>
      <c r="J47" s="48">
        <v>3</v>
      </c>
      <c r="K47" s="48">
        <v>6</v>
      </c>
      <c r="L47" s="48">
        <v>5</v>
      </c>
      <c r="M47" s="49">
        <v>0</v>
      </c>
    </row>
    <row r="48" spans="2:13">
      <c r="B48" s="6" t="s">
        <v>24</v>
      </c>
      <c r="C48" s="48">
        <v>29</v>
      </c>
      <c r="D48" s="48">
        <v>1</v>
      </c>
      <c r="E48" s="48">
        <v>5</v>
      </c>
      <c r="F48" s="48">
        <v>7</v>
      </c>
      <c r="G48" s="48">
        <v>3</v>
      </c>
      <c r="H48" s="48">
        <v>2</v>
      </c>
      <c r="I48" s="80">
        <v>0</v>
      </c>
      <c r="J48" s="48">
        <v>4</v>
      </c>
      <c r="K48" s="48">
        <v>7</v>
      </c>
      <c r="L48" s="48">
        <v>0</v>
      </c>
      <c r="M48" s="49">
        <v>0</v>
      </c>
    </row>
    <row r="49" spans="2:13">
      <c r="B49" s="6" t="s">
        <v>25</v>
      </c>
      <c r="C49" s="48">
        <v>27</v>
      </c>
      <c r="D49" s="48">
        <v>4</v>
      </c>
      <c r="E49" s="48">
        <v>2</v>
      </c>
      <c r="F49" s="48">
        <v>9</v>
      </c>
      <c r="G49" s="48">
        <v>2</v>
      </c>
      <c r="H49" s="48">
        <v>1</v>
      </c>
      <c r="I49" s="80">
        <v>1</v>
      </c>
      <c r="J49" s="48">
        <v>2</v>
      </c>
      <c r="K49" s="48">
        <v>5</v>
      </c>
      <c r="L49" s="48">
        <v>1</v>
      </c>
      <c r="M49" s="49">
        <v>0</v>
      </c>
    </row>
    <row r="50" spans="2:13">
      <c r="B50" s="6" t="s">
        <v>6</v>
      </c>
      <c r="C50" s="48">
        <v>11</v>
      </c>
      <c r="D50" s="48">
        <v>2</v>
      </c>
      <c r="E50" s="48">
        <v>1</v>
      </c>
      <c r="F50" s="48">
        <v>1</v>
      </c>
      <c r="G50" s="48">
        <v>1</v>
      </c>
      <c r="H50" s="48">
        <v>0</v>
      </c>
      <c r="I50" s="80">
        <v>0</v>
      </c>
      <c r="J50" s="48">
        <v>0</v>
      </c>
      <c r="K50" s="48">
        <v>5</v>
      </c>
      <c r="L50" s="48">
        <v>1</v>
      </c>
      <c r="M50" s="49">
        <v>0</v>
      </c>
    </row>
    <row r="51" spans="2:13">
      <c r="B51" s="6" t="s">
        <v>26</v>
      </c>
      <c r="C51" s="48">
        <v>25</v>
      </c>
      <c r="D51" s="48">
        <v>5</v>
      </c>
      <c r="E51" s="48">
        <v>2</v>
      </c>
      <c r="F51" s="48">
        <v>1</v>
      </c>
      <c r="G51" s="48">
        <v>5</v>
      </c>
      <c r="H51" s="48">
        <v>2</v>
      </c>
      <c r="I51" s="80">
        <v>0</v>
      </c>
      <c r="J51" s="48">
        <v>6</v>
      </c>
      <c r="K51" s="48">
        <v>3</v>
      </c>
      <c r="L51" s="48">
        <v>0</v>
      </c>
      <c r="M51" s="49">
        <v>1</v>
      </c>
    </row>
    <row r="52" spans="2:13">
      <c r="B52" s="6" t="s">
        <v>27</v>
      </c>
      <c r="C52" s="48">
        <v>56</v>
      </c>
      <c r="D52" s="48">
        <v>5</v>
      </c>
      <c r="E52" s="48">
        <v>6</v>
      </c>
      <c r="F52" s="48">
        <v>5</v>
      </c>
      <c r="G52" s="48">
        <v>8</v>
      </c>
      <c r="H52" s="48">
        <v>9</v>
      </c>
      <c r="I52" s="80">
        <v>1</v>
      </c>
      <c r="J52" s="48">
        <v>7</v>
      </c>
      <c r="K52" s="48">
        <v>12</v>
      </c>
      <c r="L52" s="48">
        <v>3</v>
      </c>
      <c r="M52" s="49">
        <v>0</v>
      </c>
    </row>
    <row r="53" spans="2:13">
      <c r="B53" s="6" t="s">
        <v>28</v>
      </c>
      <c r="C53" s="48">
        <v>50</v>
      </c>
      <c r="D53" s="48">
        <v>1</v>
      </c>
      <c r="E53" s="48">
        <v>9</v>
      </c>
      <c r="F53" s="48">
        <v>6</v>
      </c>
      <c r="G53" s="48">
        <v>8</v>
      </c>
      <c r="H53" s="48">
        <v>4</v>
      </c>
      <c r="I53" s="80">
        <v>0</v>
      </c>
      <c r="J53" s="48">
        <v>9</v>
      </c>
      <c r="K53" s="48">
        <v>11</v>
      </c>
      <c r="L53" s="48">
        <v>2</v>
      </c>
      <c r="M53" s="49">
        <v>0</v>
      </c>
    </row>
    <row r="54" spans="2:13">
      <c r="B54" s="6" t="s">
        <v>90</v>
      </c>
      <c r="C54" s="48">
        <v>41</v>
      </c>
      <c r="D54" s="48">
        <v>4</v>
      </c>
      <c r="E54" s="48">
        <v>5</v>
      </c>
      <c r="F54" s="48">
        <v>5</v>
      </c>
      <c r="G54" s="48">
        <v>2</v>
      </c>
      <c r="H54" s="48">
        <v>3</v>
      </c>
      <c r="I54" s="80">
        <v>1</v>
      </c>
      <c r="J54" s="48">
        <v>1</v>
      </c>
      <c r="K54" s="48">
        <v>12</v>
      </c>
      <c r="L54" s="48">
        <v>8</v>
      </c>
      <c r="M54" s="49">
        <v>0</v>
      </c>
    </row>
    <row r="55" spans="2:13">
      <c r="B55" s="6" t="s">
        <v>91</v>
      </c>
      <c r="C55" s="48">
        <v>28</v>
      </c>
      <c r="D55" s="48">
        <v>1</v>
      </c>
      <c r="E55" s="48">
        <v>3</v>
      </c>
      <c r="F55" s="48">
        <v>6</v>
      </c>
      <c r="G55" s="48">
        <v>3</v>
      </c>
      <c r="H55" s="48">
        <v>0</v>
      </c>
      <c r="I55" s="80">
        <v>0</v>
      </c>
      <c r="J55" s="48">
        <v>5</v>
      </c>
      <c r="K55" s="48">
        <v>7</v>
      </c>
      <c r="L55" s="48">
        <v>3</v>
      </c>
      <c r="M55" s="49">
        <v>0</v>
      </c>
    </row>
    <row r="56" spans="2:13" ht="15.75" thickBot="1">
      <c r="B56" s="7" t="s">
        <v>29</v>
      </c>
      <c r="C56" s="51">
        <v>45</v>
      </c>
      <c r="D56" s="51">
        <v>2</v>
      </c>
      <c r="E56" s="51">
        <v>2</v>
      </c>
      <c r="F56" s="51">
        <v>12</v>
      </c>
      <c r="G56" s="51">
        <v>10</v>
      </c>
      <c r="H56" s="51">
        <v>1</v>
      </c>
      <c r="I56" s="81">
        <v>2</v>
      </c>
      <c r="J56" s="51">
        <v>2</v>
      </c>
      <c r="K56" s="51">
        <v>11</v>
      </c>
      <c r="L56" s="51">
        <v>3</v>
      </c>
      <c r="M56" s="52">
        <v>0</v>
      </c>
    </row>
    <row r="57" spans="2:13">
      <c r="B57" s="249" t="s">
        <v>803</v>
      </c>
    </row>
  </sheetData>
  <mergeCells count="1">
    <mergeCell ref="D3:M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B1:CH58"/>
  <sheetViews>
    <sheetView zoomScale="80" zoomScaleNormal="80" workbookViewId="0">
      <selection activeCell="B58" sqref="B58"/>
    </sheetView>
  </sheetViews>
  <sheetFormatPr defaultRowHeight="15"/>
  <cols>
    <col min="2" max="2" width="16.42578125" bestFit="1" customWidth="1"/>
    <col min="3" max="3" width="9.85546875" bestFit="1" customWidth="1"/>
    <col min="4" max="86" width="9.28515625" bestFit="1" customWidth="1"/>
  </cols>
  <sheetData>
    <row r="1" spans="2:86">
      <c r="B1" s="301" t="s">
        <v>170</v>
      </c>
      <c r="C1" s="301"/>
      <c r="D1" s="301"/>
      <c r="E1" s="301"/>
      <c r="F1" s="301"/>
      <c r="G1" s="301"/>
      <c r="H1" s="301"/>
      <c r="I1" s="301"/>
    </row>
    <row r="2" spans="2:86" ht="15.75" thickBot="1"/>
    <row r="3" spans="2:86" ht="15.75" thickBot="1">
      <c r="B3" s="11" t="s">
        <v>95</v>
      </c>
      <c r="C3" s="302" t="s">
        <v>148</v>
      </c>
      <c r="D3" s="303"/>
      <c r="E3" s="303"/>
      <c r="F3" s="303"/>
      <c r="G3" s="303"/>
      <c r="H3" s="303"/>
      <c r="I3" s="303"/>
      <c r="J3" s="303"/>
      <c r="K3" s="303"/>
      <c r="L3" s="303"/>
      <c r="M3" s="303"/>
      <c r="N3" s="303"/>
      <c r="O3" s="303"/>
      <c r="P3" s="303"/>
      <c r="Q3" s="303"/>
      <c r="R3" s="303"/>
      <c r="S3" s="303"/>
      <c r="T3" s="303"/>
      <c r="U3" s="303"/>
      <c r="V3" s="303"/>
      <c r="W3" s="303"/>
      <c r="X3" s="303"/>
      <c r="Y3" s="303"/>
      <c r="Z3" s="303"/>
      <c r="AA3" s="303"/>
      <c r="AB3" s="303"/>
      <c r="AC3" s="303"/>
      <c r="AD3" s="303"/>
      <c r="AE3" s="303"/>
      <c r="AF3" s="303"/>
      <c r="AG3" s="303"/>
      <c r="AH3" s="303"/>
      <c r="AI3" s="303"/>
      <c r="AJ3" s="303"/>
      <c r="AK3" s="303"/>
      <c r="AL3" s="303"/>
      <c r="AM3" s="303"/>
      <c r="AN3" s="303"/>
      <c r="AO3" s="303"/>
      <c r="AP3" s="303"/>
      <c r="AQ3" s="303"/>
      <c r="AR3" s="303"/>
      <c r="AS3" s="303"/>
      <c r="AT3" s="303"/>
      <c r="AU3" s="303"/>
      <c r="AV3" s="303"/>
      <c r="AW3" s="303"/>
      <c r="AX3" s="303"/>
      <c r="AY3" s="303"/>
      <c r="AZ3" s="303"/>
      <c r="BA3" s="303"/>
      <c r="BB3" s="303"/>
      <c r="BC3" s="303"/>
      <c r="BD3" s="303"/>
      <c r="BE3" s="303"/>
      <c r="BF3" s="303"/>
      <c r="BG3" s="303"/>
      <c r="BH3" s="303"/>
      <c r="BI3" s="303"/>
      <c r="BJ3" s="303"/>
      <c r="BK3" s="303"/>
      <c r="BL3" s="303"/>
      <c r="BM3" s="303"/>
      <c r="BN3" s="303"/>
      <c r="BO3" s="303"/>
      <c r="BP3" s="303"/>
      <c r="BQ3" s="303"/>
      <c r="BR3" s="303"/>
      <c r="BS3" s="303"/>
      <c r="BT3" s="303"/>
      <c r="BU3" s="303"/>
      <c r="BV3" s="303"/>
      <c r="BW3" s="303"/>
      <c r="BX3" s="303"/>
      <c r="BY3" s="303"/>
      <c r="BZ3" s="303"/>
      <c r="CA3" s="303"/>
      <c r="CB3" s="303"/>
      <c r="CC3" s="303"/>
      <c r="CD3" s="303"/>
      <c r="CE3" s="303"/>
      <c r="CF3" s="303"/>
      <c r="CG3" s="303"/>
      <c r="CH3" s="304"/>
    </row>
    <row r="4" spans="2:86">
      <c r="B4" s="5"/>
      <c r="C4" s="313" t="s">
        <v>0</v>
      </c>
      <c r="D4" s="313"/>
      <c r="E4" s="313"/>
      <c r="F4" s="305" t="s">
        <v>112</v>
      </c>
      <c r="G4" s="306"/>
      <c r="H4" s="307"/>
      <c r="I4" s="313" t="s">
        <v>113</v>
      </c>
      <c r="J4" s="313"/>
      <c r="K4" s="313"/>
      <c r="L4" s="305" t="s">
        <v>114</v>
      </c>
      <c r="M4" s="306"/>
      <c r="N4" s="307"/>
      <c r="O4" s="313" t="s">
        <v>115</v>
      </c>
      <c r="P4" s="313"/>
      <c r="Q4" s="313"/>
      <c r="R4" s="305" t="s">
        <v>116</v>
      </c>
      <c r="S4" s="306"/>
      <c r="T4" s="307"/>
      <c r="U4" s="313" t="s">
        <v>117</v>
      </c>
      <c r="V4" s="313"/>
      <c r="W4" s="313"/>
      <c r="X4" s="305" t="s">
        <v>118</v>
      </c>
      <c r="Y4" s="306"/>
      <c r="Z4" s="307"/>
      <c r="AA4" s="313" t="s">
        <v>119</v>
      </c>
      <c r="AB4" s="313"/>
      <c r="AC4" s="313"/>
      <c r="AD4" s="305" t="s">
        <v>120</v>
      </c>
      <c r="AE4" s="306"/>
      <c r="AF4" s="307"/>
      <c r="AG4" s="313" t="s">
        <v>121</v>
      </c>
      <c r="AH4" s="313"/>
      <c r="AI4" s="313"/>
      <c r="AJ4" s="305" t="s">
        <v>122</v>
      </c>
      <c r="AK4" s="306"/>
      <c r="AL4" s="307"/>
      <c r="AM4" s="313" t="s">
        <v>123</v>
      </c>
      <c r="AN4" s="313"/>
      <c r="AO4" s="313"/>
      <c r="AP4" s="305" t="s">
        <v>124</v>
      </c>
      <c r="AQ4" s="306"/>
      <c r="AR4" s="307"/>
      <c r="AS4" s="313" t="s">
        <v>125</v>
      </c>
      <c r="AT4" s="313"/>
      <c r="AU4" s="313"/>
      <c r="AV4" s="305" t="s">
        <v>126</v>
      </c>
      <c r="AW4" s="306"/>
      <c r="AX4" s="307"/>
      <c r="AY4" s="313" t="s">
        <v>127</v>
      </c>
      <c r="AZ4" s="313"/>
      <c r="BA4" s="313"/>
      <c r="BB4" s="305" t="s">
        <v>128</v>
      </c>
      <c r="BC4" s="306"/>
      <c r="BD4" s="307"/>
      <c r="BE4" s="313" t="s">
        <v>129</v>
      </c>
      <c r="BF4" s="313"/>
      <c r="BG4" s="313"/>
      <c r="BH4" s="305" t="s">
        <v>130</v>
      </c>
      <c r="BI4" s="306"/>
      <c r="BJ4" s="307"/>
      <c r="BK4" s="313" t="s">
        <v>131</v>
      </c>
      <c r="BL4" s="313"/>
      <c r="BM4" s="313"/>
      <c r="BN4" s="305" t="s">
        <v>132</v>
      </c>
      <c r="BO4" s="306"/>
      <c r="BP4" s="307"/>
      <c r="BQ4" s="313" t="s">
        <v>133</v>
      </c>
      <c r="BR4" s="313"/>
      <c r="BS4" s="313"/>
      <c r="BT4" s="305" t="s">
        <v>134</v>
      </c>
      <c r="BU4" s="306"/>
      <c r="BV4" s="307"/>
      <c r="BW4" s="313" t="s">
        <v>135</v>
      </c>
      <c r="BX4" s="313"/>
      <c r="BY4" s="313"/>
      <c r="BZ4" s="305" t="s">
        <v>136</v>
      </c>
      <c r="CA4" s="306"/>
      <c r="CB4" s="307"/>
      <c r="CC4" s="313" t="s">
        <v>137</v>
      </c>
      <c r="CD4" s="313"/>
      <c r="CE4" s="313"/>
      <c r="CF4" s="305" t="s">
        <v>54</v>
      </c>
      <c r="CG4" s="306"/>
      <c r="CH4" s="307"/>
    </row>
    <row r="5" spans="2:86" ht="15.75" thickBot="1">
      <c r="B5" s="25"/>
      <c r="C5" s="13" t="s">
        <v>0</v>
      </c>
      <c r="D5" s="13" t="s">
        <v>1</v>
      </c>
      <c r="E5" s="13" t="s">
        <v>2</v>
      </c>
      <c r="F5" s="78" t="s">
        <v>0</v>
      </c>
      <c r="G5" s="13" t="s">
        <v>1</v>
      </c>
      <c r="H5" s="14" t="s">
        <v>2</v>
      </c>
      <c r="I5" s="13" t="s">
        <v>0</v>
      </c>
      <c r="J5" s="13" t="s">
        <v>1</v>
      </c>
      <c r="K5" s="13" t="s">
        <v>2</v>
      </c>
      <c r="L5" s="78" t="s">
        <v>0</v>
      </c>
      <c r="M5" s="13" t="s">
        <v>1</v>
      </c>
      <c r="N5" s="14" t="s">
        <v>2</v>
      </c>
      <c r="O5" s="13" t="s">
        <v>0</v>
      </c>
      <c r="P5" s="13" t="s">
        <v>1</v>
      </c>
      <c r="Q5" s="13" t="s">
        <v>2</v>
      </c>
      <c r="R5" s="78" t="s">
        <v>0</v>
      </c>
      <c r="S5" s="13" t="s">
        <v>1</v>
      </c>
      <c r="T5" s="14" t="s">
        <v>2</v>
      </c>
      <c r="U5" s="13" t="s">
        <v>0</v>
      </c>
      <c r="V5" s="13" t="s">
        <v>1</v>
      </c>
      <c r="W5" s="13" t="s">
        <v>2</v>
      </c>
      <c r="X5" s="78" t="s">
        <v>0</v>
      </c>
      <c r="Y5" s="13" t="s">
        <v>1</v>
      </c>
      <c r="Z5" s="14" t="s">
        <v>2</v>
      </c>
      <c r="AA5" s="13" t="s">
        <v>0</v>
      </c>
      <c r="AB5" s="13" t="s">
        <v>1</v>
      </c>
      <c r="AC5" s="13" t="s">
        <v>2</v>
      </c>
      <c r="AD5" s="78" t="s">
        <v>0</v>
      </c>
      <c r="AE5" s="13" t="s">
        <v>1</v>
      </c>
      <c r="AF5" s="14" t="s">
        <v>2</v>
      </c>
      <c r="AG5" s="13" t="s">
        <v>0</v>
      </c>
      <c r="AH5" s="13" t="s">
        <v>1</v>
      </c>
      <c r="AI5" s="13" t="s">
        <v>2</v>
      </c>
      <c r="AJ5" s="78" t="s">
        <v>0</v>
      </c>
      <c r="AK5" s="13" t="s">
        <v>1</v>
      </c>
      <c r="AL5" s="14" t="s">
        <v>2</v>
      </c>
      <c r="AM5" s="13" t="s">
        <v>0</v>
      </c>
      <c r="AN5" s="13" t="s">
        <v>1</v>
      </c>
      <c r="AO5" s="13" t="s">
        <v>2</v>
      </c>
      <c r="AP5" s="78" t="s">
        <v>0</v>
      </c>
      <c r="AQ5" s="13" t="s">
        <v>1</v>
      </c>
      <c r="AR5" s="14" t="s">
        <v>2</v>
      </c>
      <c r="AS5" s="13" t="s">
        <v>0</v>
      </c>
      <c r="AT5" s="13" t="s">
        <v>1</v>
      </c>
      <c r="AU5" s="13" t="s">
        <v>2</v>
      </c>
      <c r="AV5" s="78" t="s">
        <v>0</v>
      </c>
      <c r="AW5" s="13" t="s">
        <v>1</v>
      </c>
      <c r="AX5" s="14" t="s">
        <v>2</v>
      </c>
      <c r="AY5" s="13" t="s">
        <v>0</v>
      </c>
      <c r="AZ5" s="13" t="s">
        <v>1</v>
      </c>
      <c r="BA5" s="13" t="s">
        <v>2</v>
      </c>
      <c r="BB5" s="78" t="s">
        <v>0</v>
      </c>
      <c r="BC5" s="13" t="s">
        <v>1</v>
      </c>
      <c r="BD5" s="14" t="s">
        <v>2</v>
      </c>
      <c r="BE5" s="13" t="s">
        <v>0</v>
      </c>
      <c r="BF5" s="13" t="s">
        <v>1</v>
      </c>
      <c r="BG5" s="13" t="s">
        <v>2</v>
      </c>
      <c r="BH5" s="78" t="s">
        <v>0</v>
      </c>
      <c r="BI5" s="13" t="s">
        <v>1</v>
      </c>
      <c r="BJ5" s="14" t="s">
        <v>2</v>
      </c>
      <c r="BK5" s="13" t="s">
        <v>0</v>
      </c>
      <c r="BL5" s="13" t="s">
        <v>1</v>
      </c>
      <c r="BM5" s="13" t="s">
        <v>2</v>
      </c>
      <c r="BN5" s="78" t="s">
        <v>0</v>
      </c>
      <c r="BO5" s="13" t="s">
        <v>1</v>
      </c>
      <c r="BP5" s="14" t="s">
        <v>2</v>
      </c>
      <c r="BQ5" s="13" t="s">
        <v>0</v>
      </c>
      <c r="BR5" s="13" t="s">
        <v>1</v>
      </c>
      <c r="BS5" s="13" t="s">
        <v>2</v>
      </c>
      <c r="BT5" s="78" t="s">
        <v>0</v>
      </c>
      <c r="BU5" s="13" t="s">
        <v>1</v>
      </c>
      <c r="BV5" s="14" t="s">
        <v>2</v>
      </c>
      <c r="BW5" s="13" t="s">
        <v>0</v>
      </c>
      <c r="BX5" s="13" t="s">
        <v>1</v>
      </c>
      <c r="BY5" s="13" t="s">
        <v>2</v>
      </c>
      <c r="BZ5" s="78" t="s">
        <v>0</v>
      </c>
      <c r="CA5" s="13" t="s">
        <v>1</v>
      </c>
      <c r="CB5" s="14" t="s">
        <v>2</v>
      </c>
      <c r="CC5" s="13" t="s">
        <v>0</v>
      </c>
      <c r="CD5" s="13" t="s">
        <v>1</v>
      </c>
      <c r="CE5" s="13" t="s">
        <v>2</v>
      </c>
      <c r="CF5" s="78" t="s">
        <v>0</v>
      </c>
      <c r="CG5" s="13" t="s">
        <v>1</v>
      </c>
      <c r="CH5" s="14" t="s">
        <v>2</v>
      </c>
    </row>
    <row r="6" spans="2:86" ht="15.75" thickTop="1">
      <c r="B6" s="5" t="s">
        <v>7</v>
      </c>
      <c r="C6" s="41">
        <f>SUM(D6:E6)</f>
        <v>160961</v>
      </c>
      <c r="D6" s="41">
        <f>SUM(G6,J6,M6,P6,S6,V6,Y6,AB6,AE6,AH6,AK6,AN6,AQ6,AT6,AW6,AZ6,BC6,BF6,BI6,BL6,BO6,BR6,BU6,BX6,CA6,CD6,CG6)</f>
        <v>83013</v>
      </c>
      <c r="E6" s="41">
        <f>SUM(H6,K6,N6,Q6,T6,W6,Z6,AC6,AF6,AI6,AL6,AO6,AR6,AU6,AX6,BA6,BD6,BG6,BJ6,BM6,BP6,BS6,BV6,BY6,CB6,CE6,CH6)</f>
        <v>77948</v>
      </c>
      <c r="F6" s="42">
        <v>51131</v>
      </c>
      <c r="G6" s="41">
        <v>26339</v>
      </c>
      <c r="H6" s="43">
        <v>24792</v>
      </c>
      <c r="I6" s="41">
        <v>22079</v>
      </c>
      <c r="J6" s="41">
        <v>11479</v>
      </c>
      <c r="K6" s="41">
        <v>10600</v>
      </c>
      <c r="L6" s="42">
        <v>31221</v>
      </c>
      <c r="M6" s="41">
        <v>16132</v>
      </c>
      <c r="N6" s="43">
        <v>15089</v>
      </c>
      <c r="O6" s="41">
        <v>24350</v>
      </c>
      <c r="P6" s="41">
        <v>12544</v>
      </c>
      <c r="Q6" s="41">
        <v>11806</v>
      </c>
      <c r="R6" s="42">
        <v>12868</v>
      </c>
      <c r="S6" s="41">
        <v>6675</v>
      </c>
      <c r="T6" s="43">
        <v>6193</v>
      </c>
      <c r="U6" s="41">
        <v>6215</v>
      </c>
      <c r="V6" s="41">
        <v>3182</v>
      </c>
      <c r="W6" s="41">
        <v>3033</v>
      </c>
      <c r="X6" s="42">
        <v>1362</v>
      </c>
      <c r="Y6" s="41">
        <v>702</v>
      </c>
      <c r="Z6" s="43">
        <v>660</v>
      </c>
      <c r="AA6" s="41">
        <v>457</v>
      </c>
      <c r="AB6" s="41">
        <v>234</v>
      </c>
      <c r="AC6" s="41">
        <v>223</v>
      </c>
      <c r="AD6" s="42">
        <v>316</v>
      </c>
      <c r="AE6" s="41">
        <v>150</v>
      </c>
      <c r="AF6" s="43">
        <v>166</v>
      </c>
      <c r="AG6" s="41">
        <v>533</v>
      </c>
      <c r="AH6" s="41">
        <v>266</v>
      </c>
      <c r="AI6" s="41">
        <v>267</v>
      </c>
      <c r="AJ6" s="42">
        <v>728</v>
      </c>
      <c r="AK6" s="41">
        <v>392</v>
      </c>
      <c r="AL6" s="43">
        <v>336</v>
      </c>
      <c r="AM6" s="41">
        <v>768</v>
      </c>
      <c r="AN6" s="41">
        <v>412</v>
      </c>
      <c r="AO6" s="41">
        <v>356</v>
      </c>
      <c r="AP6" s="42">
        <v>2788</v>
      </c>
      <c r="AQ6" s="41">
        <v>1373</v>
      </c>
      <c r="AR6" s="43">
        <v>1415</v>
      </c>
      <c r="AS6" s="41">
        <v>813</v>
      </c>
      <c r="AT6" s="41">
        <v>428</v>
      </c>
      <c r="AU6" s="41">
        <v>385</v>
      </c>
      <c r="AV6" s="42">
        <v>414</v>
      </c>
      <c r="AW6" s="41">
        <v>231</v>
      </c>
      <c r="AX6" s="43">
        <v>183</v>
      </c>
      <c r="AY6" s="41">
        <v>1124</v>
      </c>
      <c r="AZ6" s="41">
        <v>559</v>
      </c>
      <c r="BA6" s="41">
        <v>565</v>
      </c>
      <c r="BB6" s="42">
        <v>472</v>
      </c>
      <c r="BC6" s="41">
        <v>253</v>
      </c>
      <c r="BD6" s="43">
        <v>219</v>
      </c>
      <c r="BE6" s="41">
        <v>497</v>
      </c>
      <c r="BF6" s="41">
        <v>244</v>
      </c>
      <c r="BG6" s="41">
        <v>253</v>
      </c>
      <c r="BH6" s="42">
        <v>283</v>
      </c>
      <c r="BI6" s="41">
        <v>141</v>
      </c>
      <c r="BJ6" s="43">
        <v>142</v>
      </c>
      <c r="BK6" s="41">
        <v>242</v>
      </c>
      <c r="BL6" s="41">
        <v>105</v>
      </c>
      <c r="BM6" s="41">
        <v>137</v>
      </c>
      <c r="BN6" s="42">
        <v>187</v>
      </c>
      <c r="BO6" s="41">
        <v>80</v>
      </c>
      <c r="BP6" s="43">
        <v>107</v>
      </c>
      <c r="BQ6" s="41">
        <v>65</v>
      </c>
      <c r="BR6" s="41">
        <v>37</v>
      </c>
      <c r="BS6" s="41">
        <v>28</v>
      </c>
      <c r="BT6" s="42">
        <v>433</v>
      </c>
      <c r="BU6" s="41">
        <v>212</v>
      </c>
      <c r="BV6" s="43">
        <v>221</v>
      </c>
      <c r="BW6" s="41">
        <v>38</v>
      </c>
      <c r="BX6" s="41">
        <v>25</v>
      </c>
      <c r="BY6" s="41">
        <v>13</v>
      </c>
      <c r="BZ6" s="42">
        <v>1236</v>
      </c>
      <c r="CA6" s="41">
        <v>626</v>
      </c>
      <c r="CB6" s="43">
        <v>610</v>
      </c>
      <c r="CC6" s="41">
        <v>233</v>
      </c>
      <c r="CD6" s="41">
        <v>128</v>
      </c>
      <c r="CE6" s="41">
        <v>105</v>
      </c>
      <c r="CF6" s="42">
        <v>108</v>
      </c>
      <c r="CG6" s="41">
        <v>64</v>
      </c>
      <c r="CH6" s="43">
        <v>44</v>
      </c>
    </row>
    <row r="7" spans="2:86" ht="15.75" thickBot="1">
      <c r="B7" s="8" t="s">
        <v>8</v>
      </c>
      <c r="C7" s="74">
        <f t="shared" ref="C7:C57" si="0">SUM(D7:E7)</f>
        <v>0</v>
      </c>
      <c r="D7" s="51">
        <f t="shared" ref="D7:D57" si="1">SUM(G7,J7,M7,P7,S7,V7,Y7,AB7,AE7,AH7,AK7,AN7,AQ7,AT7,AW7,AZ7,BC7,BF7,BI7,BL7,BO7,BR7,BU7,BX7,CA7,CD7,CG7)</f>
        <v>0</v>
      </c>
      <c r="E7" s="51">
        <f t="shared" ref="E7:E57" si="2">SUM(H7,K7,N7,Q7,T7,W7,Z7,AC7,AF7,AI7,AL7,AO7,AR7,AU7,AX7,BA7,BD7,BG7,BJ7,BM7,BP7,BS7,BV7,BY7,CB7,CE7,CH7)</f>
        <v>0</v>
      </c>
      <c r="F7" s="50"/>
      <c r="G7" s="51"/>
      <c r="H7" s="52"/>
      <c r="I7" s="51"/>
      <c r="J7" s="51"/>
      <c r="K7" s="51"/>
      <c r="L7" s="50"/>
      <c r="M7" s="51"/>
      <c r="N7" s="52"/>
      <c r="O7" s="51"/>
      <c r="P7" s="51"/>
      <c r="Q7" s="51"/>
      <c r="R7" s="50"/>
      <c r="S7" s="51"/>
      <c r="T7" s="52"/>
      <c r="U7" s="51"/>
      <c r="V7" s="51"/>
      <c r="W7" s="51"/>
      <c r="X7" s="50"/>
      <c r="Y7" s="51"/>
      <c r="Z7" s="52"/>
      <c r="AA7" s="51"/>
      <c r="AB7" s="51"/>
      <c r="AC7" s="51"/>
      <c r="AD7" s="50"/>
      <c r="AE7" s="51"/>
      <c r="AF7" s="52"/>
      <c r="AG7" s="51"/>
      <c r="AH7" s="51"/>
      <c r="AI7" s="51"/>
      <c r="AJ7" s="50"/>
      <c r="AK7" s="51"/>
      <c r="AL7" s="52"/>
      <c r="AM7" s="51"/>
      <c r="AN7" s="51"/>
      <c r="AO7" s="51"/>
      <c r="AP7" s="50"/>
      <c r="AQ7" s="51"/>
      <c r="AR7" s="52"/>
      <c r="AS7" s="51"/>
      <c r="AT7" s="51"/>
      <c r="AU7" s="51"/>
      <c r="AV7" s="50"/>
      <c r="AW7" s="51"/>
      <c r="AX7" s="52"/>
      <c r="AY7" s="51"/>
      <c r="AZ7" s="51"/>
      <c r="BA7" s="51"/>
      <c r="BB7" s="50"/>
      <c r="BC7" s="51"/>
      <c r="BD7" s="52"/>
      <c r="BE7" s="51"/>
      <c r="BF7" s="51"/>
      <c r="BG7" s="51"/>
      <c r="BH7" s="50"/>
      <c r="BI7" s="51"/>
      <c r="BJ7" s="52"/>
      <c r="BK7" s="51"/>
      <c r="BL7" s="51"/>
      <c r="BM7" s="51"/>
      <c r="BN7" s="50"/>
      <c r="BO7" s="51"/>
      <c r="BP7" s="52"/>
      <c r="BQ7" s="51"/>
      <c r="BR7" s="51"/>
      <c r="BS7" s="51"/>
      <c r="BT7" s="50"/>
      <c r="BU7" s="51"/>
      <c r="BV7" s="52"/>
      <c r="BW7" s="51"/>
      <c r="BX7" s="51"/>
      <c r="BY7" s="51"/>
      <c r="BZ7" s="50"/>
      <c r="CA7" s="51"/>
      <c r="CB7" s="52"/>
      <c r="CC7" s="51"/>
      <c r="CD7" s="51"/>
      <c r="CE7" s="51"/>
      <c r="CF7" s="50"/>
      <c r="CG7" s="51"/>
      <c r="CH7" s="52"/>
    </row>
    <row r="8" spans="2:86">
      <c r="B8" s="5" t="s">
        <v>9</v>
      </c>
      <c r="C8" s="41">
        <f t="shared" si="0"/>
        <v>31808</v>
      </c>
      <c r="D8" s="41">
        <f t="shared" si="1"/>
        <v>15906</v>
      </c>
      <c r="E8" s="41">
        <f t="shared" si="2"/>
        <v>15902</v>
      </c>
      <c r="F8" s="42">
        <f t="shared" ref="F8:BO8" si="3">SUM(F9:F10)</f>
        <v>10099</v>
      </c>
      <c r="G8" s="41">
        <f t="shared" si="3"/>
        <v>5010</v>
      </c>
      <c r="H8" s="43">
        <f t="shared" si="3"/>
        <v>5089</v>
      </c>
      <c r="I8" s="41">
        <f t="shared" si="3"/>
        <v>3044</v>
      </c>
      <c r="J8" s="41">
        <f t="shared" si="3"/>
        <v>1528</v>
      </c>
      <c r="K8" s="41">
        <f t="shared" si="3"/>
        <v>1516</v>
      </c>
      <c r="L8" s="42">
        <f t="shared" si="3"/>
        <v>8124</v>
      </c>
      <c r="M8" s="41">
        <f t="shared" si="3"/>
        <v>4143</v>
      </c>
      <c r="N8" s="43">
        <f t="shared" si="3"/>
        <v>3981</v>
      </c>
      <c r="O8" s="41">
        <f t="shared" si="3"/>
        <v>3861</v>
      </c>
      <c r="P8" s="41">
        <f t="shared" si="3"/>
        <v>1928</v>
      </c>
      <c r="Q8" s="41">
        <f t="shared" si="3"/>
        <v>1933</v>
      </c>
      <c r="R8" s="42">
        <f t="shared" si="3"/>
        <v>1661</v>
      </c>
      <c r="S8" s="41">
        <f t="shared" si="3"/>
        <v>814</v>
      </c>
      <c r="T8" s="43">
        <f t="shared" si="3"/>
        <v>847</v>
      </c>
      <c r="U8" s="41">
        <f t="shared" si="3"/>
        <v>1073</v>
      </c>
      <c r="V8" s="41">
        <f t="shared" si="3"/>
        <v>527</v>
      </c>
      <c r="W8" s="41">
        <f t="shared" si="3"/>
        <v>546</v>
      </c>
      <c r="X8" s="42">
        <f t="shared" si="3"/>
        <v>415</v>
      </c>
      <c r="Y8" s="41">
        <f t="shared" si="3"/>
        <v>214</v>
      </c>
      <c r="Z8" s="43">
        <f t="shared" si="3"/>
        <v>201</v>
      </c>
      <c r="AA8" s="41">
        <f t="shared" si="3"/>
        <v>45</v>
      </c>
      <c r="AB8" s="41">
        <f t="shared" si="3"/>
        <v>18</v>
      </c>
      <c r="AC8" s="41">
        <f t="shared" si="3"/>
        <v>27</v>
      </c>
      <c r="AD8" s="42">
        <f t="shared" si="3"/>
        <v>199</v>
      </c>
      <c r="AE8" s="41">
        <f t="shared" si="3"/>
        <v>92</v>
      </c>
      <c r="AF8" s="43">
        <f t="shared" si="3"/>
        <v>107</v>
      </c>
      <c r="AG8" s="41">
        <f t="shared" si="3"/>
        <v>45</v>
      </c>
      <c r="AH8" s="41">
        <f t="shared" si="3"/>
        <v>22</v>
      </c>
      <c r="AI8" s="41">
        <f t="shared" si="3"/>
        <v>23</v>
      </c>
      <c r="AJ8" s="42">
        <f t="shared" si="3"/>
        <v>171</v>
      </c>
      <c r="AK8" s="41">
        <f t="shared" si="3"/>
        <v>93</v>
      </c>
      <c r="AL8" s="43">
        <f t="shared" si="3"/>
        <v>78</v>
      </c>
      <c r="AM8" s="41">
        <f t="shared" si="3"/>
        <v>144</v>
      </c>
      <c r="AN8" s="41">
        <f t="shared" si="3"/>
        <v>75</v>
      </c>
      <c r="AO8" s="41">
        <f t="shared" si="3"/>
        <v>69</v>
      </c>
      <c r="AP8" s="42">
        <f t="shared" si="3"/>
        <v>980</v>
      </c>
      <c r="AQ8" s="41">
        <f t="shared" si="3"/>
        <v>478</v>
      </c>
      <c r="AR8" s="43">
        <f t="shared" si="3"/>
        <v>502</v>
      </c>
      <c r="AS8" s="41">
        <f t="shared" si="3"/>
        <v>54</v>
      </c>
      <c r="AT8" s="41">
        <f t="shared" si="3"/>
        <v>29</v>
      </c>
      <c r="AU8" s="41">
        <f t="shared" si="3"/>
        <v>25</v>
      </c>
      <c r="AV8" s="42">
        <f t="shared" si="3"/>
        <v>47</v>
      </c>
      <c r="AW8" s="41">
        <f t="shared" si="3"/>
        <v>26</v>
      </c>
      <c r="AX8" s="43">
        <f t="shared" si="3"/>
        <v>21</v>
      </c>
      <c r="AY8" s="41">
        <f t="shared" si="3"/>
        <v>241</v>
      </c>
      <c r="AZ8" s="41">
        <f t="shared" si="3"/>
        <v>122</v>
      </c>
      <c r="BA8" s="41">
        <f t="shared" si="3"/>
        <v>119</v>
      </c>
      <c r="BB8" s="42">
        <f t="shared" si="3"/>
        <v>143</v>
      </c>
      <c r="BC8" s="41">
        <f t="shared" si="3"/>
        <v>74</v>
      </c>
      <c r="BD8" s="43">
        <f t="shared" si="3"/>
        <v>69</v>
      </c>
      <c r="BE8" s="41">
        <f t="shared" si="3"/>
        <v>305</v>
      </c>
      <c r="BF8" s="41">
        <f t="shared" si="3"/>
        <v>149</v>
      </c>
      <c r="BG8" s="41">
        <f t="shared" si="3"/>
        <v>156</v>
      </c>
      <c r="BH8" s="42">
        <f t="shared" si="3"/>
        <v>36</v>
      </c>
      <c r="BI8" s="41">
        <f t="shared" si="3"/>
        <v>17</v>
      </c>
      <c r="BJ8" s="43">
        <f t="shared" si="3"/>
        <v>19</v>
      </c>
      <c r="BK8" s="41">
        <f t="shared" si="3"/>
        <v>158</v>
      </c>
      <c r="BL8" s="41">
        <f t="shared" si="3"/>
        <v>66</v>
      </c>
      <c r="BM8" s="41">
        <f t="shared" si="3"/>
        <v>92</v>
      </c>
      <c r="BN8" s="42">
        <f t="shared" si="3"/>
        <v>132</v>
      </c>
      <c r="BO8" s="41">
        <f t="shared" si="3"/>
        <v>57</v>
      </c>
      <c r="BP8" s="43">
        <f t="shared" ref="BP8:CH8" si="4">SUM(BP9:BP10)</f>
        <v>75</v>
      </c>
      <c r="BQ8" s="41">
        <f t="shared" si="4"/>
        <v>2</v>
      </c>
      <c r="BR8" s="41">
        <f t="shared" si="4"/>
        <v>0</v>
      </c>
      <c r="BS8" s="41">
        <f t="shared" si="4"/>
        <v>2</v>
      </c>
      <c r="BT8" s="42">
        <f t="shared" si="4"/>
        <v>180</v>
      </c>
      <c r="BU8" s="41">
        <f t="shared" si="4"/>
        <v>85</v>
      </c>
      <c r="BV8" s="43">
        <f t="shared" si="4"/>
        <v>95</v>
      </c>
      <c r="BW8" s="41">
        <f t="shared" si="4"/>
        <v>17</v>
      </c>
      <c r="BX8" s="41">
        <f t="shared" si="4"/>
        <v>11</v>
      </c>
      <c r="BY8" s="41">
        <f t="shared" si="4"/>
        <v>6</v>
      </c>
      <c r="BZ8" s="42">
        <f t="shared" si="4"/>
        <v>440</v>
      </c>
      <c r="CA8" s="41">
        <f t="shared" si="4"/>
        <v>225</v>
      </c>
      <c r="CB8" s="43">
        <f t="shared" si="4"/>
        <v>215</v>
      </c>
      <c r="CC8" s="41">
        <f t="shared" si="4"/>
        <v>140</v>
      </c>
      <c r="CD8" s="41">
        <f t="shared" si="4"/>
        <v>75</v>
      </c>
      <c r="CE8" s="41">
        <f t="shared" si="4"/>
        <v>65</v>
      </c>
      <c r="CF8" s="42">
        <f t="shared" si="4"/>
        <v>52</v>
      </c>
      <c r="CG8" s="41">
        <f t="shared" si="4"/>
        <v>28</v>
      </c>
      <c r="CH8" s="43">
        <f t="shared" si="4"/>
        <v>24</v>
      </c>
    </row>
    <row r="9" spans="2:86">
      <c r="B9" s="6" t="s">
        <v>10</v>
      </c>
      <c r="C9" s="48">
        <f t="shared" si="0"/>
        <v>20912</v>
      </c>
      <c r="D9" s="48">
        <f t="shared" si="1"/>
        <v>10451</v>
      </c>
      <c r="E9" s="48">
        <f t="shared" si="2"/>
        <v>10461</v>
      </c>
      <c r="F9" s="47">
        <v>7974</v>
      </c>
      <c r="G9" s="48">
        <v>3947</v>
      </c>
      <c r="H9" s="49">
        <v>4027</v>
      </c>
      <c r="I9" s="48">
        <v>1820</v>
      </c>
      <c r="J9" s="48">
        <v>925</v>
      </c>
      <c r="K9" s="48">
        <v>895</v>
      </c>
      <c r="L9" s="47">
        <v>4543</v>
      </c>
      <c r="M9" s="48">
        <v>2322</v>
      </c>
      <c r="N9" s="49">
        <v>2221</v>
      </c>
      <c r="O9" s="48">
        <v>1771</v>
      </c>
      <c r="P9" s="48">
        <v>894</v>
      </c>
      <c r="Q9" s="48">
        <v>877</v>
      </c>
      <c r="R9" s="47">
        <v>1075</v>
      </c>
      <c r="S9" s="48">
        <v>531</v>
      </c>
      <c r="T9" s="49">
        <v>544</v>
      </c>
      <c r="U9" s="48">
        <v>821</v>
      </c>
      <c r="V9" s="48">
        <v>400</v>
      </c>
      <c r="W9" s="48">
        <v>421</v>
      </c>
      <c r="X9" s="47">
        <v>325</v>
      </c>
      <c r="Y9" s="48">
        <v>155</v>
      </c>
      <c r="Z9" s="49">
        <v>170</v>
      </c>
      <c r="AA9" s="48">
        <v>38</v>
      </c>
      <c r="AB9" s="48">
        <v>15</v>
      </c>
      <c r="AC9" s="48">
        <v>23</v>
      </c>
      <c r="AD9" s="47">
        <v>192</v>
      </c>
      <c r="AE9" s="48">
        <v>90</v>
      </c>
      <c r="AF9" s="49">
        <v>102</v>
      </c>
      <c r="AG9" s="48">
        <v>41</v>
      </c>
      <c r="AH9" s="48">
        <v>19</v>
      </c>
      <c r="AI9" s="48">
        <v>22</v>
      </c>
      <c r="AJ9" s="47">
        <v>168</v>
      </c>
      <c r="AK9" s="48">
        <v>92</v>
      </c>
      <c r="AL9" s="49">
        <v>76</v>
      </c>
      <c r="AM9" s="48">
        <v>121</v>
      </c>
      <c r="AN9" s="48">
        <v>64</v>
      </c>
      <c r="AO9" s="48">
        <v>57</v>
      </c>
      <c r="AP9" s="47">
        <v>555</v>
      </c>
      <c r="AQ9" s="48">
        <v>280</v>
      </c>
      <c r="AR9" s="49">
        <v>275</v>
      </c>
      <c r="AS9" s="48">
        <v>19</v>
      </c>
      <c r="AT9" s="48">
        <v>9</v>
      </c>
      <c r="AU9" s="48">
        <v>10</v>
      </c>
      <c r="AV9" s="47">
        <v>10</v>
      </c>
      <c r="AW9" s="48">
        <v>6</v>
      </c>
      <c r="AX9" s="49">
        <v>4</v>
      </c>
      <c r="AY9" s="48">
        <v>137</v>
      </c>
      <c r="AZ9" s="48">
        <v>70</v>
      </c>
      <c r="BA9" s="48">
        <v>67</v>
      </c>
      <c r="BB9" s="47">
        <v>142</v>
      </c>
      <c r="BC9" s="48">
        <v>73</v>
      </c>
      <c r="BD9" s="49">
        <v>69</v>
      </c>
      <c r="BE9" s="48">
        <v>223</v>
      </c>
      <c r="BF9" s="48">
        <v>104</v>
      </c>
      <c r="BG9" s="48">
        <v>119</v>
      </c>
      <c r="BH9" s="47">
        <v>36</v>
      </c>
      <c r="BI9" s="48">
        <v>17</v>
      </c>
      <c r="BJ9" s="49">
        <v>19</v>
      </c>
      <c r="BK9" s="48">
        <v>127</v>
      </c>
      <c r="BL9" s="48">
        <v>54</v>
      </c>
      <c r="BM9" s="48">
        <v>73</v>
      </c>
      <c r="BN9" s="47">
        <v>100</v>
      </c>
      <c r="BO9" s="48">
        <v>41</v>
      </c>
      <c r="BP9" s="49">
        <v>59</v>
      </c>
      <c r="BQ9" s="48">
        <v>2</v>
      </c>
      <c r="BR9" s="48">
        <v>0</v>
      </c>
      <c r="BS9" s="48">
        <v>2</v>
      </c>
      <c r="BT9" s="47">
        <v>169</v>
      </c>
      <c r="BU9" s="48">
        <v>81</v>
      </c>
      <c r="BV9" s="49">
        <v>88</v>
      </c>
      <c r="BW9" s="48">
        <v>11</v>
      </c>
      <c r="BX9" s="48">
        <v>7</v>
      </c>
      <c r="BY9" s="48">
        <v>4</v>
      </c>
      <c r="BZ9" s="47">
        <v>347</v>
      </c>
      <c r="CA9" s="48">
        <v>179</v>
      </c>
      <c r="CB9" s="49">
        <v>168</v>
      </c>
      <c r="CC9" s="48">
        <v>104</v>
      </c>
      <c r="CD9" s="48">
        <v>55</v>
      </c>
      <c r="CE9" s="48">
        <v>49</v>
      </c>
      <c r="CF9" s="47">
        <v>41</v>
      </c>
      <c r="CG9" s="48">
        <v>21</v>
      </c>
      <c r="CH9" s="49">
        <v>20</v>
      </c>
    </row>
    <row r="10" spans="2:86">
      <c r="B10" s="6" t="s">
        <v>11</v>
      </c>
      <c r="C10" s="48">
        <f t="shared" si="0"/>
        <v>10896</v>
      </c>
      <c r="D10" s="48">
        <f t="shared" si="1"/>
        <v>5455</v>
      </c>
      <c r="E10" s="48">
        <f t="shared" si="2"/>
        <v>5441</v>
      </c>
      <c r="F10" s="47">
        <v>2125</v>
      </c>
      <c r="G10" s="48">
        <v>1063</v>
      </c>
      <c r="H10" s="49">
        <v>1062</v>
      </c>
      <c r="I10" s="48">
        <v>1224</v>
      </c>
      <c r="J10" s="48">
        <v>603</v>
      </c>
      <c r="K10" s="48">
        <v>621</v>
      </c>
      <c r="L10" s="47">
        <v>3581</v>
      </c>
      <c r="M10" s="48">
        <v>1821</v>
      </c>
      <c r="N10" s="49">
        <v>1760</v>
      </c>
      <c r="O10" s="48">
        <v>2090</v>
      </c>
      <c r="P10" s="48">
        <v>1034</v>
      </c>
      <c r="Q10" s="48">
        <v>1056</v>
      </c>
      <c r="R10" s="47">
        <v>586</v>
      </c>
      <c r="S10" s="48">
        <v>283</v>
      </c>
      <c r="T10" s="49">
        <v>303</v>
      </c>
      <c r="U10" s="48">
        <v>252</v>
      </c>
      <c r="V10" s="48">
        <v>127</v>
      </c>
      <c r="W10" s="48">
        <v>125</v>
      </c>
      <c r="X10" s="47">
        <v>90</v>
      </c>
      <c r="Y10" s="48">
        <v>59</v>
      </c>
      <c r="Z10" s="49">
        <v>31</v>
      </c>
      <c r="AA10" s="48">
        <v>7</v>
      </c>
      <c r="AB10" s="48">
        <v>3</v>
      </c>
      <c r="AC10" s="48">
        <v>4</v>
      </c>
      <c r="AD10" s="47">
        <v>7</v>
      </c>
      <c r="AE10" s="48">
        <v>2</v>
      </c>
      <c r="AF10" s="49">
        <v>5</v>
      </c>
      <c r="AG10" s="48">
        <v>4</v>
      </c>
      <c r="AH10" s="48">
        <v>3</v>
      </c>
      <c r="AI10" s="48">
        <v>1</v>
      </c>
      <c r="AJ10" s="47">
        <v>3</v>
      </c>
      <c r="AK10" s="48">
        <v>1</v>
      </c>
      <c r="AL10" s="49">
        <v>2</v>
      </c>
      <c r="AM10" s="48">
        <v>23</v>
      </c>
      <c r="AN10" s="48">
        <v>11</v>
      </c>
      <c r="AO10" s="48">
        <v>12</v>
      </c>
      <c r="AP10" s="47">
        <v>425</v>
      </c>
      <c r="AQ10" s="48">
        <v>198</v>
      </c>
      <c r="AR10" s="49">
        <v>227</v>
      </c>
      <c r="AS10" s="48">
        <v>35</v>
      </c>
      <c r="AT10" s="48">
        <v>20</v>
      </c>
      <c r="AU10" s="48">
        <v>15</v>
      </c>
      <c r="AV10" s="47">
        <v>37</v>
      </c>
      <c r="AW10" s="48">
        <v>20</v>
      </c>
      <c r="AX10" s="49">
        <v>17</v>
      </c>
      <c r="AY10" s="48">
        <v>104</v>
      </c>
      <c r="AZ10" s="48">
        <v>52</v>
      </c>
      <c r="BA10" s="48">
        <v>52</v>
      </c>
      <c r="BB10" s="47">
        <v>1</v>
      </c>
      <c r="BC10" s="48">
        <v>1</v>
      </c>
      <c r="BD10" s="49">
        <v>0</v>
      </c>
      <c r="BE10" s="48">
        <v>82</v>
      </c>
      <c r="BF10" s="48">
        <v>45</v>
      </c>
      <c r="BG10" s="48">
        <v>37</v>
      </c>
      <c r="BH10" s="47">
        <v>0</v>
      </c>
      <c r="BI10" s="48">
        <v>0</v>
      </c>
      <c r="BJ10" s="49">
        <v>0</v>
      </c>
      <c r="BK10" s="48">
        <v>31</v>
      </c>
      <c r="BL10" s="48">
        <v>12</v>
      </c>
      <c r="BM10" s="48">
        <v>19</v>
      </c>
      <c r="BN10" s="47">
        <v>32</v>
      </c>
      <c r="BO10" s="48">
        <v>16</v>
      </c>
      <c r="BP10" s="49">
        <v>16</v>
      </c>
      <c r="BQ10" s="48">
        <v>0</v>
      </c>
      <c r="BR10" s="48">
        <v>0</v>
      </c>
      <c r="BS10" s="48">
        <v>0</v>
      </c>
      <c r="BT10" s="47">
        <v>11</v>
      </c>
      <c r="BU10" s="48">
        <v>4</v>
      </c>
      <c r="BV10" s="49">
        <v>7</v>
      </c>
      <c r="BW10" s="48">
        <v>6</v>
      </c>
      <c r="BX10" s="48">
        <v>4</v>
      </c>
      <c r="BY10" s="48">
        <v>2</v>
      </c>
      <c r="BZ10" s="47">
        <v>93</v>
      </c>
      <c r="CA10" s="48">
        <v>46</v>
      </c>
      <c r="CB10" s="49">
        <v>47</v>
      </c>
      <c r="CC10" s="48">
        <v>36</v>
      </c>
      <c r="CD10" s="48">
        <v>20</v>
      </c>
      <c r="CE10" s="48">
        <v>16</v>
      </c>
      <c r="CF10" s="47">
        <v>11</v>
      </c>
      <c r="CG10" s="48">
        <v>7</v>
      </c>
      <c r="CH10" s="49">
        <v>4</v>
      </c>
    </row>
    <row r="11" spans="2:86" ht="15.75" thickBot="1">
      <c r="B11" s="8" t="s">
        <v>12</v>
      </c>
      <c r="C11" s="51">
        <f t="shared" si="0"/>
        <v>0</v>
      </c>
      <c r="D11" s="51">
        <f t="shared" si="1"/>
        <v>0</v>
      </c>
      <c r="E11" s="51">
        <f t="shared" si="2"/>
        <v>0</v>
      </c>
      <c r="F11" s="50"/>
      <c r="G11" s="51"/>
      <c r="H11" s="52"/>
      <c r="I11" s="51"/>
      <c r="J11" s="51"/>
      <c r="K11" s="51"/>
      <c r="L11" s="50"/>
      <c r="M11" s="51"/>
      <c r="N11" s="52"/>
      <c r="O11" s="51"/>
      <c r="P11" s="51"/>
      <c r="Q11" s="51"/>
      <c r="R11" s="50"/>
      <c r="S11" s="51"/>
      <c r="T11" s="52"/>
      <c r="U11" s="51"/>
      <c r="V11" s="51"/>
      <c r="W11" s="51"/>
      <c r="X11" s="50"/>
      <c r="Y11" s="51"/>
      <c r="Z11" s="52"/>
      <c r="AA11" s="51"/>
      <c r="AB11" s="51"/>
      <c r="AC11" s="51"/>
      <c r="AD11" s="50"/>
      <c r="AE11" s="51"/>
      <c r="AF11" s="52"/>
      <c r="AG11" s="51"/>
      <c r="AH11" s="51"/>
      <c r="AI11" s="51"/>
      <c r="AJ11" s="50"/>
      <c r="AK11" s="51"/>
      <c r="AL11" s="52"/>
      <c r="AM11" s="51"/>
      <c r="AN11" s="51"/>
      <c r="AO11" s="51"/>
      <c r="AP11" s="50"/>
      <c r="AQ11" s="51"/>
      <c r="AR11" s="52"/>
      <c r="AS11" s="51"/>
      <c r="AT11" s="51"/>
      <c r="AU11" s="51"/>
      <c r="AV11" s="50"/>
      <c r="AW11" s="51"/>
      <c r="AX11" s="52"/>
      <c r="AY11" s="51"/>
      <c r="AZ11" s="51"/>
      <c r="BA11" s="51"/>
      <c r="BB11" s="50"/>
      <c r="BC11" s="51"/>
      <c r="BD11" s="52"/>
      <c r="BE11" s="51"/>
      <c r="BF11" s="51"/>
      <c r="BG11" s="51"/>
      <c r="BH11" s="50"/>
      <c r="BI11" s="51"/>
      <c r="BJ11" s="52"/>
      <c r="BK11" s="51"/>
      <c r="BL11" s="51"/>
      <c r="BM11" s="51"/>
      <c r="BN11" s="50"/>
      <c r="BO11" s="51"/>
      <c r="BP11" s="52"/>
      <c r="BQ11" s="51"/>
      <c r="BR11" s="51"/>
      <c r="BS11" s="51"/>
      <c r="BT11" s="50"/>
      <c r="BU11" s="51"/>
      <c r="BV11" s="52"/>
      <c r="BW11" s="51"/>
      <c r="BX11" s="51"/>
      <c r="BY11" s="51"/>
      <c r="BZ11" s="50"/>
      <c r="CA11" s="51"/>
      <c r="CB11" s="52"/>
      <c r="CC11" s="51"/>
      <c r="CD11" s="51"/>
      <c r="CE11" s="51"/>
      <c r="CF11" s="50"/>
      <c r="CG11" s="51"/>
      <c r="CH11" s="52"/>
    </row>
    <row r="12" spans="2:86">
      <c r="B12" s="5" t="s">
        <v>13</v>
      </c>
      <c r="C12" s="41">
        <f t="shared" si="0"/>
        <v>53290</v>
      </c>
      <c r="D12" s="41">
        <f t="shared" si="1"/>
        <v>27395</v>
      </c>
      <c r="E12" s="41">
        <f t="shared" si="2"/>
        <v>25895</v>
      </c>
      <c r="F12" s="42">
        <f t="shared" ref="F12:BO12" si="5">SUM(F13:F20)</f>
        <v>14667</v>
      </c>
      <c r="G12" s="41">
        <f t="shared" si="5"/>
        <v>7519</v>
      </c>
      <c r="H12" s="43">
        <f t="shared" si="5"/>
        <v>7148</v>
      </c>
      <c r="I12" s="41">
        <f t="shared" si="5"/>
        <v>6159</v>
      </c>
      <c r="J12" s="41">
        <f t="shared" si="5"/>
        <v>3198</v>
      </c>
      <c r="K12" s="41">
        <f t="shared" si="5"/>
        <v>2961</v>
      </c>
      <c r="L12" s="42">
        <f t="shared" si="5"/>
        <v>11720</v>
      </c>
      <c r="M12" s="41">
        <f t="shared" si="5"/>
        <v>6046</v>
      </c>
      <c r="N12" s="43">
        <f t="shared" si="5"/>
        <v>5674</v>
      </c>
      <c r="O12" s="41">
        <f t="shared" si="5"/>
        <v>7344</v>
      </c>
      <c r="P12" s="41">
        <f t="shared" si="5"/>
        <v>3753</v>
      </c>
      <c r="Q12" s="41">
        <f t="shared" si="5"/>
        <v>3591</v>
      </c>
      <c r="R12" s="42">
        <f t="shared" si="5"/>
        <v>5235</v>
      </c>
      <c r="S12" s="41">
        <f t="shared" si="5"/>
        <v>2740</v>
      </c>
      <c r="T12" s="43">
        <f t="shared" si="5"/>
        <v>2495</v>
      </c>
      <c r="U12" s="41">
        <f t="shared" si="5"/>
        <v>2587</v>
      </c>
      <c r="V12" s="41">
        <f t="shared" si="5"/>
        <v>1331</v>
      </c>
      <c r="W12" s="41">
        <f t="shared" si="5"/>
        <v>1256</v>
      </c>
      <c r="X12" s="42">
        <f t="shared" si="5"/>
        <v>589</v>
      </c>
      <c r="Y12" s="41">
        <f t="shared" si="5"/>
        <v>302</v>
      </c>
      <c r="Z12" s="43">
        <f t="shared" si="5"/>
        <v>287</v>
      </c>
      <c r="AA12" s="41">
        <f t="shared" si="5"/>
        <v>177</v>
      </c>
      <c r="AB12" s="41">
        <f t="shared" si="5"/>
        <v>89</v>
      </c>
      <c r="AC12" s="41">
        <f t="shared" si="5"/>
        <v>88</v>
      </c>
      <c r="AD12" s="42">
        <f t="shared" si="5"/>
        <v>70</v>
      </c>
      <c r="AE12" s="41">
        <f t="shared" si="5"/>
        <v>34</v>
      </c>
      <c r="AF12" s="43">
        <f t="shared" si="5"/>
        <v>36</v>
      </c>
      <c r="AG12" s="41">
        <f t="shared" si="5"/>
        <v>61</v>
      </c>
      <c r="AH12" s="41">
        <f t="shared" si="5"/>
        <v>33</v>
      </c>
      <c r="AI12" s="41">
        <f t="shared" si="5"/>
        <v>28</v>
      </c>
      <c r="AJ12" s="42">
        <f t="shared" si="5"/>
        <v>318</v>
      </c>
      <c r="AK12" s="41">
        <f t="shared" si="5"/>
        <v>157</v>
      </c>
      <c r="AL12" s="43">
        <f t="shared" si="5"/>
        <v>161</v>
      </c>
      <c r="AM12" s="41">
        <f t="shared" si="5"/>
        <v>317</v>
      </c>
      <c r="AN12" s="41">
        <f t="shared" si="5"/>
        <v>170</v>
      </c>
      <c r="AO12" s="41">
        <f t="shared" si="5"/>
        <v>147</v>
      </c>
      <c r="AP12" s="42">
        <f t="shared" si="5"/>
        <v>1466</v>
      </c>
      <c r="AQ12" s="41">
        <f t="shared" si="5"/>
        <v>726</v>
      </c>
      <c r="AR12" s="43">
        <f t="shared" si="5"/>
        <v>740</v>
      </c>
      <c r="AS12" s="41">
        <f t="shared" si="5"/>
        <v>382</v>
      </c>
      <c r="AT12" s="41">
        <f t="shared" si="5"/>
        <v>197</v>
      </c>
      <c r="AU12" s="41">
        <f t="shared" si="5"/>
        <v>185</v>
      </c>
      <c r="AV12" s="42">
        <f t="shared" si="5"/>
        <v>123</v>
      </c>
      <c r="AW12" s="41">
        <f t="shared" si="5"/>
        <v>64</v>
      </c>
      <c r="AX12" s="43">
        <f t="shared" si="5"/>
        <v>59</v>
      </c>
      <c r="AY12" s="41">
        <f t="shared" si="5"/>
        <v>593</v>
      </c>
      <c r="AZ12" s="41">
        <f t="shared" si="5"/>
        <v>289</v>
      </c>
      <c r="BA12" s="41">
        <f t="shared" si="5"/>
        <v>304</v>
      </c>
      <c r="BB12" s="42">
        <f t="shared" si="5"/>
        <v>153</v>
      </c>
      <c r="BC12" s="41">
        <f t="shared" si="5"/>
        <v>88</v>
      </c>
      <c r="BD12" s="43">
        <f t="shared" si="5"/>
        <v>65</v>
      </c>
      <c r="BE12" s="41">
        <f t="shared" si="5"/>
        <v>187</v>
      </c>
      <c r="BF12" s="41">
        <f t="shared" si="5"/>
        <v>92</v>
      </c>
      <c r="BG12" s="41">
        <f t="shared" si="5"/>
        <v>95</v>
      </c>
      <c r="BH12" s="42">
        <f t="shared" si="5"/>
        <v>213</v>
      </c>
      <c r="BI12" s="41">
        <f t="shared" si="5"/>
        <v>109</v>
      </c>
      <c r="BJ12" s="43">
        <f t="shared" si="5"/>
        <v>104</v>
      </c>
      <c r="BK12" s="41">
        <f t="shared" si="5"/>
        <v>79</v>
      </c>
      <c r="BL12" s="41">
        <f t="shared" si="5"/>
        <v>37</v>
      </c>
      <c r="BM12" s="41">
        <f t="shared" si="5"/>
        <v>42</v>
      </c>
      <c r="BN12" s="42">
        <f t="shared" si="5"/>
        <v>53</v>
      </c>
      <c r="BO12" s="41">
        <f t="shared" si="5"/>
        <v>22</v>
      </c>
      <c r="BP12" s="43">
        <f t="shared" ref="BP12:CH12" si="6">SUM(BP13:BP20)</f>
        <v>31</v>
      </c>
      <c r="BQ12" s="41">
        <f t="shared" si="6"/>
        <v>1</v>
      </c>
      <c r="BR12" s="41">
        <f t="shared" si="6"/>
        <v>0</v>
      </c>
      <c r="BS12" s="41">
        <f t="shared" si="6"/>
        <v>1</v>
      </c>
      <c r="BT12" s="42">
        <f t="shared" si="6"/>
        <v>242</v>
      </c>
      <c r="BU12" s="41">
        <f t="shared" si="6"/>
        <v>120</v>
      </c>
      <c r="BV12" s="43">
        <f t="shared" si="6"/>
        <v>122</v>
      </c>
      <c r="BW12" s="41">
        <f t="shared" si="6"/>
        <v>21</v>
      </c>
      <c r="BX12" s="41">
        <f t="shared" si="6"/>
        <v>14</v>
      </c>
      <c r="BY12" s="41">
        <f t="shared" si="6"/>
        <v>7</v>
      </c>
      <c r="BZ12" s="42">
        <f t="shared" si="6"/>
        <v>448</v>
      </c>
      <c r="CA12" s="41">
        <f t="shared" si="6"/>
        <v>213</v>
      </c>
      <c r="CB12" s="43">
        <f t="shared" si="6"/>
        <v>235</v>
      </c>
      <c r="CC12" s="41">
        <f t="shared" si="6"/>
        <v>53</v>
      </c>
      <c r="CD12" s="41">
        <f t="shared" si="6"/>
        <v>29</v>
      </c>
      <c r="CE12" s="41">
        <f t="shared" si="6"/>
        <v>24</v>
      </c>
      <c r="CF12" s="42">
        <f t="shared" si="6"/>
        <v>32</v>
      </c>
      <c r="CG12" s="41">
        <f t="shared" si="6"/>
        <v>23</v>
      </c>
      <c r="CH12" s="43">
        <f t="shared" si="6"/>
        <v>9</v>
      </c>
    </row>
    <row r="13" spans="2:86">
      <c r="B13" s="6" t="s">
        <v>14</v>
      </c>
      <c r="C13" s="48">
        <f t="shared" si="0"/>
        <v>6652</v>
      </c>
      <c r="D13" s="48">
        <f t="shared" si="1"/>
        <v>3350</v>
      </c>
      <c r="E13" s="48">
        <f t="shared" si="2"/>
        <v>3302</v>
      </c>
      <c r="F13" s="47">
        <v>2707</v>
      </c>
      <c r="G13" s="48">
        <v>1340</v>
      </c>
      <c r="H13" s="49">
        <v>1367</v>
      </c>
      <c r="I13" s="48">
        <v>195</v>
      </c>
      <c r="J13" s="48">
        <v>105</v>
      </c>
      <c r="K13" s="48">
        <v>90</v>
      </c>
      <c r="L13" s="47">
        <v>1419</v>
      </c>
      <c r="M13" s="48">
        <v>716</v>
      </c>
      <c r="N13" s="49">
        <v>703</v>
      </c>
      <c r="O13" s="48">
        <v>1036</v>
      </c>
      <c r="P13" s="48">
        <v>546</v>
      </c>
      <c r="Q13" s="48">
        <v>490</v>
      </c>
      <c r="R13" s="47">
        <v>424</v>
      </c>
      <c r="S13" s="48">
        <v>211</v>
      </c>
      <c r="T13" s="49">
        <v>213</v>
      </c>
      <c r="U13" s="48">
        <v>386</v>
      </c>
      <c r="V13" s="48">
        <v>201</v>
      </c>
      <c r="W13" s="48">
        <v>185</v>
      </c>
      <c r="X13" s="47">
        <v>29</v>
      </c>
      <c r="Y13" s="48">
        <v>16</v>
      </c>
      <c r="Z13" s="49">
        <v>13</v>
      </c>
      <c r="AA13" s="48">
        <v>29</v>
      </c>
      <c r="AB13" s="48">
        <v>14</v>
      </c>
      <c r="AC13" s="48">
        <v>15</v>
      </c>
      <c r="AD13" s="47">
        <v>4</v>
      </c>
      <c r="AE13" s="48">
        <v>1</v>
      </c>
      <c r="AF13" s="49">
        <v>3</v>
      </c>
      <c r="AG13" s="48">
        <v>1</v>
      </c>
      <c r="AH13" s="48">
        <v>1</v>
      </c>
      <c r="AI13" s="48">
        <v>0</v>
      </c>
      <c r="AJ13" s="47">
        <v>22</v>
      </c>
      <c r="AK13" s="48">
        <v>9</v>
      </c>
      <c r="AL13" s="49">
        <v>13</v>
      </c>
      <c r="AM13" s="48">
        <v>0</v>
      </c>
      <c r="AN13" s="48">
        <v>0</v>
      </c>
      <c r="AO13" s="48">
        <v>0</v>
      </c>
      <c r="AP13" s="47">
        <v>141</v>
      </c>
      <c r="AQ13" s="48">
        <v>67</v>
      </c>
      <c r="AR13" s="49">
        <v>74</v>
      </c>
      <c r="AS13" s="48">
        <v>9</v>
      </c>
      <c r="AT13" s="48">
        <v>6</v>
      </c>
      <c r="AU13" s="48">
        <v>3</v>
      </c>
      <c r="AV13" s="47">
        <v>16</v>
      </c>
      <c r="AW13" s="48">
        <v>6</v>
      </c>
      <c r="AX13" s="49">
        <v>10</v>
      </c>
      <c r="AY13" s="48">
        <v>105</v>
      </c>
      <c r="AZ13" s="48">
        <v>49</v>
      </c>
      <c r="BA13" s="48">
        <v>56</v>
      </c>
      <c r="BB13" s="47">
        <v>36</v>
      </c>
      <c r="BC13" s="48">
        <v>19</v>
      </c>
      <c r="BD13" s="49">
        <v>17</v>
      </c>
      <c r="BE13" s="48">
        <v>11</v>
      </c>
      <c r="BF13" s="48">
        <v>4</v>
      </c>
      <c r="BG13" s="48">
        <v>7</v>
      </c>
      <c r="BH13" s="47">
        <v>2</v>
      </c>
      <c r="BI13" s="48">
        <v>1</v>
      </c>
      <c r="BJ13" s="49">
        <v>1</v>
      </c>
      <c r="BK13" s="48">
        <v>6</v>
      </c>
      <c r="BL13" s="48">
        <v>2</v>
      </c>
      <c r="BM13" s="48">
        <v>4</v>
      </c>
      <c r="BN13" s="47">
        <v>0</v>
      </c>
      <c r="BO13" s="48">
        <v>0</v>
      </c>
      <c r="BP13" s="49">
        <v>0</v>
      </c>
      <c r="BQ13" s="48">
        <v>0</v>
      </c>
      <c r="BR13" s="48">
        <v>0</v>
      </c>
      <c r="BS13" s="48">
        <v>0</v>
      </c>
      <c r="BT13" s="47">
        <v>13</v>
      </c>
      <c r="BU13" s="48">
        <v>7</v>
      </c>
      <c r="BV13" s="49">
        <v>6</v>
      </c>
      <c r="BW13" s="48">
        <v>0</v>
      </c>
      <c r="BX13" s="48">
        <v>0</v>
      </c>
      <c r="BY13" s="48">
        <v>0</v>
      </c>
      <c r="BZ13" s="47">
        <v>46</v>
      </c>
      <c r="CA13" s="48">
        <v>20</v>
      </c>
      <c r="CB13" s="49">
        <v>26</v>
      </c>
      <c r="CC13" s="48">
        <v>9</v>
      </c>
      <c r="CD13" s="48">
        <v>5</v>
      </c>
      <c r="CE13" s="48">
        <v>4</v>
      </c>
      <c r="CF13" s="47">
        <v>6</v>
      </c>
      <c r="CG13" s="48">
        <v>4</v>
      </c>
      <c r="CH13" s="49">
        <v>2</v>
      </c>
    </row>
    <row r="14" spans="2:86">
      <c r="B14" s="6" t="s">
        <v>15</v>
      </c>
      <c r="C14" s="48">
        <f t="shared" si="0"/>
        <v>16190</v>
      </c>
      <c r="D14" s="48">
        <f t="shared" si="1"/>
        <v>8367</v>
      </c>
      <c r="E14" s="48">
        <f t="shared" si="2"/>
        <v>7823</v>
      </c>
      <c r="F14" s="47">
        <v>4370</v>
      </c>
      <c r="G14" s="48">
        <v>2231</v>
      </c>
      <c r="H14" s="49">
        <v>2139</v>
      </c>
      <c r="I14" s="48">
        <v>2106</v>
      </c>
      <c r="J14" s="48">
        <v>1106</v>
      </c>
      <c r="K14" s="48">
        <v>1000</v>
      </c>
      <c r="L14" s="47">
        <v>3496</v>
      </c>
      <c r="M14" s="48">
        <v>1812</v>
      </c>
      <c r="N14" s="49">
        <v>1684</v>
      </c>
      <c r="O14" s="48">
        <v>1652</v>
      </c>
      <c r="P14" s="48">
        <v>834</v>
      </c>
      <c r="Q14" s="48">
        <v>818</v>
      </c>
      <c r="R14" s="47">
        <v>1795</v>
      </c>
      <c r="S14" s="48">
        <v>963</v>
      </c>
      <c r="T14" s="49">
        <v>832</v>
      </c>
      <c r="U14" s="48">
        <v>475</v>
      </c>
      <c r="V14" s="48">
        <v>248</v>
      </c>
      <c r="W14" s="48">
        <v>227</v>
      </c>
      <c r="X14" s="47">
        <v>170</v>
      </c>
      <c r="Y14" s="48">
        <v>90</v>
      </c>
      <c r="Z14" s="49">
        <v>80</v>
      </c>
      <c r="AA14" s="48">
        <v>100</v>
      </c>
      <c r="AB14" s="48">
        <v>51</v>
      </c>
      <c r="AC14" s="48">
        <v>49</v>
      </c>
      <c r="AD14" s="47">
        <v>14</v>
      </c>
      <c r="AE14" s="48">
        <v>8</v>
      </c>
      <c r="AF14" s="49">
        <v>6</v>
      </c>
      <c r="AG14" s="48">
        <v>27</v>
      </c>
      <c r="AH14" s="48">
        <v>16</v>
      </c>
      <c r="AI14" s="48">
        <v>11</v>
      </c>
      <c r="AJ14" s="47">
        <v>93</v>
      </c>
      <c r="AK14" s="48">
        <v>48</v>
      </c>
      <c r="AL14" s="49">
        <v>45</v>
      </c>
      <c r="AM14" s="48">
        <v>167</v>
      </c>
      <c r="AN14" s="48">
        <v>93</v>
      </c>
      <c r="AO14" s="48">
        <v>74</v>
      </c>
      <c r="AP14" s="47">
        <v>578</v>
      </c>
      <c r="AQ14" s="48">
        <v>289</v>
      </c>
      <c r="AR14" s="49">
        <v>289</v>
      </c>
      <c r="AS14" s="48">
        <v>276</v>
      </c>
      <c r="AT14" s="48">
        <v>138</v>
      </c>
      <c r="AU14" s="48">
        <v>138</v>
      </c>
      <c r="AV14" s="47">
        <v>38</v>
      </c>
      <c r="AW14" s="48">
        <v>22</v>
      </c>
      <c r="AX14" s="49">
        <v>16</v>
      </c>
      <c r="AY14" s="48">
        <v>230</v>
      </c>
      <c r="AZ14" s="48">
        <v>116</v>
      </c>
      <c r="BA14" s="48">
        <v>114</v>
      </c>
      <c r="BB14" s="47">
        <v>15</v>
      </c>
      <c r="BC14" s="48">
        <v>9</v>
      </c>
      <c r="BD14" s="49">
        <v>6</v>
      </c>
      <c r="BE14" s="48">
        <v>129</v>
      </c>
      <c r="BF14" s="48">
        <v>61</v>
      </c>
      <c r="BG14" s="48">
        <v>68</v>
      </c>
      <c r="BH14" s="47">
        <v>57</v>
      </c>
      <c r="BI14" s="48">
        <v>29</v>
      </c>
      <c r="BJ14" s="49">
        <v>28</v>
      </c>
      <c r="BK14" s="48">
        <v>42</v>
      </c>
      <c r="BL14" s="48">
        <v>19</v>
      </c>
      <c r="BM14" s="48">
        <v>23</v>
      </c>
      <c r="BN14" s="47">
        <v>37</v>
      </c>
      <c r="BO14" s="48">
        <v>16</v>
      </c>
      <c r="BP14" s="49">
        <v>21</v>
      </c>
      <c r="BQ14" s="48">
        <v>0</v>
      </c>
      <c r="BR14" s="48">
        <v>0</v>
      </c>
      <c r="BS14" s="48">
        <v>0</v>
      </c>
      <c r="BT14" s="47">
        <v>95</v>
      </c>
      <c r="BU14" s="48">
        <v>49</v>
      </c>
      <c r="BV14" s="49">
        <v>46</v>
      </c>
      <c r="BW14" s="48">
        <v>21</v>
      </c>
      <c r="BX14" s="48">
        <v>14</v>
      </c>
      <c r="BY14" s="48">
        <v>7</v>
      </c>
      <c r="BZ14" s="47">
        <v>157</v>
      </c>
      <c r="CA14" s="48">
        <v>77</v>
      </c>
      <c r="CB14" s="49">
        <v>80</v>
      </c>
      <c r="CC14" s="48">
        <v>41</v>
      </c>
      <c r="CD14" s="48">
        <v>22</v>
      </c>
      <c r="CE14" s="48">
        <v>19</v>
      </c>
      <c r="CF14" s="47">
        <v>9</v>
      </c>
      <c r="CG14" s="48">
        <v>6</v>
      </c>
      <c r="CH14" s="49">
        <v>3</v>
      </c>
    </row>
    <row r="15" spans="2:86">
      <c r="B15" s="6" t="s">
        <v>75</v>
      </c>
      <c r="C15" s="48">
        <f t="shared" si="0"/>
        <v>10297</v>
      </c>
      <c r="D15" s="48">
        <f t="shared" si="1"/>
        <v>5282</v>
      </c>
      <c r="E15" s="48">
        <f t="shared" si="2"/>
        <v>5015</v>
      </c>
      <c r="F15" s="47">
        <v>2425</v>
      </c>
      <c r="G15" s="48">
        <v>1268</v>
      </c>
      <c r="H15" s="49">
        <v>1157</v>
      </c>
      <c r="I15" s="48">
        <v>1625</v>
      </c>
      <c r="J15" s="48">
        <v>830</v>
      </c>
      <c r="K15" s="48">
        <v>795</v>
      </c>
      <c r="L15" s="47">
        <v>2361</v>
      </c>
      <c r="M15" s="48">
        <v>1208</v>
      </c>
      <c r="N15" s="49">
        <v>1153</v>
      </c>
      <c r="O15" s="48">
        <v>1487</v>
      </c>
      <c r="P15" s="48">
        <v>749</v>
      </c>
      <c r="Q15" s="48">
        <v>738</v>
      </c>
      <c r="R15" s="47">
        <v>1009</v>
      </c>
      <c r="S15" s="48">
        <v>531</v>
      </c>
      <c r="T15" s="49">
        <v>478</v>
      </c>
      <c r="U15" s="48">
        <v>445</v>
      </c>
      <c r="V15" s="48">
        <v>219</v>
      </c>
      <c r="W15" s="48">
        <v>226</v>
      </c>
      <c r="X15" s="47">
        <v>106</v>
      </c>
      <c r="Y15" s="48">
        <v>57</v>
      </c>
      <c r="Z15" s="49">
        <v>49</v>
      </c>
      <c r="AA15" s="48">
        <v>27</v>
      </c>
      <c r="AB15" s="48">
        <v>11</v>
      </c>
      <c r="AC15" s="48">
        <v>16</v>
      </c>
      <c r="AD15" s="47">
        <v>1</v>
      </c>
      <c r="AE15" s="48">
        <v>0</v>
      </c>
      <c r="AF15" s="49">
        <v>1</v>
      </c>
      <c r="AG15" s="48">
        <v>10</v>
      </c>
      <c r="AH15" s="48">
        <v>5</v>
      </c>
      <c r="AI15" s="48">
        <v>5</v>
      </c>
      <c r="AJ15" s="47">
        <v>53</v>
      </c>
      <c r="AK15" s="48">
        <v>28</v>
      </c>
      <c r="AL15" s="49">
        <v>25</v>
      </c>
      <c r="AM15" s="48">
        <v>56</v>
      </c>
      <c r="AN15" s="48">
        <v>27</v>
      </c>
      <c r="AO15" s="48">
        <v>29</v>
      </c>
      <c r="AP15" s="47">
        <v>294</v>
      </c>
      <c r="AQ15" s="48">
        <v>148</v>
      </c>
      <c r="AR15" s="49">
        <v>146</v>
      </c>
      <c r="AS15" s="48">
        <v>37</v>
      </c>
      <c r="AT15" s="48">
        <v>21</v>
      </c>
      <c r="AU15" s="48">
        <v>16</v>
      </c>
      <c r="AV15" s="47">
        <v>33</v>
      </c>
      <c r="AW15" s="48">
        <v>16</v>
      </c>
      <c r="AX15" s="49">
        <v>17</v>
      </c>
      <c r="AY15" s="48">
        <v>63</v>
      </c>
      <c r="AZ15" s="48">
        <v>29</v>
      </c>
      <c r="BA15" s="48">
        <v>34</v>
      </c>
      <c r="BB15" s="47">
        <v>55</v>
      </c>
      <c r="BC15" s="48">
        <v>32</v>
      </c>
      <c r="BD15" s="49">
        <v>23</v>
      </c>
      <c r="BE15" s="48">
        <v>29</v>
      </c>
      <c r="BF15" s="48">
        <v>17</v>
      </c>
      <c r="BG15" s="48">
        <v>12</v>
      </c>
      <c r="BH15" s="47">
        <v>8</v>
      </c>
      <c r="BI15" s="48">
        <v>2</v>
      </c>
      <c r="BJ15" s="49">
        <v>6</v>
      </c>
      <c r="BK15" s="48">
        <v>1</v>
      </c>
      <c r="BL15" s="48">
        <v>1</v>
      </c>
      <c r="BM15" s="48">
        <v>0</v>
      </c>
      <c r="BN15" s="47">
        <v>15</v>
      </c>
      <c r="BO15" s="48">
        <v>6</v>
      </c>
      <c r="BP15" s="49">
        <v>9</v>
      </c>
      <c r="BQ15" s="48">
        <v>0</v>
      </c>
      <c r="BR15" s="48">
        <v>0</v>
      </c>
      <c r="BS15" s="48">
        <v>0</v>
      </c>
      <c r="BT15" s="47">
        <v>26</v>
      </c>
      <c r="BU15" s="48">
        <v>14</v>
      </c>
      <c r="BV15" s="49">
        <v>12</v>
      </c>
      <c r="BW15" s="48">
        <v>0</v>
      </c>
      <c r="BX15" s="48">
        <v>0</v>
      </c>
      <c r="BY15" s="48">
        <v>0</v>
      </c>
      <c r="BZ15" s="47">
        <v>120</v>
      </c>
      <c r="CA15" s="48">
        <v>54</v>
      </c>
      <c r="CB15" s="49">
        <v>66</v>
      </c>
      <c r="CC15" s="48">
        <v>1</v>
      </c>
      <c r="CD15" s="48">
        <v>1</v>
      </c>
      <c r="CE15" s="48">
        <v>0</v>
      </c>
      <c r="CF15" s="47">
        <v>10</v>
      </c>
      <c r="CG15" s="48">
        <v>8</v>
      </c>
      <c r="CH15" s="49">
        <v>2</v>
      </c>
    </row>
    <row r="16" spans="2:86">
      <c r="B16" s="6" t="s">
        <v>76</v>
      </c>
      <c r="C16" s="48">
        <f t="shared" si="0"/>
        <v>4837</v>
      </c>
      <c r="D16" s="48">
        <f t="shared" si="1"/>
        <v>2488</v>
      </c>
      <c r="E16" s="48">
        <f t="shared" si="2"/>
        <v>2349</v>
      </c>
      <c r="F16" s="47">
        <v>1661</v>
      </c>
      <c r="G16" s="48">
        <v>874</v>
      </c>
      <c r="H16" s="49">
        <v>787</v>
      </c>
      <c r="I16" s="48">
        <v>493</v>
      </c>
      <c r="J16" s="48">
        <v>244</v>
      </c>
      <c r="K16" s="48">
        <v>249</v>
      </c>
      <c r="L16" s="47">
        <v>820</v>
      </c>
      <c r="M16" s="48">
        <v>444</v>
      </c>
      <c r="N16" s="49">
        <v>376</v>
      </c>
      <c r="O16" s="48">
        <v>695</v>
      </c>
      <c r="P16" s="48">
        <v>346</v>
      </c>
      <c r="Q16" s="48">
        <v>349</v>
      </c>
      <c r="R16" s="47">
        <v>302</v>
      </c>
      <c r="S16" s="48">
        <v>148</v>
      </c>
      <c r="T16" s="49">
        <v>154</v>
      </c>
      <c r="U16" s="48">
        <v>369</v>
      </c>
      <c r="V16" s="48">
        <v>190</v>
      </c>
      <c r="W16" s="48">
        <v>179</v>
      </c>
      <c r="X16" s="47">
        <v>17</v>
      </c>
      <c r="Y16" s="48">
        <v>8</v>
      </c>
      <c r="Z16" s="49">
        <v>9</v>
      </c>
      <c r="AA16" s="48">
        <v>3</v>
      </c>
      <c r="AB16" s="48">
        <v>1</v>
      </c>
      <c r="AC16" s="48">
        <v>2</v>
      </c>
      <c r="AD16" s="47">
        <v>49</v>
      </c>
      <c r="AE16" s="48">
        <v>25</v>
      </c>
      <c r="AF16" s="49">
        <v>24</v>
      </c>
      <c r="AG16" s="48">
        <v>22</v>
      </c>
      <c r="AH16" s="48">
        <v>10</v>
      </c>
      <c r="AI16" s="48">
        <v>12</v>
      </c>
      <c r="AJ16" s="47">
        <v>26</v>
      </c>
      <c r="AK16" s="48">
        <v>10</v>
      </c>
      <c r="AL16" s="49">
        <v>16</v>
      </c>
      <c r="AM16" s="48">
        <v>24</v>
      </c>
      <c r="AN16" s="48">
        <v>12</v>
      </c>
      <c r="AO16" s="48">
        <v>12</v>
      </c>
      <c r="AP16" s="47">
        <v>137</v>
      </c>
      <c r="AQ16" s="48">
        <v>69</v>
      </c>
      <c r="AR16" s="49">
        <v>68</v>
      </c>
      <c r="AS16" s="48">
        <v>2</v>
      </c>
      <c r="AT16" s="48">
        <v>1</v>
      </c>
      <c r="AU16" s="48">
        <v>1</v>
      </c>
      <c r="AV16" s="47">
        <v>6</v>
      </c>
      <c r="AW16" s="48">
        <v>3</v>
      </c>
      <c r="AX16" s="49">
        <v>3</v>
      </c>
      <c r="AY16" s="48">
        <v>4</v>
      </c>
      <c r="AZ16" s="48">
        <v>1</v>
      </c>
      <c r="BA16" s="48">
        <v>3</v>
      </c>
      <c r="BB16" s="47">
        <v>28</v>
      </c>
      <c r="BC16" s="48">
        <v>17</v>
      </c>
      <c r="BD16" s="49">
        <v>11</v>
      </c>
      <c r="BE16" s="48">
        <v>6</v>
      </c>
      <c r="BF16" s="48">
        <v>4</v>
      </c>
      <c r="BG16" s="48">
        <v>2</v>
      </c>
      <c r="BH16" s="47">
        <v>10</v>
      </c>
      <c r="BI16" s="48">
        <v>5</v>
      </c>
      <c r="BJ16" s="49">
        <v>5</v>
      </c>
      <c r="BK16" s="48">
        <v>30</v>
      </c>
      <c r="BL16" s="48">
        <v>15</v>
      </c>
      <c r="BM16" s="48">
        <v>15</v>
      </c>
      <c r="BN16" s="47">
        <v>0</v>
      </c>
      <c r="BO16" s="48">
        <v>0</v>
      </c>
      <c r="BP16" s="49">
        <v>0</v>
      </c>
      <c r="BQ16" s="48">
        <v>1</v>
      </c>
      <c r="BR16" s="48">
        <v>0</v>
      </c>
      <c r="BS16" s="48">
        <v>1</v>
      </c>
      <c r="BT16" s="47">
        <v>76</v>
      </c>
      <c r="BU16" s="48">
        <v>32</v>
      </c>
      <c r="BV16" s="49">
        <v>44</v>
      </c>
      <c r="BW16" s="48">
        <v>0</v>
      </c>
      <c r="BX16" s="48">
        <v>0</v>
      </c>
      <c r="BY16" s="48">
        <v>0</v>
      </c>
      <c r="BZ16" s="47">
        <v>53</v>
      </c>
      <c r="CA16" s="48">
        <v>27</v>
      </c>
      <c r="CB16" s="49">
        <v>26</v>
      </c>
      <c r="CC16" s="48">
        <v>2</v>
      </c>
      <c r="CD16" s="48">
        <v>1</v>
      </c>
      <c r="CE16" s="48">
        <v>1</v>
      </c>
      <c r="CF16" s="47">
        <v>1</v>
      </c>
      <c r="CG16" s="48">
        <v>1</v>
      </c>
      <c r="CH16" s="49">
        <v>0</v>
      </c>
    </row>
    <row r="17" spans="2:86">
      <c r="B17" s="6" t="s">
        <v>30</v>
      </c>
      <c r="C17" s="48">
        <f t="shared" si="0"/>
        <v>5035</v>
      </c>
      <c r="D17" s="48">
        <f t="shared" si="1"/>
        <v>2606</v>
      </c>
      <c r="E17" s="48">
        <f t="shared" si="2"/>
        <v>2429</v>
      </c>
      <c r="F17" s="47">
        <v>923</v>
      </c>
      <c r="G17" s="48">
        <v>473</v>
      </c>
      <c r="H17" s="49">
        <v>450</v>
      </c>
      <c r="I17" s="48">
        <v>557</v>
      </c>
      <c r="J17" s="48">
        <v>303</v>
      </c>
      <c r="K17" s="48">
        <v>254</v>
      </c>
      <c r="L17" s="47">
        <v>429</v>
      </c>
      <c r="M17" s="48">
        <v>226</v>
      </c>
      <c r="N17" s="49">
        <v>203</v>
      </c>
      <c r="O17" s="48">
        <v>1027</v>
      </c>
      <c r="P17" s="48">
        <v>538</v>
      </c>
      <c r="Q17" s="48">
        <v>489</v>
      </c>
      <c r="R17" s="47">
        <v>1212</v>
      </c>
      <c r="S17" s="48">
        <v>629</v>
      </c>
      <c r="T17" s="49">
        <v>583</v>
      </c>
      <c r="U17" s="48">
        <v>315</v>
      </c>
      <c r="V17" s="48">
        <v>162</v>
      </c>
      <c r="W17" s="48">
        <v>153</v>
      </c>
      <c r="X17" s="47">
        <v>226</v>
      </c>
      <c r="Y17" s="48">
        <v>109</v>
      </c>
      <c r="Z17" s="49">
        <v>117</v>
      </c>
      <c r="AA17" s="48">
        <v>1</v>
      </c>
      <c r="AB17" s="48">
        <v>1</v>
      </c>
      <c r="AC17" s="48">
        <v>0</v>
      </c>
      <c r="AD17" s="47">
        <v>0</v>
      </c>
      <c r="AE17" s="48">
        <v>0</v>
      </c>
      <c r="AF17" s="49">
        <v>0</v>
      </c>
      <c r="AG17" s="48">
        <v>0</v>
      </c>
      <c r="AH17" s="48">
        <v>0</v>
      </c>
      <c r="AI17" s="48">
        <v>0</v>
      </c>
      <c r="AJ17" s="47">
        <v>97</v>
      </c>
      <c r="AK17" s="48">
        <v>48</v>
      </c>
      <c r="AL17" s="49">
        <v>49</v>
      </c>
      <c r="AM17" s="48">
        <v>0</v>
      </c>
      <c r="AN17" s="48">
        <v>0</v>
      </c>
      <c r="AO17" s="48">
        <v>0</v>
      </c>
      <c r="AP17" s="47">
        <v>187</v>
      </c>
      <c r="AQ17" s="48">
        <v>84</v>
      </c>
      <c r="AR17" s="49">
        <v>103</v>
      </c>
      <c r="AS17" s="48">
        <v>0</v>
      </c>
      <c r="AT17" s="48">
        <v>0</v>
      </c>
      <c r="AU17" s="48">
        <v>0</v>
      </c>
      <c r="AV17" s="47">
        <v>0</v>
      </c>
      <c r="AW17" s="48">
        <v>0</v>
      </c>
      <c r="AX17" s="49">
        <v>0</v>
      </c>
      <c r="AY17" s="48">
        <v>15</v>
      </c>
      <c r="AZ17" s="48">
        <v>10</v>
      </c>
      <c r="BA17" s="48">
        <v>5</v>
      </c>
      <c r="BB17" s="47">
        <v>0</v>
      </c>
      <c r="BC17" s="48">
        <v>0</v>
      </c>
      <c r="BD17" s="49">
        <v>0</v>
      </c>
      <c r="BE17" s="48">
        <v>12</v>
      </c>
      <c r="BF17" s="48">
        <v>6</v>
      </c>
      <c r="BG17" s="48">
        <v>6</v>
      </c>
      <c r="BH17" s="47">
        <v>0</v>
      </c>
      <c r="BI17" s="48">
        <v>0</v>
      </c>
      <c r="BJ17" s="49">
        <v>0</v>
      </c>
      <c r="BK17" s="48">
        <v>0</v>
      </c>
      <c r="BL17" s="48">
        <v>0</v>
      </c>
      <c r="BM17" s="48">
        <v>0</v>
      </c>
      <c r="BN17" s="47">
        <v>1</v>
      </c>
      <c r="BO17" s="48">
        <v>0</v>
      </c>
      <c r="BP17" s="49">
        <v>1</v>
      </c>
      <c r="BQ17" s="48">
        <v>0</v>
      </c>
      <c r="BR17" s="48">
        <v>0</v>
      </c>
      <c r="BS17" s="48">
        <v>0</v>
      </c>
      <c r="BT17" s="47">
        <v>0</v>
      </c>
      <c r="BU17" s="48">
        <v>0</v>
      </c>
      <c r="BV17" s="49">
        <v>0</v>
      </c>
      <c r="BW17" s="48">
        <v>0</v>
      </c>
      <c r="BX17" s="48">
        <v>0</v>
      </c>
      <c r="BY17" s="48">
        <v>0</v>
      </c>
      <c r="BZ17" s="47">
        <v>28</v>
      </c>
      <c r="CA17" s="48">
        <v>14</v>
      </c>
      <c r="CB17" s="49">
        <v>14</v>
      </c>
      <c r="CC17" s="48">
        <v>0</v>
      </c>
      <c r="CD17" s="48">
        <v>0</v>
      </c>
      <c r="CE17" s="48">
        <v>0</v>
      </c>
      <c r="CF17" s="47">
        <v>5</v>
      </c>
      <c r="CG17" s="48">
        <v>3</v>
      </c>
      <c r="CH17" s="49">
        <v>2</v>
      </c>
    </row>
    <row r="18" spans="2:86">
      <c r="B18" s="6" t="s">
        <v>31</v>
      </c>
      <c r="C18" s="48">
        <f t="shared" si="0"/>
        <v>2826</v>
      </c>
      <c r="D18" s="48">
        <f t="shared" si="1"/>
        <v>1448</v>
      </c>
      <c r="E18" s="48">
        <f t="shared" si="2"/>
        <v>1378</v>
      </c>
      <c r="F18" s="47">
        <v>874</v>
      </c>
      <c r="G18" s="48">
        <v>443</v>
      </c>
      <c r="H18" s="49">
        <v>431</v>
      </c>
      <c r="I18" s="48">
        <v>188</v>
      </c>
      <c r="J18" s="48">
        <v>94</v>
      </c>
      <c r="K18" s="48">
        <v>94</v>
      </c>
      <c r="L18" s="47">
        <v>851</v>
      </c>
      <c r="M18" s="48">
        <v>454</v>
      </c>
      <c r="N18" s="49">
        <v>397</v>
      </c>
      <c r="O18" s="48">
        <v>490</v>
      </c>
      <c r="P18" s="48">
        <v>234</v>
      </c>
      <c r="Q18" s="48">
        <v>256</v>
      </c>
      <c r="R18" s="47">
        <v>101</v>
      </c>
      <c r="S18" s="48">
        <v>55</v>
      </c>
      <c r="T18" s="49">
        <v>46</v>
      </c>
      <c r="U18" s="48">
        <v>63</v>
      </c>
      <c r="V18" s="48">
        <v>34</v>
      </c>
      <c r="W18" s="48">
        <v>29</v>
      </c>
      <c r="X18" s="47">
        <v>18</v>
      </c>
      <c r="Y18" s="48">
        <v>9</v>
      </c>
      <c r="Z18" s="49">
        <v>9</v>
      </c>
      <c r="AA18" s="48">
        <v>17</v>
      </c>
      <c r="AB18" s="48">
        <v>11</v>
      </c>
      <c r="AC18" s="48">
        <v>6</v>
      </c>
      <c r="AD18" s="47">
        <v>1</v>
      </c>
      <c r="AE18" s="48">
        <v>0</v>
      </c>
      <c r="AF18" s="49">
        <v>1</v>
      </c>
      <c r="AG18" s="48">
        <v>1</v>
      </c>
      <c r="AH18" s="48">
        <v>1</v>
      </c>
      <c r="AI18" s="48">
        <v>0</v>
      </c>
      <c r="AJ18" s="47">
        <v>17</v>
      </c>
      <c r="AK18" s="48">
        <v>9</v>
      </c>
      <c r="AL18" s="49">
        <v>8</v>
      </c>
      <c r="AM18" s="48">
        <v>30</v>
      </c>
      <c r="AN18" s="48">
        <v>18</v>
      </c>
      <c r="AO18" s="48">
        <v>12</v>
      </c>
      <c r="AP18" s="47">
        <v>1</v>
      </c>
      <c r="AQ18" s="48">
        <v>1</v>
      </c>
      <c r="AR18" s="49">
        <v>0</v>
      </c>
      <c r="AS18" s="48">
        <v>0</v>
      </c>
      <c r="AT18" s="48">
        <v>0</v>
      </c>
      <c r="AU18" s="48">
        <v>0</v>
      </c>
      <c r="AV18" s="47">
        <v>0</v>
      </c>
      <c r="AW18" s="48">
        <v>0</v>
      </c>
      <c r="AX18" s="49">
        <v>0</v>
      </c>
      <c r="AY18" s="48">
        <v>167</v>
      </c>
      <c r="AZ18" s="48">
        <v>82</v>
      </c>
      <c r="BA18" s="48">
        <v>85</v>
      </c>
      <c r="BB18" s="47">
        <v>0</v>
      </c>
      <c r="BC18" s="48">
        <v>0</v>
      </c>
      <c r="BD18" s="49">
        <v>0</v>
      </c>
      <c r="BE18" s="48">
        <v>0</v>
      </c>
      <c r="BF18" s="48">
        <v>0</v>
      </c>
      <c r="BG18" s="48">
        <v>0</v>
      </c>
      <c r="BH18" s="47">
        <v>0</v>
      </c>
      <c r="BI18" s="48">
        <v>0</v>
      </c>
      <c r="BJ18" s="49">
        <v>0</v>
      </c>
      <c r="BK18" s="48">
        <v>0</v>
      </c>
      <c r="BL18" s="48">
        <v>0</v>
      </c>
      <c r="BM18" s="48">
        <v>0</v>
      </c>
      <c r="BN18" s="47">
        <v>0</v>
      </c>
      <c r="BO18" s="48">
        <v>0</v>
      </c>
      <c r="BP18" s="49">
        <v>0</v>
      </c>
      <c r="BQ18" s="48">
        <v>0</v>
      </c>
      <c r="BR18" s="48">
        <v>0</v>
      </c>
      <c r="BS18" s="48">
        <v>0</v>
      </c>
      <c r="BT18" s="47">
        <v>0</v>
      </c>
      <c r="BU18" s="48">
        <v>0</v>
      </c>
      <c r="BV18" s="49">
        <v>0</v>
      </c>
      <c r="BW18" s="48">
        <v>0</v>
      </c>
      <c r="BX18" s="48">
        <v>0</v>
      </c>
      <c r="BY18" s="48">
        <v>0</v>
      </c>
      <c r="BZ18" s="47">
        <v>6</v>
      </c>
      <c r="CA18" s="48">
        <v>2</v>
      </c>
      <c r="CB18" s="49">
        <v>4</v>
      </c>
      <c r="CC18" s="48">
        <v>0</v>
      </c>
      <c r="CD18" s="48">
        <v>0</v>
      </c>
      <c r="CE18" s="48">
        <v>0</v>
      </c>
      <c r="CF18" s="47">
        <v>1</v>
      </c>
      <c r="CG18" s="48">
        <v>1</v>
      </c>
      <c r="CH18" s="49">
        <v>0</v>
      </c>
    </row>
    <row r="19" spans="2:86">
      <c r="B19" s="6" t="s">
        <v>96</v>
      </c>
      <c r="C19" s="48">
        <f t="shared" si="0"/>
        <v>4715</v>
      </c>
      <c r="D19" s="48">
        <f t="shared" si="1"/>
        <v>2445</v>
      </c>
      <c r="E19" s="48">
        <f t="shared" si="2"/>
        <v>2270</v>
      </c>
      <c r="F19" s="47">
        <v>1461</v>
      </c>
      <c r="G19" s="48">
        <v>755</v>
      </c>
      <c r="H19" s="49">
        <v>706</v>
      </c>
      <c r="I19" s="48">
        <v>944</v>
      </c>
      <c r="J19" s="48">
        <v>488</v>
      </c>
      <c r="K19" s="48">
        <v>456</v>
      </c>
      <c r="L19" s="47">
        <v>527</v>
      </c>
      <c r="M19" s="48">
        <v>264</v>
      </c>
      <c r="N19" s="49">
        <v>263</v>
      </c>
      <c r="O19" s="48">
        <v>684</v>
      </c>
      <c r="P19" s="48">
        <v>366</v>
      </c>
      <c r="Q19" s="48">
        <v>318</v>
      </c>
      <c r="R19" s="47">
        <v>361</v>
      </c>
      <c r="S19" s="48">
        <v>189</v>
      </c>
      <c r="T19" s="49">
        <v>172</v>
      </c>
      <c r="U19" s="48">
        <v>418</v>
      </c>
      <c r="V19" s="48">
        <v>215</v>
      </c>
      <c r="W19" s="48">
        <v>203</v>
      </c>
      <c r="X19" s="47">
        <v>4</v>
      </c>
      <c r="Y19" s="48">
        <v>2</v>
      </c>
      <c r="Z19" s="49">
        <v>2</v>
      </c>
      <c r="AA19" s="48">
        <v>0</v>
      </c>
      <c r="AB19" s="48">
        <v>0</v>
      </c>
      <c r="AC19" s="48">
        <v>0</v>
      </c>
      <c r="AD19" s="47">
        <v>0</v>
      </c>
      <c r="AE19" s="48">
        <v>0</v>
      </c>
      <c r="AF19" s="49">
        <v>0</v>
      </c>
      <c r="AG19" s="48">
        <v>0</v>
      </c>
      <c r="AH19" s="48">
        <v>0</v>
      </c>
      <c r="AI19" s="48">
        <v>0</v>
      </c>
      <c r="AJ19" s="47">
        <v>10</v>
      </c>
      <c r="AK19" s="48">
        <v>5</v>
      </c>
      <c r="AL19" s="49">
        <v>5</v>
      </c>
      <c r="AM19" s="48">
        <v>31</v>
      </c>
      <c r="AN19" s="48">
        <v>15</v>
      </c>
      <c r="AO19" s="48">
        <v>16</v>
      </c>
      <c r="AP19" s="47">
        <v>114</v>
      </c>
      <c r="AQ19" s="48">
        <v>61</v>
      </c>
      <c r="AR19" s="49">
        <v>53</v>
      </c>
      <c r="AS19" s="48">
        <v>58</v>
      </c>
      <c r="AT19" s="48">
        <v>31</v>
      </c>
      <c r="AU19" s="48">
        <v>27</v>
      </c>
      <c r="AV19" s="47">
        <v>30</v>
      </c>
      <c r="AW19" s="48">
        <v>17</v>
      </c>
      <c r="AX19" s="49">
        <v>13</v>
      </c>
      <c r="AY19" s="48">
        <v>6</v>
      </c>
      <c r="AZ19" s="48">
        <v>1</v>
      </c>
      <c r="BA19" s="48">
        <v>5</v>
      </c>
      <c r="BB19" s="47">
        <v>1</v>
      </c>
      <c r="BC19" s="48">
        <v>1</v>
      </c>
      <c r="BD19" s="49">
        <v>0</v>
      </c>
      <c r="BE19" s="48">
        <v>0</v>
      </c>
      <c r="BF19" s="48">
        <v>0</v>
      </c>
      <c r="BG19" s="48">
        <v>0</v>
      </c>
      <c r="BH19" s="47">
        <v>0</v>
      </c>
      <c r="BI19" s="48">
        <v>0</v>
      </c>
      <c r="BJ19" s="49">
        <v>0</v>
      </c>
      <c r="BK19" s="48">
        <v>0</v>
      </c>
      <c r="BL19" s="48">
        <v>0</v>
      </c>
      <c r="BM19" s="48">
        <v>0</v>
      </c>
      <c r="BN19" s="47">
        <v>0</v>
      </c>
      <c r="BO19" s="48">
        <v>0</v>
      </c>
      <c r="BP19" s="49">
        <v>0</v>
      </c>
      <c r="BQ19" s="48">
        <v>0</v>
      </c>
      <c r="BR19" s="48">
        <v>0</v>
      </c>
      <c r="BS19" s="48">
        <v>0</v>
      </c>
      <c r="BT19" s="47">
        <v>32</v>
      </c>
      <c r="BU19" s="48">
        <v>18</v>
      </c>
      <c r="BV19" s="49">
        <v>14</v>
      </c>
      <c r="BW19" s="48">
        <v>0</v>
      </c>
      <c r="BX19" s="48">
        <v>0</v>
      </c>
      <c r="BY19" s="48">
        <v>0</v>
      </c>
      <c r="BZ19" s="47">
        <v>34</v>
      </c>
      <c r="CA19" s="48">
        <v>17</v>
      </c>
      <c r="CB19" s="49">
        <v>17</v>
      </c>
      <c r="CC19" s="48">
        <v>0</v>
      </c>
      <c r="CD19" s="48">
        <v>0</v>
      </c>
      <c r="CE19" s="48">
        <v>0</v>
      </c>
      <c r="CF19" s="47">
        <v>0</v>
      </c>
      <c r="CG19" s="48">
        <v>0</v>
      </c>
      <c r="CH19" s="49">
        <v>0</v>
      </c>
    </row>
    <row r="20" spans="2:86">
      <c r="B20" s="6" t="s">
        <v>77</v>
      </c>
      <c r="C20" s="48">
        <f t="shared" si="0"/>
        <v>2738</v>
      </c>
      <c r="D20" s="48">
        <f t="shared" si="1"/>
        <v>1409</v>
      </c>
      <c r="E20" s="48">
        <f t="shared" si="2"/>
        <v>1329</v>
      </c>
      <c r="F20" s="47">
        <v>246</v>
      </c>
      <c r="G20" s="48">
        <v>135</v>
      </c>
      <c r="H20" s="49">
        <v>111</v>
      </c>
      <c r="I20" s="48">
        <v>51</v>
      </c>
      <c r="J20" s="48">
        <v>28</v>
      </c>
      <c r="K20" s="48">
        <v>23</v>
      </c>
      <c r="L20" s="47">
        <v>1817</v>
      </c>
      <c r="M20" s="48">
        <v>922</v>
      </c>
      <c r="N20" s="49">
        <v>895</v>
      </c>
      <c r="O20" s="48">
        <v>273</v>
      </c>
      <c r="P20" s="48">
        <v>140</v>
      </c>
      <c r="Q20" s="48">
        <v>133</v>
      </c>
      <c r="R20" s="47">
        <v>31</v>
      </c>
      <c r="S20" s="48">
        <v>14</v>
      </c>
      <c r="T20" s="49">
        <v>17</v>
      </c>
      <c r="U20" s="48">
        <v>116</v>
      </c>
      <c r="V20" s="48">
        <v>62</v>
      </c>
      <c r="W20" s="48">
        <v>54</v>
      </c>
      <c r="X20" s="47">
        <v>19</v>
      </c>
      <c r="Y20" s="48">
        <v>11</v>
      </c>
      <c r="Z20" s="49">
        <v>8</v>
      </c>
      <c r="AA20" s="48">
        <v>0</v>
      </c>
      <c r="AB20" s="48">
        <v>0</v>
      </c>
      <c r="AC20" s="48">
        <v>0</v>
      </c>
      <c r="AD20" s="47">
        <v>1</v>
      </c>
      <c r="AE20" s="48">
        <v>0</v>
      </c>
      <c r="AF20" s="49">
        <v>1</v>
      </c>
      <c r="AG20" s="48">
        <v>0</v>
      </c>
      <c r="AH20" s="48">
        <v>0</v>
      </c>
      <c r="AI20" s="48">
        <v>0</v>
      </c>
      <c r="AJ20" s="47">
        <v>0</v>
      </c>
      <c r="AK20" s="48">
        <v>0</v>
      </c>
      <c r="AL20" s="49">
        <v>0</v>
      </c>
      <c r="AM20" s="48">
        <v>9</v>
      </c>
      <c r="AN20" s="48">
        <v>5</v>
      </c>
      <c r="AO20" s="48">
        <v>4</v>
      </c>
      <c r="AP20" s="47">
        <v>14</v>
      </c>
      <c r="AQ20" s="48">
        <v>7</v>
      </c>
      <c r="AR20" s="49">
        <v>7</v>
      </c>
      <c r="AS20" s="48">
        <v>0</v>
      </c>
      <c r="AT20" s="48">
        <v>0</v>
      </c>
      <c r="AU20" s="48">
        <v>0</v>
      </c>
      <c r="AV20" s="47">
        <v>0</v>
      </c>
      <c r="AW20" s="48">
        <v>0</v>
      </c>
      <c r="AX20" s="49">
        <v>0</v>
      </c>
      <c r="AY20" s="48">
        <v>3</v>
      </c>
      <c r="AZ20" s="48">
        <v>1</v>
      </c>
      <c r="BA20" s="48">
        <v>2</v>
      </c>
      <c r="BB20" s="47">
        <v>18</v>
      </c>
      <c r="BC20" s="48">
        <v>10</v>
      </c>
      <c r="BD20" s="49">
        <v>8</v>
      </c>
      <c r="BE20" s="48">
        <v>0</v>
      </c>
      <c r="BF20" s="48">
        <v>0</v>
      </c>
      <c r="BG20" s="48">
        <v>0</v>
      </c>
      <c r="BH20" s="47">
        <v>136</v>
      </c>
      <c r="BI20" s="48">
        <v>72</v>
      </c>
      <c r="BJ20" s="49">
        <v>64</v>
      </c>
      <c r="BK20" s="48">
        <v>0</v>
      </c>
      <c r="BL20" s="48">
        <v>0</v>
      </c>
      <c r="BM20" s="48">
        <v>0</v>
      </c>
      <c r="BN20" s="47">
        <v>0</v>
      </c>
      <c r="BO20" s="48">
        <v>0</v>
      </c>
      <c r="BP20" s="49">
        <v>0</v>
      </c>
      <c r="BQ20" s="48">
        <v>0</v>
      </c>
      <c r="BR20" s="48">
        <v>0</v>
      </c>
      <c r="BS20" s="48">
        <v>0</v>
      </c>
      <c r="BT20" s="47">
        <v>0</v>
      </c>
      <c r="BU20" s="48">
        <v>0</v>
      </c>
      <c r="BV20" s="49">
        <v>0</v>
      </c>
      <c r="BW20" s="48">
        <v>0</v>
      </c>
      <c r="BX20" s="48">
        <v>0</v>
      </c>
      <c r="BY20" s="48">
        <v>0</v>
      </c>
      <c r="BZ20" s="47">
        <v>4</v>
      </c>
      <c r="CA20" s="48">
        <v>2</v>
      </c>
      <c r="CB20" s="49">
        <v>2</v>
      </c>
      <c r="CC20" s="48">
        <v>0</v>
      </c>
      <c r="CD20" s="48">
        <v>0</v>
      </c>
      <c r="CE20" s="48">
        <v>0</v>
      </c>
      <c r="CF20" s="47">
        <v>0</v>
      </c>
      <c r="CG20" s="48">
        <v>0</v>
      </c>
      <c r="CH20" s="49">
        <v>0</v>
      </c>
    </row>
    <row r="21" spans="2:86">
      <c r="B21" s="6"/>
      <c r="C21" s="48">
        <f t="shared" si="0"/>
        <v>0</v>
      </c>
      <c r="D21" s="48">
        <f t="shared" si="1"/>
        <v>0</v>
      </c>
      <c r="E21" s="48">
        <f t="shared" si="2"/>
        <v>0</v>
      </c>
      <c r="F21" s="47"/>
      <c r="G21" s="48"/>
      <c r="H21" s="49"/>
      <c r="I21" s="48"/>
      <c r="J21" s="48"/>
      <c r="K21" s="48"/>
      <c r="L21" s="47"/>
      <c r="M21" s="48"/>
      <c r="N21" s="49"/>
      <c r="O21" s="48"/>
      <c r="P21" s="48"/>
      <c r="Q21" s="48"/>
      <c r="R21" s="47"/>
      <c r="S21" s="48"/>
      <c r="T21" s="49"/>
      <c r="U21" s="48"/>
      <c r="V21" s="48"/>
      <c r="W21" s="48"/>
      <c r="X21" s="47"/>
      <c r="Y21" s="48"/>
      <c r="Z21" s="49"/>
      <c r="AA21" s="48"/>
      <c r="AB21" s="48"/>
      <c r="AC21" s="48"/>
      <c r="AD21" s="47"/>
      <c r="AE21" s="48"/>
      <c r="AF21" s="49"/>
      <c r="AG21" s="48"/>
      <c r="AH21" s="48"/>
      <c r="AI21" s="48"/>
      <c r="AJ21" s="47"/>
      <c r="AK21" s="48"/>
      <c r="AL21" s="49"/>
      <c r="AM21" s="48"/>
      <c r="AN21" s="48"/>
      <c r="AO21" s="48"/>
      <c r="AP21" s="47"/>
      <c r="AQ21" s="48"/>
      <c r="AR21" s="49"/>
      <c r="AS21" s="48"/>
      <c r="AT21" s="48"/>
      <c r="AU21" s="48"/>
      <c r="AV21" s="47"/>
      <c r="AW21" s="48"/>
      <c r="AX21" s="49"/>
      <c r="AY21" s="48"/>
      <c r="AZ21" s="48"/>
      <c r="BA21" s="48"/>
      <c r="BB21" s="47"/>
      <c r="BC21" s="48"/>
      <c r="BD21" s="49"/>
      <c r="BE21" s="48"/>
      <c r="BF21" s="48"/>
      <c r="BG21" s="48"/>
      <c r="BH21" s="47"/>
      <c r="BI21" s="48"/>
      <c r="BJ21" s="49"/>
      <c r="BK21" s="48"/>
      <c r="BL21" s="48"/>
      <c r="BM21" s="48"/>
      <c r="BN21" s="47"/>
      <c r="BO21" s="48"/>
      <c r="BP21" s="49"/>
      <c r="BQ21" s="48"/>
      <c r="BR21" s="48"/>
      <c r="BS21" s="48"/>
      <c r="BT21" s="47"/>
      <c r="BU21" s="48"/>
      <c r="BV21" s="49"/>
      <c r="BW21" s="48"/>
      <c r="BX21" s="48"/>
      <c r="BY21" s="48"/>
      <c r="BZ21" s="47"/>
      <c r="CA21" s="48"/>
      <c r="CB21" s="49"/>
      <c r="CC21" s="48"/>
      <c r="CD21" s="48"/>
      <c r="CE21" s="48"/>
      <c r="CF21" s="47"/>
      <c r="CG21" s="48"/>
      <c r="CH21" s="49"/>
    </row>
    <row r="22" spans="2:86">
      <c r="B22" s="5" t="s">
        <v>16</v>
      </c>
      <c r="C22" s="41">
        <f t="shared" si="0"/>
        <v>37752</v>
      </c>
      <c r="D22" s="41">
        <f t="shared" si="1"/>
        <v>19914</v>
      </c>
      <c r="E22" s="41">
        <f t="shared" si="2"/>
        <v>17838</v>
      </c>
      <c r="F22" s="42">
        <f t="shared" ref="F22:BO22" si="7">SUM(F23:F36)</f>
        <v>14286</v>
      </c>
      <c r="G22" s="41">
        <f t="shared" si="7"/>
        <v>7517</v>
      </c>
      <c r="H22" s="43">
        <f t="shared" si="7"/>
        <v>6769</v>
      </c>
      <c r="I22" s="41">
        <f t="shared" si="7"/>
        <v>4332</v>
      </c>
      <c r="J22" s="41">
        <f t="shared" si="7"/>
        <v>2346</v>
      </c>
      <c r="K22" s="41">
        <f t="shared" si="7"/>
        <v>1986</v>
      </c>
      <c r="L22" s="42">
        <f t="shared" si="7"/>
        <v>6759</v>
      </c>
      <c r="M22" s="41">
        <f t="shared" si="7"/>
        <v>3506</v>
      </c>
      <c r="N22" s="43">
        <f t="shared" si="7"/>
        <v>3253</v>
      </c>
      <c r="O22" s="41">
        <f t="shared" si="7"/>
        <v>6335</v>
      </c>
      <c r="P22" s="41">
        <f t="shared" si="7"/>
        <v>3340</v>
      </c>
      <c r="Q22" s="41">
        <f t="shared" si="7"/>
        <v>2995</v>
      </c>
      <c r="R22" s="42">
        <f t="shared" si="7"/>
        <v>3097</v>
      </c>
      <c r="S22" s="41">
        <f t="shared" si="7"/>
        <v>1637</v>
      </c>
      <c r="T22" s="43">
        <f t="shared" si="7"/>
        <v>1460</v>
      </c>
      <c r="U22" s="41">
        <f t="shared" si="7"/>
        <v>1106</v>
      </c>
      <c r="V22" s="41">
        <f t="shared" si="7"/>
        <v>572</v>
      </c>
      <c r="W22" s="41">
        <f t="shared" si="7"/>
        <v>534</v>
      </c>
      <c r="X22" s="42">
        <f t="shared" si="7"/>
        <v>148</v>
      </c>
      <c r="Y22" s="41">
        <f t="shared" si="7"/>
        <v>79</v>
      </c>
      <c r="Z22" s="43">
        <f t="shared" si="7"/>
        <v>69</v>
      </c>
      <c r="AA22" s="41">
        <f t="shared" si="7"/>
        <v>172</v>
      </c>
      <c r="AB22" s="41">
        <f t="shared" si="7"/>
        <v>89</v>
      </c>
      <c r="AC22" s="41">
        <f t="shared" si="7"/>
        <v>83</v>
      </c>
      <c r="AD22" s="42">
        <f t="shared" si="7"/>
        <v>9</v>
      </c>
      <c r="AE22" s="41">
        <f t="shared" si="7"/>
        <v>7</v>
      </c>
      <c r="AF22" s="43">
        <f t="shared" si="7"/>
        <v>2</v>
      </c>
      <c r="AG22" s="41">
        <f t="shared" si="7"/>
        <v>425</v>
      </c>
      <c r="AH22" s="41">
        <f t="shared" si="7"/>
        <v>210</v>
      </c>
      <c r="AI22" s="41">
        <f t="shared" si="7"/>
        <v>215</v>
      </c>
      <c r="AJ22" s="42">
        <f t="shared" si="7"/>
        <v>112</v>
      </c>
      <c r="AK22" s="41">
        <f t="shared" si="7"/>
        <v>68</v>
      </c>
      <c r="AL22" s="43">
        <f t="shared" si="7"/>
        <v>44</v>
      </c>
      <c r="AM22" s="41">
        <f t="shared" si="7"/>
        <v>127</v>
      </c>
      <c r="AN22" s="41">
        <f t="shared" si="7"/>
        <v>76</v>
      </c>
      <c r="AO22" s="41">
        <f t="shared" si="7"/>
        <v>51</v>
      </c>
      <c r="AP22" s="42">
        <f t="shared" si="7"/>
        <v>66</v>
      </c>
      <c r="AQ22" s="41">
        <f t="shared" si="7"/>
        <v>34</v>
      </c>
      <c r="AR22" s="43">
        <f t="shared" si="7"/>
        <v>32</v>
      </c>
      <c r="AS22" s="41">
        <f t="shared" si="7"/>
        <v>263</v>
      </c>
      <c r="AT22" s="41">
        <f t="shared" si="7"/>
        <v>142</v>
      </c>
      <c r="AU22" s="41">
        <f t="shared" si="7"/>
        <v>121</v>
      </c>
      <c r="AV22" s="42">
        <f t="shared" si="7"/>
        <v>26</v>
      </c>
      <c r="AW22" s="41">
        <f t="shared" si="7"/>
        <v>16</v>
      </c>
      <c r="AX22" s="43">
        <f t="shared" si="7"/>
        <v>10</v>
      </c>
      <c r="AY22" s="41">
        <f t="shared" si="7"/>
        <v>127</v>
      </c>
      <c r="AZ22" s="41">
        <f t="shared" si="7"/>
        <v>75</v>
      </c>
      <c r="BA22" s="41">
        <f t="shared" si="7"/>
        <v>52</v>
      </c>
      <c r="BB22" s="42">
        <f t="shared" si="7"/>
        <v>4</v>
      </c>
      <c r="BC22" s="41">
        <f t="shared" si="7"/>
        <v>3</v>
      </c>
      <c r="BD22" s="43">
        <f t="shared" si="7"/>
        <v>1</v>
      </c>
      <c r="BE22" s="41">
        <f t="shared" si="7"/>
        <v>4</v>
      </c>
      <c r="BF22" s="41">
        <f t="shared" si="7"/>
        <v>2</v>
      </c>
      <c r="BG22" s="41">
        <f t="shared" si="7"/>
        <v>2</v>
      </c>
      <c r="BH22" s="42">
        <f t="shared" si="7"/>
        <v>34</v>
      </c>
      <c r="BI22" s="41">
        <f t="shared" si="7"/>
        <v>15</v>
      </c>
      <c r="BJ22" s="43">
        <f t="shared" si="7"/>
        <v>19</v>
      </c>
      <c r="BK22" s="41">
        <f t="shared" si="7"/>
        <v>4</v>
      </c>
      <c r="BL22" s="41">
        <f t="shared" si="7"/>
        <v>2</v>
      </c>
      <c r="BM22" s="41">
        <f t="shared" si="7"/>
        <v>2</v>
      </c>
      <c r="BN22" s="42">
        <f t="shared" si="7"/>
        <v>1</v>
      </c>
      <c r="BO22" s="41">
        <f t="shared" si="7"/>
        <v>1</v>
      </c>
      <c r="BP22" s="43">
        <f t="shared" ref="BP22:CH22" si="8">SUM(BP23:BP36)</f>
        <v>0</v>
      </c>
      <c r="BQ22" s="41">
        <f t="shared" si="8"/>
        <v>62</v>
      </c>
      <c r="BR22" s="41">
        <f t="shared" si="8"/>
        <v>37</v>
      </c>
      <c r="BS22" s="41">
        <f t="shared" si="8"/>
        <v>25</v>
      </c>
      <c r="BT22" s="42">
        <f t="shared" si="8"/>
        <v>11</v>
      </c>
      <c r="BU22" s="41">
        <f t="shared" si="8"/>
        <v>7</v>
      </c>
      <c r="BV22" s="43">
        <f t="shared" si="8"/>
        <v>4</v>
      </c>
      <c r="BW22" s="41">
        <f t="shared" si="8"/>
        <v>0</v>
      </c>
      <c r="BX22" s="41">
        <f t="shared" si="8"/>
        <v>0</v>
      </c>
      <c r="BY22" s="41">
        <f t="shared" si="8"/>
        <v>0</v>
      </c>
      <c r="BZ22" s="42">
        <f t="shared" si="8"/>
        <v>216</v>
      </c>
      <c r="CA22" s="41">
        <f t="shared" si="8"/>
        <v>117</v>
      </c>
      <c r="CB22" s="43">
        <f t="shared" si="8"/>
        <v>99</v>
      </c>
      <c r="CC22" s="41">
        <f t="shared" si="8"/>
        <v>19</v>
      </c>
      <c r="CD22" s="41">
        <f t="shared" si="8"/>
        <v>11</v>
      </c>
      <c r="CE22" s="41">
        <f t="shared" si="8"/>
        <v>8</v>
      </c>
      <c r="CF22" s="42">
        <f t="shared" si="8"/>
        <v>7</v>
      </c>
      <c r="CG22" s="41">
        <f t="shared" si="8"/>
        <v>5</v>
      </c>
      <c r="CH22" s="43">
        <f t="shared" si="8"/>
        <v>2</v>
      </c>
    </row>
    <row r="23" spans="2:86">
      <c r="B23" s="6" t="s">
        <v>17</v>
      </c>
      <c r="C23" s="48">
        <f t="shared" si="0"/>
        <v>5245</v>
      </c>
      <c r="D23" s="48">
        <f t="shared" si="1"/>
        <v>2739</v>
      </c>
      <c r="E23" s="48">
        <f t="shared" si="2"/>
        <v>2506</v>
      </c>
      <c r="F23" s="47">
        <v>2096</v>
      </c>
      <c r="G23" s="48">
        <v>1091</v>
      </c>
      <c r="H23" s="49">
        <v>1005</v>
      </c>
      <c r="I23" s="48">
        <v>914</v>
      </c>
      <c r="J23" s="48">
        <v>483</v>
      </c>
      <c r="K23" s="48">
        <v>431</v>
      </c>
      <c r="L23" s="47">
        <v>689</v>
      </c>
      <c r="M23" s="48">
        <v>363</v>
      </c>
      <c r="N23" s="49">
        <v>326</v>
      </c>
      <c r="O23" s="48">
        <v>923</v>
      </c>
      <c r="P23" s="48">
        <v>480</v>
      </c>
      <c r="Q23" s="48">
        <v>443</v>
      </c>
      <c r="R23" s="47">
        <v>445</v>
      </c>
      <c r="S23" s="48">
        <v>229</v>
      </c>
      <c r="T23" s="49">
        <v>216</v>
      </c>
      <c r="U23" s="48">
        <v>130</v>
      </c>
      <c r="V23" s="48">
        <v>62</v>
      </c>
      <c r="W23" s="48">
        <v>68</v>
      </c>
      <c r="X23" s="47">
        <v>8</v>
      </c>
      <c r="Y23" s="48">
        <v>5</v>
      </c>
      <c r="Z23" s="49">
        <v>3</v>
      </c>
      <c r="AA23" s="48">
        <v>2</v>
      </c>
      <c r="AB23" s="48">
        <v>1</v>
      </c>
      <c r="AC23" s="48">
        <v>1</v>
      </c>
      <c r="AD23" s="47">
        <v>4</v>
      </c>
      <c r="AE23" s="48">
        <v>4</v>
      </c>
      <c r="AF23" s="49">
        <v>0</v>
      </c>
      <c r="AG23" s="48">
        <v>0</v>
      </c>
      <c r="AH23" s="48">
        <v>0</v>
      </c>
      <c r="AI23" s="48">
        <v>0</v>
      </c>
      <c r="AJ23" s="47">
        <v>28</v>
      </c>
      <c r="AK23" s="48">
        <v>18</v>
      </c>
      <c r="AL23" s="49">
        <v>10</v>
      </c>
      <c r="AM23" s="48">
        <v>0</v>
      </c>
      <c r="AN23" s="48">
        <v>0</v>
      </c>
      <c r="AO23" s="48">
        <v>0</v>
      </c>
      <c r="AP23" s="47">
        <v>1</v>
      </c>
      <c r="AQ23" s="48">
        <v>1</v>
      </c>
      <c r="AR23" s="49">
        <v>0</v>
      </c>
      <c r="AS23" s="48">
        <v>0</v>
      </c>
      <c r="AT23" s="48">
        <v>0</v>
      </c>
      <c r="AU23" s="48">
        <v>0</v>
      </c>
      <c r="AV23" s="47">
        <v>0</v>
      </c>
      <c r="AW23" s="48">
        <v>0</v>
      </c>
      <c r="AX23" s="49">
        <v>0</v>
      </c>
      <c r="AY23" s="48">
        <v>0</v>
      </c>
      <c r="AZ23" s="48">
        <v>0</v>
      </c>
      <c r="BA23" s="48">
        <v>0</v>
      </c>
      <c r="BB23" s="47">
        <v>0</v>
      </c>
      <c r="BC23" s="48">
        <v>0</v>
      </c>
      <c r="BD23" s="49">
        <v>0</v>
      </c>
      <c r="BE23" s="48">
        <v>0</v>
      </c>
      <c r="BF23" s="48">
        <v>0</v>
      </c>
      <c r="BG23" s="48">
        <v>0</v>
      </c>
      <c r="BH23" s="47">
        <v>0</v>
      </c>
      <c r="BI23" s="48">
        <v>0</v>
      </c>
      <c r="BJ23" s="49">
        <v>0</v>
      </c>
      <c r="BK23" s="48">
        <v>1</v>
      </c>
      <c r="BL23" s="48">
        <v>0</v>
      </c>
      <c r="BM23" s="48">
        <v>1</v>
      </c>
      <c r="BN23" s="47">
        <v>0</v>
      </c>
      <c r="BO23" s="48">
        <v>0</v>
      </c>
      <c r="BP23" s="49">
        <v>0</v>
      </c>
      <c r="BQ23" s="48">
        <v>0</v>
      </c>
      <c r="BR23" s="48">
        <v>0</v>
      </c>
      <c r="BS23" s="48">
        <v>0</v>
      </c>
      <c r="BT23" s="47">
        <v>1</v>
      </c>
      <c r="BU23" s="48">
        <v>0</v>
      </c>
      <c r="BV23" s="49">
        <v>1</v>
      </c>
      <c r="BW23" s="48">
        <v>0</v>
      </c>
      <c r="BX23" s="48">
        <v>0</v>
      </c>
      <c r="BY23" s="48">
        <v>0</v>
      </c>
      <c r="BZ23" s="47">
        <v>0</v>
      </c>
      <c r="CA23" s="48">
        <v>0</v>
      </c>
      <c r="CB23" s="49">
        <v>0</v>
      </c>
      <c r="CC23" s="48">
        <v>3</v>
      </c>
      <c r="CD23" s="48">
        <v>2</v>
      </c>
      <c r="CE23" s="48">
        <v>1</v>
      </c>
      <c r="CF23" s="47">
        <v>0</v>
      </c>
      <c r="CG23" s="48">
        <v>0</v>
      </c>
      <c r="CH23" s="49">
        <v>0</v>
      </c>
    </row>
    <row r="24" spans="2:86">
      <c r="B24" s="6" t="s">
        <v>4</v>
      </c>
      <c r="C24" s="48">
        <f t="shared" si="0"/>
        <v>1923</v>
      </c>
      <c r="D24" s="48">
        <f t="shared" si="1"/>
        <v>1013</v>
      </c>
      <c r="E24" s="48">
        <f t="shared" si="2"/>
        <v>910</v>
      </c>
      <c r="F24" s="47">
        <v>416</v>
      </c>
      <c r="G24" s="48">
        <v>216</v>
      </c>
      <c r="H24" s="49">
        <v>200</v>
      </c>
      <c r="I24" s="48">
        <v>232</v>
      </c>
      <c r="J24" s="48">
        <v>123</v>
      </c>
      <c r="K24" s="48">
        <v>109</v>
      </c>
      <c r="L24" s="47">
        <v>292</v>
      </c>
      <c r="M24" s="48">
        <v>155</v>
      </c>
      <c r="N24" s="49">
        <v>137</v>
      </c>
      <c r="O24" s="48">
        <v>428</v>
      </c>
      <c r="P24" s="48">
        <v>213</v>
      </c>
      <c r="Q24" s="48">
        <v>215</v>
      </c>
      <c r="R24" s="47">
        <v>148</v>
      </c>
      <c r="S24" s="48">
        <v>85</v>
      </c>
      <c r="T24" s="49">
        <v>63</v>
      </c>
      <c r="U24" s="48">
        <v>63</v>
      </c>
      <c r="V24" s="48">
        <v>31</v>
      </c>
      <c r="W24" s="48">
        <v>32</v>
      </c>
      <c r="X24" s="47">
        <v>19</v>
      </c>
      <c r="Y24" s="48">
        <v>10</v>
      </c>
      <c r="Z24" s="49">
        <v>9</v>
      </c>
      <c r="AA24" s="48">
        <v>115</v>
      </c>
      <c r="AB24" s="48">
        <v>60</v>
      </c>
      <c r="AC24" s="48">
        <v>55</v>
      </c>
      <c r="AD24" s="47">
        <v>0</v>
      </c>
      <c r="AE24" s="48">
        <v>0</v>
      </c>
      <c r="AF24" s="49">
        <v>0</v>
      </c>
      <c r="AG24" s="48">
        <v>0</v>
      </c>
      <c r="AH24" s="48">
        <v>0</v>
      </c>
      <c r="AI24" s="48">
        <v>0</v>
      </c>
      <c r="AJ24" s="47">
        <v>56</v>
      </c>
      <c r="AK24" s="48">
        <v>34</v>
      </c>
      <c r="AL24" s="49">
        <v>22</v>
      </c>
      <c r="AM24" s="48">
        <v>42</v>
      </c>
      <c r="AN24" s="48">
        <v>25</v>
      </c>
      <c r="AO24" s="48">
        <v>17</v>
      </c>
      <c r="AP24" s="47">
        <v>5</v>
      </c>
      <c r="AQ24" s="48">
        <v>3</v>
      </c>
      <c r="AR24" s="49">
        <v>2</v>
      </c>
      <c r="AS24" s="48">
        <v>18</v>
      </c>
      <c r="AT24" s="48">
        <v>9</v>
      </c>
      <c r="AU24" s="48">
        <v>9</v>
      </c>
      <c r="AV24" s="47">
        <v>8</v>
      </c>
      <c r="AW24" s="48">
        <v>5</v>
      </c>
      <c r="AX24" s="49">
        <v>3</v>
      </c>
      <c r="AY24" s="48">
        <v>57</v>
      </c>
      <c r="AZ24" s="48">
        <v>36</v>
      </c>
      <c r="BA24" s="48">
        <v>21</v>
      </c>
      <c r="BB24" s="47">
        <v>0</v>
      </c>
      <c r="BC24" s="48">
        <v>0</v>
      </c>
      <c r="BD24" s="49">
        <v>0</v>
      </c>
      <c r="BE24" s="48">
        <v>0</v>
      </c>
      <c r="BF24" s="48">
        <v>0</v>
      </c>
      <c r="BG24" s="48">
        <v>0</v>
      </c>
      <c r="BH24" s="47">
        <v>22</v>
      </c>
      <c r="BI24" s="48">
        <v>8</v>
      </c>
      <c r="BJ24" s="49">
        <v>14</v>
      </c>
      <c r="BK24" s="48">
        <v>0</v>
      </c>
      <c r="BL24" s="48">
        <v>0</v>
      </c>
      <c r="BM24" s="48">
        <v>0</v>
      </c>
      <c r="BN24" s="47">
        <v>0</v>
      </c>
      <c r="BO24" s="48">
        <v>0</v>
      </c>
      <c r="BP24" s="49">
        <v>0</v>
      </c>
      <c r="BQ24" s="48">
        <v>0</v>
      </c>
      <c r="BR24" s="48">
        <v>0</v>
      </c>
      <c r="BS24" s="48">
        <v>0</v>
      </c>
      <c r="BT24" s="47">
        <v>2</v>
      </c>
      <c r="BU24" s="48">
        <v>0</v>
      </c>
      <c r="BV24" s="49">
        <v>2</v>
      </c>
      <c r="BW24" s="48">
        <v>0</v>
      </c>
      <c r="BX24" s="48">
        <v>0</v>
      </c>
      <c r="BY24" s="48">
        <v>0</v>
      </c>
      <c r="BZ24" s="47">
        <v>0</v>
      </c>
      <c r="CA24" s="48">
        <v>0</v>
      </c>
      <c r="CB24" s="49">
        <v>0</v>
      </c>
      <c r="CC24" s="48">
        <v>0</v>
      </c>
      <c r="CD24" s="48">
        <v>0</v>
      </c>
      <c r="CE24" s="48">
        <v>0</v>
      </c>
      <c r="CF24" s="47">
        <v>0</v>
      </c>
      <c r="CG24" s="48">
        <v>0</v>
      </c>
      <c r="CH24" s="49">
        <v>0</v>
      </c>
    </row>
    <row r="25" spans="2:86">
      <c r="B25" s="6" t="s">
        <v>18</v>
      </c>
      <c r="C25" s="48">
        <f t="shared" si="0"/>
        <v>2574</v>
      </c>
      <c r="D25" s="48">
        <f t="shared" si="1"/>
        <v>1329</v>
      </c>
      <c r="E25" s="48">
        <f t="shared" si="2"/>
        <v>1245</v>
      </c>
      <c r="F25" s="47">
        <v>1052</v>
      </c>
      <c r="G25" s="48">
        <v>559</v>
      </c>
      <c r="H25" s="49">
        <v>493</v>
      </c>
      <c r="I25" s="48">
        <v>32</v>
      </c>
      <c r="J25" s="48">
        <v>18</v>
      </c>
      <c r="K25" s="48">
        <v>14</v>
      </c>
      <c r="L25" s="47">
        <v>563</v>
      </c>
      <c r="M25" s="48">
        <v>286</v>
      </c>
      <c r="N25" s="49">
        <v>277</v>
      </c>
      <c r="O25" s="48">
        <v>188</v>
      </c>
      <c r="P25" s="48">
        <v>102</v>
      </c>
      <c r="Q25" s="48">
        <v>86</v>
      </c>
      <c r="R25" s="47">
        <v>174</v>
      </c>
      <c r="S25" s="48">
        <v>85</v>
      </c>
      <c r="T25" s="49">
        <v>89</v>
      </c>
      <c r="U25" s="48">
        <v>144</v>
      </c>
      <c r="V25" s="48">
        <v>71</v>
      </c>
      <c r="W25" s="48">
        <v>73</v>
      </c>
      <c r="X25" s="47">
        <v>0</v>
      </c>
      <c r="Y25" s="48">
        <v>0</v>
      </c>
      <c r="Z25" s="49">
        <v>0</v>
      </c>
      <c r="AA25" s="48">
        <v>0</v>
      </c>
      <c r="AB25" s="48">
        <v>0</v>
      </c>
      <c r="AC25" s="48">
        <v>0</v>
      </c>
      <c r="AD25" s="47">
        <v>0</v>
      </c>
      <c r="AE25" s="48">
        <v>0</v>
      </c>
      <c r="AF25" s="49">
        <v>0</v>
      </c>
      <c r="AG25" s="48">
        <v>407</v>
      </c>
      <c r="AH25" s="48">
        <v>200</v>
      </c>
      <c r="AI25" s="48">
        <v>207</v>
      </c>
      <c r="AJ25" s="47">
        <v>0</v>
      </c>
      <c r="AK25" s="48">
        <v>0</v>
      </c>
      <c r="AL25" s="49">
        <v>0</v>
      </c>
      <c r="AM25" s="48">
        <v>1</v>
      </c>
      <c r="AN25" s="48">
        <v>0</v>
      </c>
      <c r="AO25" s="48">
        <v>1</v>
      </c>
      <c r="AP25" s="47">
        <v>0</v>
      </c>
      <c r="AQ25" s="48">
        <v>0</v>
      </c>
      <c r="AR25" s="49">
        <v>0</v>
      </c>
      <c r="AS25" s="48">
        <v>1</v>
      </c>
      <c r="AT25" s="48">
        <v>1</v>
      </c>
      <c r="AU25" s="48">
        <v>0</v>
      </c>
      <c r="AV25" s="47">
        <v>5</v>
      </c>
      <c r="AW25" s="48">
        <v>3</v>
      </c>
      <c r="AX25" s="49">
        <v>2</v>
      </c>
      <c r="AY25" s="48">
        <v>0</v>
      </c>
      <c r="AZ25" s="48">
        <v>0</v>
      </c>
      <c r="BA25" s="48">
        <v>0</v>
      </c>
      <c r="BB25" s="47">
        <v>0</v>
      </c>
      <c r="BC25" s="48">
        <v>0</v>
      </c>
      <c r="BD25" s="49">
        <v>0</v>
      </c>
      <c r="BE25" s="48">
        <v>0</v>
      </c>
      <c r="BF25" s="48">
        <v>0</v>
      </c>
      <c r="BG25" s="48">
        <v>0</v>
      </c>
      <c r="BH25" s="47">
        <v>0</v>
      </c>
      <c r="BI25" s="48">
        <v>0</v>
      </c>
      <c r="BJ25" s="49">
        <v>0</v>
      </c>
      <c r="BK25" s="48">
        <v>0</v>
      </c>
      <c r="BL25" s="48">
        <v>0</v>
      </c>
      <c r="BM25" s="48">
        <v>0</v>
      </c>
      <c r="BN25" s="47">
        <v>0</v>
      </c>
      <c r="BO25" s="48">
        <v>0</v>
      </c>
      <c r="BP25" s="49">
        <v>0</v>
      </c>
      <c r="BQ25" s="48">
        <v>0</v>
      </c>
      <c r="BR25" s="48">
        <v>0</v>
      </c>
      <c r="BS25" s="48">
        <v>0</v>
      </c>
      <c r="BT25" s="47">
        <v>0</v>
      </c>
      <c r="BU25" s="48">
        <v>0</v>
      </c>
      <c r="BV25" s="49">
        <v>0</v>
      </c>
      <c r="BW25" s="48">
        <v>0</v>
      </c>
      <c r="BX25" s="48">
        <v>0</v>
      </c>
      <c r="BY25" s="48">
        <v>0</v>
      </c>
      <c r="BZ25" s="47">
        <v>6</v>
      </c>
      <c r="CA25" s="48">
        <v>4</v>
      </c>
      <c r="CB25" s="49">
        <v>2</v>
      </c>
      <c r="CC25" s="48">
        <v>1</v>
      </c>
      <c r="CD25" s="48">
        <v>0</v>
      </c>
      <c r="CE25" s="48">
        <v>1</v>
      </c>
      <c r="CF25" s="47">
        <v>0</v>
      </c>
      <c r="CG25" s="48">
        <v>0</v>
      </c>
      <c r="CH25" s="49">
        <v>0</v>
      </c>
    </row>
    <row r="26" spans="2:86">
      <c r="B26" s="6" t="s">
        <v>145</v>
      </c>
      <c r="C26" s="48">
        <f t="shared" si="0"/>
        <v>3411</v>
      </c>
      <c r="D26" s="48">
        <f t="shared" si="1"/>
        <v>1810</v>
      </c>
      <c r="E26" s="48">
        <f t="shared" si="2"/>
        <v>1601</v>
      </c>
      <c r="F26" s="47">
        <v>1364</v>
      </c>
      <c r="G26" s="48">
        <v>730</v>
      </c>
      <c r="H26" s="49">
        <v>634</v>
      </c>
      <c r="I26" s="48">
        <v>221</v>
      </c>
      <c r="J26" s="48">
        <v>136</v>
      </c>
      <c r="K26" s="48">
        <v>85</v>
      </c>
      <c r="L26" s="47">
        <v>602</v>
      </c>
      <c r="M26" s="48">
        <v>311</v>
      </c>
      <c r="N26" s="49">
        <v>291</v>
      </c>
      <c r="O26" s="48">
        <v>553</v>
      </c>
      <c r="P26" s="48">
        <v>283</v>
      </c>
      <c r="Q26" s="48">
        <v>270</v>
      </c>
      <c r="R26" s="47">
        <v>311</v>
      </c>
      <c r="S26" s="48">
        <v>152</v>
      </c>
      <c r="T26" s="49">
        <v>159</v>
      </c>
      <c r="U26" s="48">
        <v>56</v>
      </c>
      <c r="V26" s="48">
        <v>28</v>
      </c>
      <c r="W26" s="48">
        <v>28</v>
      </c>
      <c r="X26" s="47">
        <v>24</v>
      </c>
      <c r="Y26" s="48">
        <v>12</v>
      </c>
      <c r="Z26" s="49">
        <v>12</v>
      </c>
      <c r="AA26" s="48">
        <v>0</v>
      </c>
      <c r="AB26" s="48">
        <v>0</v>
      </c>
      <c r="AC26" s="48">
        <v>0</v>
      </c>
      <c r="AD26" s="47">
        <v>0</v>
      </c>
      <c r="AE26" s="48">
        <v>0</v>
      </c>
      <c r="AF26" s="49">
        <v>0</v>
      </c>
      <c r="AG26" s="48">
        <v>0</v>
      </c>
      <c r="AH26" s="48">
        <v>0</v>
      </c>
      <c r="AI26" s="48">
        <v>0</v>
      </c>
      <c r="AJ26" s="47">
        <v>21</v>
      </c>
      <c r="AK26" s="48">
        <v>12</v>
      </c>
      <c r="AL26" s="49">
        <v>9</v>
      </c>
      <c r="AM26" s="48">
        <v>10</v>
      </c>
      <c r="AN26" s="48">
        <v>8</v>
      </c>
      <c r="AO26" s="48">
        <v>2</v>
      </c>
      <c r="AP26" s="47">
        <v>7</v>
      </c>
      <c r="AQ26" s="48">
        <v>4</v>
      </c>
      <c r="AR26" s="49">
        <v>3</v>
      </c>
      <c r="AS26" s="48">
        <v>95</v>
      </c>
      <c r="AT26" s="48">
        <v>49</v>
      </c>
      <c r="AU26" s="48">
        <v>46</v>
      </c>
      <c r="AV26" s="47">
        <v>0</v>
      </c>
      <c r="AW26" s="48">
        <v>0</v>
      </c>
      <c r="AX26" s="49">
        <v>0</v>
      </c>
      <c r="AY26" s="48">
        <v>61</v>
      </c>
      <c r="AZ26" s="48">
        <v>36</v>
      </c>
      <c r="BA26" s="48">
        <v>25</v>
      </c>
      <c r="BB26" s="47">
        <v>0</v>
      </c>
      <c r="BC26" s="48">
        <v>0</v>
      </c>
      <c r="BD26" s="49">
        <v>0</v>
      </c>
      <c r="BE26" s="48">
        <v>0</v>
      </c>
      <c r="BF26" s="48">
        <v>0</v>
      </c>
      <c r="BG26" s="48">
        <v>0</v>
      </c>
      <c r="BH26" s="47">
        <v>0</v>
      </c>
      <c r="BI26" s="48">
        <v>0</v>
      </c>
      <c r="BJ26" s="49">
        <v>0</v>
      </c>
      <c r="BK26" s="48">
        <v>0</v>
      </c>
      <c r="BL26" s="48">
        <v>0</v>
      </c>
      <c r="BM26" s="48">
        <v>0</v>
      </c>
      <c r="BN26" s="47">
        <v>1</v>
      </c>
      <c r="BO26" s="48">
        <v>1</v>
      </c>
      <c r="BP26" s="49">
        <v>0</v>
      </c>
      <c r="BQ26" s="48">
        <v>0</v>
      </c>
      <c r="BR26" s="48">
        <v>0</v>
      </c>
      <c r="BS26" s="48">
        <v>0</v>
      </c>
      <c r="BT26" s="47">
        <v>0</v>
      </c>
      <c r="BU26" s="48">
        <v>0</v>
      </c>
      <c r="BV26" s="49">
        <v>0</v>
      </c>
      <c r="BW26" s="48">
        <v>0</v>
      </c>
      <c r="BX26" s="48">
        <v>0</v>
      </c>
      <c r="BY26" s="48">
        <v>0</v>
      </c>
      <c r="BZ26" s="47">
        <v>85</v>
      </c>
      <c r="CA26" s="48">
        <v>48</v>
      </c>
      <c r="CB26" s="49">
        <v>37</v>
      </c>
      <c r="CC26" s="48">
        <v>0</v>
      </c>
      <c r="CD26" s="48">
        <v>0</v>
      </c>
      <c r="CE26" s="48">
        <v>0</v>
      </c>
      <c r="CF26" s="47">
        <v>0</v>
      </c>
      <c r="CG26" s="48">
        <v>0</v>
      </c>
      <c r="CH26" s="49">
        <v>0</v>
      </c>
    </row>
    <row r="27" spans="2:86">
      <c r="B27" s="6" t="s">
        <v>78</v>
      </c>
      <c r="C27" s="48">
        <f t="shared" si="0"/>
        <v>4242</v>
      </c>
      <c r="D27" s="48">
        <f t="shared" si="1"/>
        <v>2247</v>
      </c>
      <c r="E27" s="48">
        <f t="shared" si="2"/>
        <v>1995</v>
      </c>
      <c r="F27" s="47">
        <v>1581</v>
      </c>
      <c r="G27" s="48">
        <v>847</v>
      </c>
      <c r="H27" s="49">
        <v>734</v>
      </c>
      <c r="I27" s="48">
        <v>915</v>
      </c>
      <c r="J27" s="48">
        <v>486</v>
      </c>
      <c r="K27" s="48">
        <v>429</v>
      </c>
      <c r="L27" s="47">
        <v>719</v>
      </c>
      <c r="M27" s="48">
        <v>371</v>
      </c>
      <c r="N27" s="49">
        <v>348</v>
      </c>
      <c r="O27" s="48">
        <v>662</v>
      </c>
      <c r="P27" s="48">
        <v>342</v>
      </c>
      <c r="Q27" s="48">
        <v>320</v>
      </c>
      <c r="R27" s="47">
        <v>147</v>
      </c>
      <c r="S27" s="48">
        <v>79</v>
      </c>
      <c r="T27" s="49">
        <v>68</v>
      </c>
      <c r="U27" s="48">
        <v>34</v>
      </c>
      <c r="V27" s="48">
        <v>17</v>
      </c>
      <c r="W27" s="48">
        <v>17</v>
      </c>
      <c r="X27" s="47">
        <v>8</v>
      </c>
      <c r="Y27" s="48">
        <v>6</v>
      </c>
      <c r="Z27" s="49">
        <v>2</v>
      </c>
      <c r="AA27" s="48">
        <v>9</v>
      </c>
      <c r="AB27" s="48">
        <v>5</v>
      </c>
      <c r="AC27" s="48">
        <v>4</v>
      </c>
      <c r="AD27" s="47">
        <v>0</v>
      </c>
      <c r="AE27" s="48">
        <v>0</v>
      </c>
      <c r="AF27" s="49">
        <v>0</v>
      </c>
      <c r="AG27" s="48">
        <v>0</v>
      </c>
      <c r="AH27" s="48">
        <v>0</v>
      </c>
      <c r="AI27" s="48">
        <v>0</v>
      </c>
      <c r="AJ27" s="47">
        <v>0</v>
      </c>
      <c r="AK27" s="48">
        <v>0</v>
      </c>
      <c r="AL27" s="49">
        <v>0</v>
      </c>
      <c r="AM27" s="48">
        <v>73</v>
      </c>
      <c r="AN27" s="48">
        <v>42</v>
      </c>
      <c r="AO27" s="48">
        <v>31</v>
      </c>
      <c r="AP27" s="47">
        <v>2</v>
      </c>
      <c r="AQ27" s="48">
        <v>2</v>
      </c>
      <c r="AR27" s="49">
        <v>0</v>
      </c>
      <c r="AS27" s="48">
        <v>27</v>
      </c>
      <c r="AT27" s="48">
        <v>18</v>
      </c>
      <c r="AU27" s="48">
        <v>9</v>
      </c>
      <c r="AV27" s="47">
        <v>0</v>
      </c>
      <c r="AW27" s="48">
        <v>0</v>
      </c>
      <c r="AX27" s="49">
        <v>0</v>
      </c>
      <c r="AY27" s="48">
        <v>0</v>
      </c>
      <c r="AZ27" s="48">
        <v>0</v>
      </c>
      <c r="BA27" s="48">
        <v>0</v>
      </c>
      <c r="BB27" s="47">
        <v>1</v>
      </c>
      <c r="BC27" s="48">
        <v>1</v>
      </c>
      <c r="BD27" s="49">
        <v>0</v>
      </c>
      <c r="BE27" s="48">
        <v>0</v>
      </c>
      <c r="BF27" s="48">
        <v>0</v>
      </c>
      <c r="BG27" s="48">
        <v>0</v>
      </c>
      <c r="BH27" s="47">
        <v>0</v>
      </c>
      <c r="BI27" s="48">
        <v>0</v>
      </c>
      <c r="BJ27" s="49">
        <v>0</v>
      </c>
      <c r="BK27" s="48">
        <v>3</v>
      </c>
      <c r="BL27" s="48">
        <v>2</v>
      </c>
      <c r="BM27" s="48">
        <v>1</v>
      </c>
      <c r="BN27" s="47">
        <v>0</v>
      </c>
      <c r="BO27" s="48">
        <v>0</v>
      </c>
      <c r="BP27" s="49">
        <v>0</v>
      </c>
      <c r="BQ27" s="48">
        <v>0</v>
      </c>
      <c r="BR27" s="48">
        <v>0</v>
      </c>
      <c r="BS27" s="48">
        <v>0</v>
      </c>
      <c r="BT27" s="47">
        <v>0</v>
      </c>
      <c r="BU27" s="48">
        <v>0</v>
      </c>
      <c r="BV27" s="49">
        <v>0</v>
      </c>
      <c r="BW27" s="48">
        <v>0</v>
      </c>
      <c r="BX27" s="48">
        <v>0</v>
      </c>
      <c r="BY27" s="48">
        <v>0</v>
      </c>
      <c r="BZ27" s="47">
        <v>56</v>
      </c>
      <c r="CA27" s="48">
        <v>27</v>
      </c>
      <c r="CB27" s="49">
        <v>29</v>
      </c>
      <c r="CC27" s="48">
        <v>3</v>
      </c>
      <c r="CD27" s="48">
        <v>1</v>
      </c>
      <c r="CE27" s="48">
        <v>2</v>
      </c>
      <c r="CF27" s="47">
        <v>2</v>
      </c>
      <c r="CG27" s="48">
        <v>1</v>
      </c>
      <c r="CH27" s="49">
        <v>1</v>
      </c>
    </row>
    <row r="28" spans="2:86">
      <c r="B28" s="6" t="s">
        <v>19</v>
      </c>
      <c r="C28" s="48">
        <f t="shared" si="0"/>
        <v>3903</v>
      </c>
      <c r="D28" s="48">
        <f t="shared" si="1"/>
        <v>2084</v>
      </c>
      <c r="E28" s="48">
        <f t="shared" si="2"/>
        <v>1819</v>
      </c>
      <c r="F28" s="47">
        <v>1747</v>
      </c>
      <c r="G28" s="48">
        <v>928</v>
      </c>
      <c r="H28" s="49">
        <v>819</v>
      </c>
      <c r="I28" s="48">
        <v>371</v>
      </c>
      <c r="J28" s="48">
        <v>201</v>
      </c>
      <c r="K28" s="48">
        <v>170</v>
      </c>
      <c r="L28" s="47">
        <v>215</v>
      </c>
      <c r="M28" s="48">
        <v>115</v>
      </c>
      <c r="N28" s="49">
        <v>100</v>
      </c>
      <c r="O28" s="48">
        <v>945</v>
      </c>
      <c r="P28" s="48">
        <v>506</v>
      </c>
      <c r="Q28" s="48">
        <v>439</v>
      </c>
      <c r="R28" s="47">
        <v>321</v>
      </c>
      <c r="S28" s="48">
        <v>167</v>
      </c>
      <c r="T28" s="49">
        <v>154</v>
      </c>
      <c r="U28" s="48">
        <v>197</v>
      </c>
      <c r="V28" s="48">
        <v>109</v>
      </c>
      <c r="W28" s="48">
        <v>88</v>
      </c>
      <c r="X28" s="47">
        <v>37</v>
      </c>
      <c r="Y28" s="48">
        <v>17</v>
      </c>
      <c r="Z28" s="49">
        <v>20</v>
      </c>
      <c r="AA28" s="48">
        <v>32</v>
      </c>
      <c r="AB28" s="48">
        <v>15</v>
      </c>
      <c r="AC28" s="48">
        <v>17</v>
      </c>
      <c r="AD28" s="47">
        <v>2</v>
      </c>
      <c r="AE28" s="48">
        <v>1</v>
      </c>
      <c r="AF28" s="49">
        <v>1</v>
      </c>
      <c r="AG28" s="48">
        <v>0</v>
      </c>
      <c r="AH28" s="48">
        <v>0</v>
      </c>
      <c r="AI28" s="48">
        <v>0</v>
      </c>
      <c r="AJ28" s="47">
        <v>7</v>
      </c>
      <c r="AK28" s="48">
        <v>4</v>
      </c>
      <c r="AL28" s="49">
        <v>3</v>
      </c>
      <c r="AM28" s="48">
        <v>1</v>
      </c>
      <c r="AN28" s="48">
        <v>1</v>
      </c>
      <c r="AO28" s="48">
        <v>0</v>
      </c>
      <c r="AP28" s="47">
        <v>8</v>
      </c>
      <c r="AQ28" s="48">
        <v>4</v>
      </c>
      <c r="AR28" s="49">
        <v>4</v>
      </c>
      <c r="AS28" s="48">
        <v>0</v>
      </c>
      <c r="AT28" s="48">
        <v>0</v>
      </c>
      <c r="AU28" s="48">
        <v>0</v>
      </c>
      <c r="AV28" s="47">
        <v>0</v>
      </c>
      <c r="AW28" s="48">
        <v>0</v>
      </c>
      <c r="AX28" s="49">
        <v>0</v>
      </c>
      <c r="AY28" s="48">
        <v>0</v>
      </c>
      <c r="AZ28" s="48">
        <v>0</v>
      </c>
      <c r="BA28" s="48">
        <v>0</v>
      </c>
      <c r="BB28" s="47">
        <v>0</v>
      </c>
      <c r="BC28" s="48">
        <v>0</v>
      </c>
      <c r="BD28" s="49">
        <v>0</v>
      </c>
      <c r="BE28" s="48">
        <v>0</v>
      </c>
      <c r="BF28" s="48">
        <v>0</v>
      </c>
      <c r="BG28" s="48">
        <v>0</v>
      </c>
      <c r="BH28" s="47">
        <v>0</v>
      </c>
      <c r="BI28" s="48">
        <v>0</v>
      </c>
      <c r="BJ28" s="49">
        <v>0</v>
      </c>
      <c r="BK28" s="48">
        <v>0</v>
      </c>
      <c r="BL28" s="48">
        <v>0</v>
      </c>
      <c r="BM28" s="48">
        <v>0</v>
      </c>
      <c r="BN28" s="47">
        <v>0</v>
      </c>
      <c r="BO28" s="48">
        <v>0</v>
      </c>
      <c r="BP28" s="49">
        <v>0</v>
      </c>
      <c r="BQ28" s="48">
        <v>0</v>
      </c>
      <c r="BR28" s="48">
        <v>0</v>
      </c>
      <c r="BS28" s="48">
        <v>0</v>
      </c>
      <c r="BT28" s="47">
        <v>0</v>
      </c>
      <c r="BU28" s="48">
        <v>0</v>
      </c>
      <c r="BV28" s="49">
        <v>0</v>
      </c>
      <c r="BW28" s="48">
        <v>0</v>
      </c>
      <c r="BX28" s="48">
        <v>0</v>
      </c>
      <c r="BY28" s="48">
        <v>0</v>
      </c>
      <c r="BZ28" s="47">
        <v>13</v>
      </c>
      <c r="CA28" s="48">
        <v>9</v>
      </c>
      <c r="CB28" s="49">
        <v>4</v>
      </c>
      <c r="CC28" s="48">
        <v>5</v>
      </c>
      <c r="CD28" s="48">
        <v>5</v>
      </c>
      <c r="CE28" s="48">
        <v>0</v>
      </c>
      <c r="CF28" s="47">
        <v>2</v>
      </c>
      <c r="CG28" s="48">
        <v>2</v>
      </c>
      <c r="CH28" s="49">
        <v>0</v>
      </c>
    </row>
    <row r="29" spans="2:86">
      <c r="B29" s="6" t="s">
        <v>3</v>
      </c>
      <c r="C29" s="48">
        <f t="shared" si="0"/>
        <v>1551</v>
      </c>
      <c r="D29" s="48">
        <f t="shared" si="1"/>
        <v>797</v>
      </c>
      <c r="E29" s="48">
        <f t="shared" si="2"/>
        <v>754</v>
      </c>
      <c r="F29" s="47">
        <v>618</v>
      </c>
      <c r="G29" s="48">
        <v>312</v>
      </c>
      <c r="H29" s="49">
        <v>306</v>
      </c>
      <c r="I29" s="48">
        <v>0</v>
      </c>
      <c r="J29" s="48">
        <v>0</v>
      </c>
      <c r="K29" s="48">
        <v>0</v>
      </c>
      <c r="L29" s="47">
        <v>489</v>
      </c>
      <c r="M29" s="48">
        <v>257</v>
      </c>
      <c r="N29" s="49">
        <v>232</v>
      </c>
      <c r="O29" s="48">
        <v>201</v>
      </c>
      <c r="P29" s="48">
        <v>103</v>
      </c>
      <c r="Q29" s="48">
        <v>98</v>
      </c>
      <c r="R29" s="47">
        <v>177</v>
      </c>
      <c r="S29" s="48">
        <v>93</v>
      </c>
      <c r="T29" s="49">
        <v>84</v>
      </c>
      <c r="U29" s="48">
        <v>38</v>
      </c>
      <c r="V29" s="48">
        <v>15</v>
      </c>
      <c r="W29" s="48">
        <v>23</v>
      </c>
      <c r="X29" s="47">
        <v>13</v>
      </c>
      <c r="Y29" s="48">
        <v>8</v>
      </c>
      <c r="Z29" s="49">
        <v>5</v>
      </c>
      <c r="AA29" s="48">
        <v>0</v>
      </c>
      <c r="AB29" s="48">
        <v>0</v>
      </c>
      <c r="AC29" s="48">
        <v>0</v>
      </c>
      <c r="AD29" s="47">
        <v>0</v>
      </c>
      <c r="AE29" s="48">
        <v>0</v>
      </c>
      <c r="AF29" s="49">
        <v>0</v>
      </c>
      <c r="AG29" s="48">
        <v>0</v>
      </c>
      <c r="AH29" s="48">
        <v>0</v>
      </c>
      <c r="AI29" s="48">
        <v>0</v>
      </c>
      <c r="AJ29" s="47">
        <v>0</v>
      </c>
      <c r="AK29" s="48">
        <v>0</v>
      </c>
      <c r="AL29" s="49">
        <v>0</v>
      </c>
      <c r="AM29" s="48">
        <v>0</v>
      </c>
      <c r="AN29" s="48">
        <v>0</v>
      </c>
      <c r="AO29" s="48">
        <v>0</v>
      </c>
      <c r="AP29" s="47">
        <v>0</v>
      </c>
      <c r="AQ29" s="48">
        <v>0</v>
      </c>
      <c r="AR29" s="49">
        <v>0</v>
      </c>
      <c r="AS29" s="48">
        <v>0</v>
      </c>
      <c r="AT29" s="48">
        <v>0</v>
      </c>
      <c r="AU29" s="48">
        <v>0</v>
      </c>
      <c r="AV29" s="47">
        <v>0</v>
      </c>
      <c r="AW29" s="48">
        <v>0</v>
      </c>
      <c r="AX29" s="49">
        <v>0</v>
      </c>
      <c r="AY29" s="48">
        <v>0</v>
      </c>
      <c r="AZ29" s="48">
        <v>0</v>
      </c>
      <c r="BA29" s="48">
        <v>0</v>
      </c>
      <c r="BB29" s="47">
        <v>0</v>
      </c>
      <c r="BC29" s="48">
        <v>0</v>
      </c>
      <c r="BD29" s="49">
        <v>0</v>
      </c>
      <c r="BE29" s="48">
        <v>0</v>
      </c>
      <c r="BF29" s="48">
        <v>0</v>
      </c>
      <c r="BG29" s="48">
        <v>0</v>
      </c>
      <c r="BH29" s="47">
        <v>0</v>
      </c>
      <c r="BI29" s="48">
        <v>0</v>
      </c>
      <c r="BJ29" s="49">
        <v>0</v>
      </c>
      <c r="BK29" s="48">
        <v>0</v>
      </c>
      <c r="BL29" s="48">
        <v>0</v>
      </c>
      <c r="BM29" s="48">
        <v>0</v>
      </c>
      <c r="BN29" s="47">
        <v>0</v>
      </c>
      <c r="BO29" s="48">
        <v>0</v>
      </c>
      <c r="BP29" s="49">
        <v>0</v>
      </c>
      <c r="BQ29" s="48">
        <v>14</v>
      </c>
      <c r="BR29" s="48">
        <v>8</v>
      </c>
      <c r="BS29" s="48">
        <v>6</v>
      </c>
      <c r="BT29" s="47">
        <v>0</v>
      </c>
      <c r="BU29" s="48">
        <v>0</v>
      </c>
      <c r="BV29" s="49">
        <v>0</v>
      </c>
      <c r="BW29" s="48">
        <v>0</v>
      </c>
      <c r="BX29" s="48">
        <v>0</v>
      </c>
      <c r="BY29" s="48">
        <v>0</v>
      </c>
      <c r="BZ29" s="47">
        <v>0</v>
      </c>
      <c r="CA29" s="48">
        <v>0</v>
      </c>
      <c r="CB29" s="49">
        <v>0</v>
      </c>
      <c r="CC29" s="48">
        <v>0</v>
      </c>
      <c r="CD29" s="48">
        <v>0</v>
      </c>
      <c r="CE29" s="48">
        <v>0</v>
      </c>
      <c r="CF29" s="47">
        <v>1</v>
      </c>
      <c r="CG29" s="48">
        <v>1</v>
      </c>
      <c r="CH29" s="49">
        <v>0</v>
      </c>
    </row>
    <row r="30" spans="2:86">
      <c r="B30" s="6" t="s">
        <v>5</v>
      </c>
      <c r="C30" s="48">
        <f t="shared" si="0"/>
        <v>1155</v>
      </c>
      <c r="D30" s="48">
        <f t="shared" si="1"/>
        <v>638</v>
      </c>
      <c r="E30" s="48">
        <f t="shared" si="2"/>
        <v>517</v>
      </c>
      <c r="F30" s="47">
        <v>711</v>
      </c>
      <c r="G30" s="48">
        <v>386</v>
      </c>
      <c r="H30" s="49">
        <v>325</v>
      </c>
      <c r="I30" s="48">
        <v>1</v>
      </c>
      <c r="J30" s="48">
        <v>1</v>
      </c>
      <c r="K30" s="48">
        <v>0</v>
      </c>
      <c r="L30" s="47">
        <v>58</v>
      </c>
      <c r="M30" s="48">
        <v>33</v>
      </c>
      <c r="N30" s="49">
        <v>25</v>
      </c>
      <c r="O30" s="48">
        <v>201</v>
      </c>
      <c r="P30" s="48">
        <v>118</v>
      </c>
      <c r="Q30" s="48">
        <v>83</v>
      </c>
      <c r="R30" s="47">
        <v>124</v>
      </c>
      <c r="S30" s="48">
        <v>64</v>
      </c>
      <c r="T30" s="49">
        <v>60</v>
      </c>
      <c r="U30" s="48">
        <v>39</v>
      </c>
      <c r="V30" s="48">
        <v>24</v>
      </c>
      <c r="W30" s="48">
        <v>15</v>
      </c>
      <c r="X30" s="47">
        <v>2</v>
      </c>
      <c r="Y30" s="48">
        <v>1</v>
      </c>
      <c r="Z30" s="49">
        <v>1</v>
      </c>
      <c r="AA30" s="48">
        <v>1</v>
      </c>
      <c r="AB30" s="48">
        <v>0</v>
      </c>
      <c r="AC30" s="48">
        <v>1</v>
      </c>
      <c r="AD30" s="47">
        <v>0</v>
      </c>
      <c r="AE30" s="48">
        <v>0</v>
      </c>
      <c r="AF30" s="49">
        <v>0</v>
      </c>
      <c r="AG30" s="48">
        <v>0</v>
      </c>
      <c r="AH30" s="48">
        <v>0</v>
      </c>
      <c r="AI30" s="48">
        <v>0</v>
      </c>
      <c r="AJ30" s="47">
        <v>0</v>
      </c>
      <c r="AK30" s="48">
        <v>0</v>
      </c>
      <c r="AL30" s="49">
        <v>0</v>
      </c>
      <c r="AM30" s="48">
        <v>0</v>
      </c>
      <c r="AN30" s="48">
        <v>0</v>
      </c>
      <c r="AO30" s="48">
        <v>0</v>
      </c>
      <c r="AP30" s="47">
        <v>0</v>
      </c>
      <c r="AQ30" s="48">
        <v>0</v>
      </c>
      <c r="AR30" s="49">
        <v>0</v>
      </c>
      <c r="AS30" s="48">
        <v>18</v>
      </c>
      <c r="AT30" s="48">
        <v>11</v>
      </c>
      <c r="AU30" s="48">
        <v>7</v>
      </c>
      <c r="AV30" s="47">
        <v>0</v>
      </c>
      <c r="AW30" s="48">
        <v>0</v>
      </c>
      <c r="AX30" s="49">
        <v>0</v>
      </c>
      <c r="AY30" s="48">
        <v>0</v>
      </c>
      <c r="AZ30" s="48">
        <v>0</v>
      </c>
      <c r="BA30" s="48">
        <v>0</v>
      </c>
      <c r="BB30" s="47">
        <v>0</v>
      </c>
      <c r="BC30" s="48">
        <v>0</v>
      </c>
      <c r="BD30" s="49">
        <v>0</v>
      </c>
      <c r="BE30" s="48">
        <v>0</v>
      </c>
      <c r="BF30" s="48">
        <v>0</v>
      </c>
      <c r="BG30" s="48">
        <v>0</v>
      </c>
      <c r="BH30" s="47">
        <v>0</v>
      </c>
      <c r="BI30" s="48">
        <v>0</v>
      </c>
      <c r="BJ30" s="49">
        <v>0</v>
      </c>
      <c r="BK30" s="48">
        <v>0</v>
      </c>
      <c r="BL30" s="48">
        <v>0</v>
      </c>
      <c r="BM30" s="48">
        <v>0</v>
      </c>
      <c r="BN30" s="47">
        <v>0</v>
      </c>
      <c r="BO30" s="48">
        <v>0</v>
      </c>
      <c r="BP30" s="49">
        <v>0</v>
      </c>
      <c r="BQ30" s="48">
        <v>0</v>
      </c>
      <c r="BR30" s="48">
        <v>0</v>
      </c>
      <c r="BS30" s="48">
        <v>0</v>
      </c>
      <c r="BT30" s="47">
        <v>0</v>
      </c>
      <c r="BU30" s="48">
        <v>0</v>
      </c>
      <c r="BV30" s="49">
        <v>0</v>
      </c>
      <c r="BW30" s="48">
        <v>0</v>
      </c>
      <c r="BX30" s="48">
        <v>0</v>
      </c>
      <c r="BY30" s="48">
        <v>0</v>
      </c>
      <c r="BZ30" s="47">
        <v>0</v>
      </c>
      <c r="CA30" s="48">
        <v>0</v>
      </c>
      <c r="CB30" s="49">
        <v>0</v>
      </c>
      <c r="CC30" s="48">
        <v>0</v>
      </c>
      <c r="CD30" s="48">
        <v>0</v>
      </c>
      <c r="CE30" s="48">
        <v>0</v>
      </c>
      <c r="CF30" s="47">
        <v>0</v>
      </c>
      <c r="CG30" s="48">
        <v>0</v>
      </c>
      <c r="CH30" s="49">
        <v>0</v>
      </c>
    </row>
    <row r="31" spans="2:86">
      <c r="B31" s="6" t="s">
        <v>79</v>
      </c>
      <c r="C31" s="48">
        <f t="shared" si="0"/>
        <v>1137</v>
      </c>
      <c r="D31" s="48">
        <f t="shared" si="1"/>
        <v>605</v>
      </c>
      <c r="E31" s="48">
        <f t="shared" si="2"/>
        <v>532</v>
      </c>
      <c r="F31" s="47">
        <v>671</v>
      </c>
      <c r="G31" s="48">
        <v>352</v>
      </c>
      <c r="H31" s="49">
        <v>319</v>
      </c>
      <c r="I31" s="48">
        <v>283</v>
      </c>
      <c r="J31" s="48">
        <v>162</v>
      </c>
      <c r="K31" s="48">
        <v>121</v>
      </c>
      <c r="L31" s="47">
        <v>26</v>
      </c>
      <c r="M31" s="48">
        <v>13</v>
      </c>
      <c r="N31" s="49">
        <v>13</v>
      </c>
      <c r="O31" s="48">
        <v>62</v>
      </c>
      <c r="P31" s="48">
        <v>29</v>
      </c>
      <c r="Q31" s="48">
        <v>33</v>
      </c>
      <c r="R31" s="47">
        <v>49</v>
      </c>
      <c r="S31" s="48">
        <v>27</v>
      </c>
      <c r="T31" s="49">
        <v>22</v>
      </c>
      <c r="U31" s="48">
        <v>46</v>
      </c>
      <c r="V31" s="48">
        <v>22</v>
      </c>
      <c r="W31" s="48">
        <v>24</v>
      </c>
      <c r="X31" s="47">
        <v>0</v>
      </c>
      <c r="Y31" s="48">
        <v>0</v>
      </c>
      <c r="Z31" s="49">
        <v>0</v>
      </c>
      <c r="AA31" s="48">
        <v>0</v>
      </c>
      <c r="AB31" s="48">
        <v>0</v>
      </c>
      <c r="AC31" s="48">
        <v>0</v>
      </c>
      <c r="AD31" s="47">
        <v>0</v>
      </c>
      <c r="AE31" s="48">
        <v>0</v>
      </c>
      <c r="AF31" s="49">
        <v>0</v>
      </c>
      <c r="AG31" s="48">
        <v>0</v>
      </c>
      <c r="AH31" s="48">
        <v>0</v>
      </c>
      <c r="AI31" s="48">
        <v>0</v>
      </c>
      <c r="AJ31" s="47">
        <v>0</v>
      </c>
      <c r="AK31" s="48">
        <v>0</v>
      </c>
      <c r="AL31" s="49">
        <v>0</v>
      </c>
      <c r="AM31" s="48">
        <v>0</v>
      </c>
      <c r="AN31" s="48">
        <v>0</v>
      </c>
      <c r="AO31" s="48">
        <v>0</v>
      </c>
      <c r="AP31" s="47">
        <v>0</v>
      </c>
      <c r="AQ31" s="48">
        <v>0</v>
      </c>
      <c r="AR31" s="49">
        <v>0</v>
      </c>
      <c r="AS31" s="48">
        <v>0</v>
      </c>
      <c r="AT31" s="48">
        <v>0</v>
      </c>
      <c r="AU31" s="48">
        <v>0</v>
      </c>
      <c r="AV31" s="47">
        <v>0</v>
      </c>
      <c r="AW31" s="48">
        <v>0</v>
      </c>
      <c r="AX31" s="49">
        <v>0</v>
      </c>
      <c r="AY31" s="48">
        <v>0</v>
      </c>
      <c r="AZ31" s="48">
        <v>0</v>
      </c>
      <c r="BA31" s="48">
        <v>0</v>
      </c>
      <c r="BB31" s="47">
        <v>0</v>
      </c>
      <c r="BC31" s="48">
        <v>0</v>
      </c>
      <c r="BD31" s="49">
        <v>0</v>
      </c>
      <c r="BE31" s="48">
        <v>0</v>
      </c>
      <c r="BF31" s="48">
        <v>0</v>
      </c>
      <c r="BG31" s="48">
        <v>0</v>
      </c>
      <c r="BH31" s="47">
        <v>0</v>
      </c>
      <c r="BI31" s="48">
        <v>0</v>
      </c>
      <c r="BJ31" s="49">
        <v>0</v>
      </c>
      <c r="BK31" s="48">
        <v>0</v>
      </c>
      <c r="BL31" s="48">
        <v>0</v>
      </c>
      <c r="BM31" s="48">
        <v>0</v>
      </c>
      <c r="BN31" s="47">
        <v>0</v>
      </c>
      <c r="BO31" s="48">
        <v>0</v>
      </c>
      <c r="BP31" s="49">
        <v>0</v>
      </c>
      <c r="BQ31" s="48">
        <v>0</v>
      </c>
      <c r="BR31" s="48">
        <v>0</v>
      </c>
      <c r="BS31" s="48">
        <v>0</v>
      </c>
      <c r="BT31" s="47">
        <v>0</v>
      </c>
      <c r="BU31" s="48">
        <v>0</v>
      </c>
      <c r="BV31" s="49">
        <v>0</v>
      </c>
      <c r="BW31" s="48">
        <v>0</v>
      </c>
      <c r="BX31" s="48">
        <v>0</v>
      </c>
      <c r="BY31" s="48">
        <v>0</v>
      </c>
      <c r="BZ31" s="47">
        <v>0</v>
      </c>
      <c r="CA31" s="48">
        <v>0</v>
      </c>
      <c r="CB31" s="49">
        <v>0</v>
      </c>
      <c r="CC31" s="48">
        <v>0</v>
      </c>
      <c r="CD31" s="48">
        <v>0</v>
      </c>
      <c r="CE31" s="48">
        <v>0</v>
      </c>
      <c r="CF31" s="47">
        <v>0</v>
      </c>
      <c r="CG31" s="48">
        <v>0</v>
      </c>
      <c r="CH31" s="49">
        <v>0</v>
      </c>
    </row>
    <row r="32" spans="2:86">
      <c r="B32" s="6" t="s">
        <v>80</v>
      </c>
      <c r="C32" s="48">
        <f t="shared" si="0"/>
        <v>3322</v>
      </c>
      <c r="D32" s="48">
        <f t="shared" si="1"/>
        <v>1755</v>
      </c>
      <c r="E32" s="48">
        <f t="shared" si="2"/>
        <v>1567</v>
      </c>
      <c r="F32" s="47">
        <v>481</v>
      </c>
      <c r="G32" s="48">
        <v>246</v>
      </c>
      <c r="H32" s="49">
        <v>235</v>
      </c>
      <c r="I32" s="48">
        <v>325</v>
      </c>
      <c r="J32" s="48">
        <v>181</v>
      </c>
      <c r="K32" s="48">
        <v>144</v>
      </c>
      <c r="L32" s="47">
        <v>1189</v>
      </c>
      <c r="M32" s="48">
        <v>617</v>
      </c>
      <c r="N32" s="49">
        <v>572</v>
      </c>
      <c r="O32" s="48">
        <v>634</v>
      </c>
      <c r="P32" s="48">
        <v>338</v>
      </c>
      <c r="Q32" s="48">
        <v>296</v>
      </c>
      <c r="R32" s="47">
        <v>617</v>
      </c>
      <c r="S32" s="48">
        <v>332</v>
      </c>
      <c r="T32" s="49">
        <v>285</v>
      </c>
      <c r="U32" s="48">
        <v>18</v>
      </c>
      <c r="V32" s="48">
        <v>8</v>
      </c>
      <c r="W32" s="48">
        <v>10</v>
      </c>
      <c r="X32" s="47">
        <v>0</v>
      </c>
      <c r="Y32" s="48">
        <v>0</v>
      </c>
      <c r="Z32" s="49">
        <v>0</v>
      </c>
      <c r="AA32" s="48">
        <v>1</v>
      </c>
      <c r="AB32" s="48">
        <v>1</v>
      </c>
      <c r="AC32" s="48">
        <v>0</v>
      </c>
      <c r="AD32" s="47">
        <v>0</v>
      </c>
      <c r="AE32" s="48">
        <v>0</v>
      </c>
      <c r="AF32" s="49">
        <v>0</v>
      </c>
      <c r="AG32" s="48">
        <v>4</v>
      </c>
      <c r="AH32" s="48">
        <v>1</v>
      </c>
      <c r="AI32" s="48">
        <v>3</v>
      </c>
      <c r="AJ32" s="47">
        <v>0</v>
      </c>
      <c r="AK32" s="48">
        <v>0</v>
      </c>
      <c r="AL32" s="49">
        <v>0</v>
      </c>
      <c r="AM32" s="48">
        <v>0</v>
      </c>
      <c r="AN32" s="48">
        <v>0</v>
      </c>
      <c r="AO32" s="48">
        <v>0</v>
      </c>
      <c r="AP32" s="47">
        <v>0</v>
      </c>
      <c r="AQ32" s="48">
        <v>0</v>
      </c>
      <c r="AR32" s="49">
        <v>0</v>
      </c>
      <c r="AS32" s="48">
        <v>1</v>
      </c>
      <c r="AT32" s="48">
        <v>1</v>
      </c>
      <c r="AU32" s="48">
        <v>0</v>
      </c>
      <c r="AV32" s="47">
        <v>0</v>
      </c>
      <c r="AW32" s="48">
        <v>0</v>
      </c>
      <c r="AX32" s="49">
        <v>0</v>
      </c>
      <c r="AY32" s="48">
        <v>0</v>
      </c>
      <c r="AZ32" s="48">
        <v>0</v>
      </c>
      <c r="BA32" s="48">
        <v>0</v>
      </c>
      <c r="BB32" s="47">
        <v>2</v>
      </c>
      <c r="BC32" s="48">
        <v>1</v>
      </c>
      <c r="BD32" s="49">
        <v>1</v>
      </c>
      <c r="BE32" s="48">
        <v>0</v>
      </c>
      <c r="BF32" s="48">
        <v>0</v>
      </c>
      <c r="BG32" s="48">
        <v>0</v>
      </c>
      <c r="BH32" s="47">
        <v>0</v>
      </c>
      <c r="BI32" s="48">
        <v>0</v>
      </c>
      <c r="BJ32" s="49">
        <v>0</v>
      </c>
      <c r="BK32" s="48">
        <v>0</v>
      </c>
      <c r="BL32" s="48">
        <v>0</v>
      </c>
      <c r="BM32" s="48">
        <v>0</v>
      </c>
      <c r="BN32" s="47">
        <v>0</v>
      </c>
      <c r="BO32" s="48">
        <v>0</v>
      </c>
      <c r="BP32" s="49">
        <v>0</v>
      </c>
      <c r="BQ32" s="48">
        <v>48</v>
      </c>
      <c r="BR32" s="48">
        <v>29</v>
      </c>
      <c r="BS32" s="48">
        <v>19</v>
      </c>
      <c r="BT32" s="47">
        <v>0</v>
      </c>
      <c r="BU32" s="48">
        <v>0</v>
      </c>
      <c r="BV32" s="49">
        <v>0</v>
      </c>
      <c r="BW32" s="48">
        <v>0</v>
      </c>
      <c r="BX32" s="48">
        <v>0</v>
      </c>
      <c r="BY32" s="48">
        <v>0</v>
      </c>
      <c r="BZ32" s="47">
        <v>2</v>
      </c>
      <c r="CA32" s="48">
        <v>0</v>
      </c>
      <c r="CB32" s="49">
        <v>2</v>
      </c>
      <c r="CC32" s="48">
        <v>0</v>
      </c>
      <c r="CD32" s="48">
        <v>0</v>
      </c>
      <c r="CE32" s="48">
        <v>0</v>
      </c>
      <c r="CF32" s="47">
        <v>0</v>
      </c>
      <c r="CG32" s="48">
        <v>0</v>
      </c>
      <c r="CH32" s="49">
        <v>0</v>
      </c>
    </row>
    <row r="33" spans="2:86">
      <c r="B33" s="6" t="s">
        <v>20</v>
      </c>
      <c r="C33" s="48">
        <f t="shared" si="0"/>
        <v>3632</v>
      </c>
      <c r="D33" s="48">
        <f t="shared" si="1"/>
        <v>1914</v>
      </c>
      <c r="E33" s="48">
        <f t="shared" si="2"/>
        <v>1718</v>
      </c>
      <c r="F33" s="47">
        <v>1453</v>
      </c>
      <c r="G33" s="48">
        <v>758</v>
      </c>
      <c r="H33" s="49">
        <v>695</v>
      </c>
      <c r="I33" s="48">
        <v>438</v>
      </c>
      <c r="J33" s="48">
        <v>234</v>
      </c>
      <c r="K33" s="48">
        <v>204</v>
      </c>
      <c r="L33" s="47">
        <v>827</v>
      </c>
      <c r="M33" s="48">
        <v>428</v>
      </c>
      <c r="N33" s="49">
        <v>399</v>
      </c>
      <c r="O33" s="48">
        <v>553</v>
      </c>
      <c r="P33" s="48">
        <v>292</v>
      </c>
      <c r="Q33" s="48">
        <v>261</v>
      </c>
      <c r="R33" s="47">
        <v>225</v>
      </c>
      <c r="S33" s="48">
        <v>124</v>
      </c>
      <c r="T33" s="49">
        <v>101</v>
      </c>
      <c r="U33" s="48">
        <v>75</v>
      </c>
      <c r="V33" s="48">
        <v>42</v>
      </c>
      <c r="W33" s="48">
        <v>33</v>
      </c>
      <c r="X33" s="47">
        <v>12</v>
      </c>
      <c r="Y33" s="48">
        <v>8</v>
      </c>
      <c r="Z33" s="49">
        <v>4</v>
      </c>
      <c r="AA33" s="48">
        <v>2</v>
      </c>
      <c r="AB33" s="48">
        <v>1</v>
      </c>
      <c r="AC33" s="48">
        <v>1</v>
      </c>
      <c r="AD33" s="47">
        <v>1</v>
      </c>
      <c r="AE33" s="48">
        <v>1</v>
      </c>
      <c r="AF33" s="49">
        <v>0</v>
      </c>
      <c r="AG33" s="48">
        <v>1</v>
      </c>
      <c r="AH33" s="48">
        <v>1</v>
      </c>
      <c r="AI33" s="48">
        <v>0</v>
      </c>
      <c r="AJ33" s="47">
        <v>0</v>
      </c>
      <c r="AK33" s="48">
        <v>0</v>
      </c>
      <c r="AL33" s="49">
        <v>0</v>
      </c>
      <c r="AM33" s="48">
        <v>0</v>
      </c>
      <c r="AN33" s="48">
        <v>0</v>
      </c>
      <c r="AO33" s="48">
        <v>0</v>
      </c>
      <c r="AP33" s="47">
        <v>0</v>
      </c>
      <c r="AQ33" s="48">
        <v>0</v>
      </c>
      <c r="AR33" s="49">
        <v>0</v>
      </c>
      <c r="AS33" s="48">
        <v>0</v>
      </c>
      <c r="AT33" s="48">
        <v>0</v>
      </c>
      <c r="AU33" s="48">
        <v>0</v>
      </c>
      <c r="AV33" s="47">
        <v>0</v>
      </c>
      <c r="AW33" s="48">
        <v>0</v>
      </c>
      <c r="AX33" s="49">
        <v>0</v>
      </c>
      <c r="AY33" s="48">
        <v>0</v>
      </c>
      <c r="AZ33" s="48">
        <v>0</v>
      </c>
      <c r="BA33" s="48">
        <v>0</v>
      </c>
      <c r="BB33" s="47">
        <v>0</v>
      </c>
      <c r="BC33" s="48">
        <v>0</v>
      </c>
      <c r="BD33" s="49">
        <v>0</v>
      </c>
      <c r="BE33" s="48">
        <v>4</v>
      </c>
      <c r="BF33" s="48">
        <v>2</v>
      </c>
      <c r="BG33" s="48">
        <v>2</v>
      </c>
      <c r="BH33" s="47">
        <v>0</v>
      </c>
      <c r="BI33" s="48">
        <v>0</v>
      </c>
      <c r="BJ33" s="49">
        <v>0</v>
      </c>
      <c r="BK33" s="48">
        <v>0</v>
      </c>
      <c r="BL33" s="48">
        <v>0</v>
      </c>
      <c r="BM33" s="48">
        <v>0</v>
      </c>
      <c r="BN33" s="47">
        <v>0</v>
      </c>
      <c r="BO33" s="48">
        <v>0</v>
      </c>
      <c r="BP33" s="49">
        <v>0</v>
      </c>
      <c r="BQ33" s="48">
        <v>0</v>
      </c>
      <c r="BR33" s="48">
        <v>0</v>
      </c>
      <c r="BS33" s="48">
        <v>0</v>
      </c>
      <c r="BT33" s="47">
        <v>7</v>
      </c>
      <c r="BU33" s="48">
        <v>6</v>
      </c>
      <c r="BV33" s="49">
        <v>1</v>
      </c>
      <c r="BW33" s="48">
        <v>0</v>
      </c>
      <c r="BX33" s="48">
        <v>0</v>
      </c>
      <c r="BY33" s="48">
        <v>0</v>
      </c>
      <c r="BZ33" s="47">
        <v>32</v>
      </c>
      <c r="CA33" s="48">
        <v>16</v>
      </c>
      <c r="CB33" s="49">
        <v>16</v>
      </c>
      <c r="CC33" s="48">
        <v>0</v>
      </c>
      <c r="CD33" s="48">
        <v>0</v>
      </c>
      <c r="CE33" s="48">
        <v>0</v>
      </c>
      <c r="CF33" s="47">
        <v>2</v>
      </c>
      <c r="CG33" s="48">
        <v>1</v>
      </c>
      <c r="CH33" s="49">
        <v>1</v>
      </c>
    </row>
    <row r="34" spans="2:86">
      <c r="B34" s="6" t="s">
        <v>21</v>
      </c>
      <c r="C34" s="48">
        <f t="shared" si="0"/>
        <v>4001</v>
      </c>
      <c r="D34" s="48">
        <f t="shared" si="1"/>
        <v>2091</v>
      </c>
      <c r="E34" s="48">
        <f t="shared" si="2"/>
        <v>1910</v>
      </c>
      <c r="F34" s="47">
        <v>1609</v>
      </c>
      <c r="G34" s="48">
        <v>837</v>
      </c>
      <c r="H34" s="49">
        <v>772</v>
      </c>
      <c r="I34" s="48">
        <v>266</v>
      </c>
      <c r="J34" s="48">
        <v>148</v>
      </c>
      <c r="K34" s="48">
        <v>118</v>
      </c>
      <c r="L34" s="47">
        <v>771</v>
      </c>
      <c r="M34" s="48">
        <v>386</v>
      </c>
      <c r="N34" s="49">
        <v>385</v>
      </c>
      <c r="O34" s="48">
        <v>633</v>
      </c>
      <c r="P34" s="48">
        <v>334</v>
      </c>
      <c r="Q34" s="48">
        <v>299</v>
      </c>
      <c r="R34" s="47">
        <v>268</v>
      </c>
      <c r="S34" s="48">
        <v>147</v>
      </c>
      <c r="T34" s="49">
        <v>121</v>
      </c>
      <c r="U34" s="48">
        <v>266</v>
      </c>
      <c r="V34" s="48">
        <v>143</v>
      </c>
      <c r="W34" s="48">
        <v>123</v>
      </c>
      <c r="X34" s="47">
        <v>9</v>
      </c>
      <c r="Y34" s="48">
        <v>4</v>
      </c>
      <c r="Z34" s="49">
        <v>5</v>
      </c>
      <c r="AA34" s="48">
        <v>1</v>
      </c>
      <c r="AB34" s="48">
        <v>1</v>
      </c>
      <c r="AC34" s="48">
        <v>0</v>
      </c>
      <c r="AD34" s="47">
        <v>1</v>
      </c>
      <c r="AE34" s="48">
        <v>1</v>
      </c>
      <c r="AF34" s="49">
        <v>0</v>
      </c>
      <c r="AG34" s="48">
        <v>0</v>
      </c>
      <c r="AH34" s="48">
        <v>0</v>
      </c>
      <c r="AI34" s="48">
        <v>0</v>
      </c>
      <c r="AJ34" s="47">
        <v>0</v>
      </c>
      <c r="AK34" s="48">
        <v>0</v>
      </c>
      <c r="AL34" s="49">
        <v>0</v>
      </c>
      <c r="AM34" s="48">
        <v>0</v>
      </c>
      <c r="AN34" s="48">
        <v>0</v>
      </c>
      <c r="AO34" s="48">
        <v>0</v>
      </c>
      <c r="AP34" s="47">
        <v>34</v>
      </c>
      <c r="AQ34" s="48">
        <v>16</v>
      </c>
      <c r="AR34" s="49">
        <v>18</v>
      </c>
      <c r="AS34" s="48">
        <v>103</v>
      </c>
      <c r="AT34" s="48">
        <v>53</v>
      </c>
      <c r="AU34" s="48">
        <v>50</v>
      </c>
      <c r="AV34" s="47">
        <v>0</v>
      </c>
      <c r="AW34" s="48">
        <v>0</v>
      </c>
      <c r="AX34" s="49">
        <v>0</v>
      </c>
      <c r="AY34" s="48">
        <v>9</v>
      </c>
      <c r="AZ34" s="48">
        <v>3</v>
      </c>
      <c r="BA34" s="48">
        <v>6</v>
      </c>
      <c r="BB34" s="47">
        <v>1</v>
      </c>
      <c r="BC34" s="48">
        <v>1</v>
      </c>
      <c r="BD34" s="49">
        <v>0</v>
      </c>
      <c r="BE34" s="48">
        <v>0</v>
      </c>
      <c r="BF34" s="48">
        <v>0</v>
      </c>
      <c r="BG34" s="48">
        <v>0</v>
      </c>
      <c r="BH34" s="47">
        <v>0</v>
      </c>
      <c r="BI34" s="48">
        <v>0</v>
      </c>
      <c r="BJ34" s="49">
        <v>0</v>
      </c>
      <c r="BK34" s="48">
        <v>0</v>
      </c>
      <c r="BL34" s="48">
        <v>0</v>
      </c>
      <c r="BM34" s="48">
        <v>0</v>
      </c>
      <c r="BN34" s="47">
        <v>0</v>
      </c>
      <c r="BO34" s="48">
        <v>0</v>
      </c>
      <c r="BP34" s="49">
        <v>0</v>
      </c>
      <c r="BQ34" s="48">
        <v>0</v>
      </c>
      <c r="BR34" s="48">
        <v>0</v>
      </c>
      <c r="BS34" s="48">
        <v>0</v>
      </c>
      <c r="BT34" s="47">
        <v>1</v>
      </c>
      <c r="BU34" s="48">
        <v>1</v>
      </c>
      <c r="BV34" s="49">
        <v>0</v>
      </c>
      <c r="BW34" s="48">
        <v>0</v>
      </c>
      <c r="BX34" s="48">
        <v>0</v>
      </c>
      <c r="BY34" s="48">
        <v>0</v>
      </c>
      <c r="BZ34" s="47">
        <v>22</v>
      </c>
      <c r="CA34" s="48">
        <v>13</v>
      </c>
      <c r="CB34" s="49">
        <v>9</v>
      </c>
      <c r="CC34" s="48">
        <v>7</v>
      </c>
      <c r="CD34" s="48">
        <v>3</v>
      </c>
      <c r="CE34" s="48">
        <v>4</v>
      </c>
      <c r="CF34" s="47">
        <v>0</v>
      </c>
      <c r="CG34" s="48">
        <v>0</v>
      </c>
      <c r="CH34" s="49">
        <v>0</v>
      </c>
    </row>
    <row r="35" spans="2:86">
      <c r="B35" s="6" t="s">
        <v>22</v>
      </c>
      <c r="C35" s="48">
        <f t="shared" si="0"/>
        <v>1329</v>
      </c>
      <c r="D35" s="48">
        <f t="shared" si="1"/>
        <v>709</v>
      </c>
      <c r="E35" s="48">
        <f t="shared" si="2"/>
        <v>620</v>
      </c>
      <c r="F35" s="47">
        <v>483</v>
      </c>
      <c r="G35" s="48">
        <v>253</v>
      </c>
      <c r="H35" s="49">
        <v>230</v>
      </c>
      <c r="I35" s="48">
        <v>76</v>
      </c>
      <c r="J35" s="48">
        <v>32</v>
      </c>
      <c r="K35" s="48">
        <v>44</v>
      </c>
      <c r="L35" s="47">
        <v>312</v>
      </c>
      <c r="M35" s="48">
        <v>167</v>
      </c>
      <c r="N35" s="49">
        <v>145</v>
      </c>
      <c r="O35" s="48">
        <v>352</v>
      </c>
      <c r="P35" s="48">
        <v>200</v>
      </c>
      <c r="Q35" s="48">
        <v>152</v>
      </c>
      <c r="R35" s="47">
        <v>66</v>
      </c>
      <c r="S35" s="48">
        <v>37</v>
      </c>
      <c r="T35" s="49">
        <v>29</v>
      </c>
      <c r="U35" s="48">
        <v>0</v>
      </c>
      <c r="V35" s="48">
        <v>0</v>
      </c>
      <c r="W35" s="48">
        <v>0</v>
      </c>
      <c r="X35" s="47">
        <v>16</v>
      </c>
      <c r="Y35" s="48">
        <v>8</v>
      </c>
      <c r="Z35" s="49">
        <v>8</v>
      </c>
      <c r="AA35" s="48">
        <v>1</v>
      </c>
      <c r="AB35" s="48">
        <v>0</v>
      </c>
      <c r="AC35" s="48">
        <v>1</v>
      </c>
      <c r="AD35" s="47">
        <v>1</v>
      </c>
      <c r="AE35" s="48">
        <v>0</v>
      </c>
      <c r="AF35" s="49">
        <v>1</v>
      </c>
      <c r="AG35" s="48">
        <v>13</v>
      </c>
      <c r="AH35" s="48">
        <v>8</v>
      </c>
      <c r="AI35" s="48">
        <v>5</v>
      </c>
      <c r="AJ35" s="47">
        <v>0</v>
      </c>
      <c r="AK35" s="48">
        <v>0</v>
      </c>
      <c r="AL35" s="49">
        <v>0</v>
      </c>
      <c r="AM35" s="48">
        <v>0</v>
      </c>
      <c r="AN35" s="48">
        <v>0</v>
      </c>
      <c r="AO35" s="48">
        <v>0</v>
      </c>
      <c r="AP35" s="47">
        <v>9</v>
      </c>
      <c r="AQ35" s="48">
        <v>4</v>
      </c>
      <c r="AR35" s="49">
        <v>5</v>
      </c>
      <c r="AS35" s="48">
        <v>0</v>
      </c>
      <c r="AT35" s="48">
        <v>0</v>
      </c>
      <c r="AU35" s="48">
        <v>0</v>
      </c>
      <c r="AV35" s="47">
        <v>0</v>
      </c>
      <c r="AW35" s="48">
        <v>0</v>
      </c>
      <c r="AX35" s="49">
        <v>0</v>
      </c>
      <c r="AY35" s="48">
        <v>0</v>
      </c>
      <c r="AZ35" s="48">
        <v>0</v>
      </c>
      <c r="BA35" s="48">
        <v>0</v>
      </c>
      <c r="BB35" s="47">
        <v>0</v>
      </c>
      <c r="BC35" s="48">
        <v>0</v>
      </c>
      <c r="BD35" s="49">
        <v>0</v>
      </c>
      <c r="BE35" s="48">
        <v>0</v>
      </c>
      <c r="BF35" s="48">
        <v>0</v>
      </c>
      <c r="BG35" s="48">
        <v>0</v>
      </c>
      <c r="BH35" s="47">
        <v>0</v>
      </c>
      <c r="BI35" s="48">
        <v>0</v>
      </c>
      <c r="BJ35" s="49">
        <v>0</v>
      </c>
      <c r="BK35" s="48">
        <v>0</v>
      </c>
      <c r="BL35" s="48">
        <v>0</v>
      </c>
      <c r="BM35" s="48">
        <v>0</v>
      </c>
      <c r="BN35" s="47">
        <v>0</v>
      </c>
      <c r="BO35" s="48">
        <v>0</v>
      </c>
      <c r="BP35" s="49">
        <v>0</v>
      </c>
      <c r="BQ35" s="48">
        <v>0</v>
      </c>
      <c r="BR35" s="48">
        <v>0</v>
      </c>
      <c r="BS35" s="48">
        <v>0</v>
      </c>
      <c r="BT35" s="47">
        <v>0</v>
      </c>
      <c r="BU35" s="48">
        <v>0</v>
      </c>
      <c r="BV35" s="49">
        <v>0</v>
      </c>
      <c r="BW35" s="48">
        <v>0</v>
      </c>
      <c r="BX35" s="48">
        <v>0</v>
      </c>
      <c r="BY35" s="48">
        <v>0</v>
      </c>
      <c r="BZ35" s="47">
        <v>0</v>
      </c>
      <c r="CA35" s="48">
        <v>0</v>
      </c>
      <c r="CB35" s="49">
        <v>0</v>
      </c>
      <c r="CC35" s="48">
        <v>0</v>
      </c>
      <c r="CD35" s="48">
        <v>0</v>
      </c>
      <c r="CE35" s="48">
        <v>0</v>
      </c>
      <c r="CF35" s="47">
        <v>0</v>
      </c>
      <c r="CG35" s="48">
        <v>0</v>
      </c>
      <c r="CH35" s="49">
        <v>0</v>
      </c>
    </row>
    <row r="36" spans="2:86">
      <c r="B36" s="6" t="s">
        <v>81</v>
      </c>
      <c r="C36" s="48">
        <f t="shared" si="0"/>
        <v>327</v>
      </c>
      <c r="D36" s="48">
        <f t="shared" si="1"/>
        <v>183</v>
      </c>
      <c r="E36" s="48">
        <f t="shared" si="2"/>
        <v>144</v>
      </c>
      <c r="F36" s="47">
        <v>4</v>
      </c>
      <c r="G36" s="48">
        <v>2</v>
      </c>
      <c r="H36" s="49">
        <v>2</v>
      </c>
      <c r="I36" s="48">
        <v>258</v>
      </c>
      <c r="J36" s="48">
        <v>141</v>
      </c>
      <c r="K36" s="48">
        <v>117</v>
      </c>
      <c r="L36" s="47">
        <v>7</v>
      </c>
      <c r="M36" s="48">
        <v>4</v>
      </c>
      <c r="N36" s="49">
        <v>3</v>
      </c>
      <c r="O36" s="48">
        <v>0</v>
      </c>
      <c r="P36" s="48">
        <v>0</v>
      </c>
      <c r="Q36" s="48">
        <v>0</v>
      </c>
      <c r="R36" s="47">
        <v>25</v>
      </c>
      <c r="S36" s="48">
        <v>16</v>
      </c>
      <c r="T36" s="49">
        <v>9</v>
      </c>
      <c r="U36" s="48">
        <v>0</v>
      </c>
      <c r="V36" s="48">
        <v>0</v>
      </c>
      <c r="W36" s="48">
        <v>0</v>
      </c>
      <c r="X36" s="47">
        <v>0</v>
      </c>
      <c r="Y36" s="48">
        <v>0</v>
      </c>
      <c r="Z36" s="49">
        <v>0</v>
      </c>
      <c r="AA36" s="48">
        <v>8</v>
      </c>
      <c r="AB36" s="48">
        <v>5</v>
      </c>
      <c r="AC36" s="48">
        <v>3</v>
      </c>
      <c r="AD36" s="47">
        <v>0</v>
      </c>
      <c r="AE36" s="48">
        <v>0</v>
      </c>
      <c r="AF36" s="49">
        <v>0</v>
      </c>
      <c r="AG36" s="48">
        <v>0</v>
      </c>
      <c r="AH36" s="48">
        <v>0</v>
      </c>
      <c r="AI36" s="48">
        <v>0</v>
      </c>
      <c r="AJ36" s="47">
        <v>0</v>
      </c>
      <c r="AK36" s="48">
        <v>0</v>
      </c>
      <c r="AL36" s="49">
        <v>0</v>
      </c>
      <c r="AM36" s="48">
        <v>0</v>
      </c>
      <c r="AN36" s="48">
        <v>0</v>
      </c>
      <c r="AO36" s="48">
        <v>0</v>
      </c>
      <c r="AP36" s="47">
        <v>0</v>
      </c>
      <c r="AQ36" s="48">
        <v>0</v>
      </c>
      <c r="AR36" s="49">
        <v>0</v>
      </c>
      <c r="AS36" s="48">
        <v>0</v>
      </c>
      <c r="AT36" s="48">
        <v>0</v>
      </c>
      <c r="AU36" s="48">
        <v>0</v>
      </c>
      <c r="AV36" s="47">
        <v>13</v>
      </c>
      <c r="AW36" s="48">
        <v>8</v>
      </c>
      <c r="AX36" s="49">
        <v>5</v>
      </c>
      <c r="AY36" s="48">
        <v>0</v>
      </c>
      <c r="AZ36" s="48">
        <v>0</v>
      </c>
      <c r="BA36" s="48">
        <v>0</v>
      </c>
      <c r="BB36" s="47">
        <v>0</v>
      </c>
      <c r="BC36" s="48">
        <v>0</v>
      </c>
      <c r="BD36" s="49">
        <v>0</v>
      </c>
      <c r="BE36" s="48">
        <v>0</v>
      </c>
      <c r="BF36" s="48">
        <v>0</v>
      </c>
      <c r="BG36" s="48">
        <v>0</v>
      </c>
      <c r="BH36" s="47">
        <v>12</v>
      </c>
      <c r="BI36" s="48">
        <v>7</v>
      </c>
      <c r="BJ36" s="49">
        <v>5</v>
      </c>
      <c r="BK36" s="48">
        <v>0</v>
      </c>
      <c r="BL36" s="48">
        <v>0</v>
      </c>
      <c r="BM36" s="48">
        <v>0</v>
      </c>
      <c r="BN36" s="47">
        <v>0</v>
      </c>
      <c r="BO36" s="48">
        <v>0</v>
      </c>
      <c r="BP36" s="49">
        <v>0</v>
      </c>
      <c r="BQ36" s="48">
        <v>0</v>
      </c>
      <c r="BR36" s="48">
        <v>0</v>
      </c>
      <c r="BS36" s="48">
        <v>0</v>
      </c>
      <c r="BT36" s="47">
        <v>0</v>
      </c>
      <c r="BU36" s="48">
        <v>0</v>
      </c>
      <c r="BV36" s="49">
        <v>0</v>
      </c>
      <c r="BW36" s="48">
        <v>0</v>
      </c>
      <c r="BX36" s="48">
        <v>0</v>
      </c>
      <c r="BY36" s="48">
        <v>0</v>
      </c>
      <c r="BZ36" s="47">
        <v>0</v>
      </c>
      <c r="CA36" s="48">
        <v>0</v>
      </c>
      <c r="CB36" s="49">
        <v>0</v>
      </c>
      <c r="CC36" s="48">
        <v>0</v>
      </c>
      <c r="CD36" s="48">
        <v>0</v>
      </c>
      <c r="CE36" s="48">
        <v>0</v>
      </c>
      <c r="CF36" s="47">
        <v>0</v>
      </c>
      <c r="CG36" s="48">
        <v>0</v>
      </c>
      <c r="CH36" s="49">
        <v>0</v>
      </c>
    </row>
    <row r="37" spans="2:86">
      <c r="B37" s="6"/>
      <c r="C37" s="48">
        <f t="shared" si="0"/>
        <v>0</v>
      </c>
      <c r="D37" s="48">
        <f t="shared" si="1"/>
        <v>0</v>
      </c>
      <c r="E37" s="48">
        <f t="shared" si="2"/>
        <v>0</v>
      </c>
      <c r="F37" s="47"/>
      <c r="G37" s="48"/>
      <c r="H37" s="49"/>
      <c r="I37" s="48"/>
      <c r="J37" s="48"/>
      <c r="K37" s="48"/>
      <c r="L37" s="47"/>
      <c r="M37" s="48"/>
      <c r="N37" s="49"/>
      <c r="O37" s="48"/>
      <c r="P37" s="48"/>
      <c r="Q37" s="48"/>
      <c r="R37" s="47"/>
      <c r="S37" s="48"/>
      <c r="T37" s="49"/>
      <c r="U37" s="48"/>
      <c r="V37" s="48"/>
      <c r="W37" s="48"/>
      <c r="X37" s="47"/>
      <c r="Y37" s="48"/>
      <c r="Z37" s="49"/>
      <c r="AA37" s="48"/>
      <c r="AB37" s="48"/>
      <c r="AC37" s="48"/>
      <c r="AD37" s="47"/>
      <c r="AE37" s="48"/>
      <c r="AF37" s="49"/>
      <c r="AG37" s="48"/>
      <c r="AH37" s="48"/>
      <c r="AI37" s="48"/>
      <c r="AJ37" s="47"/>
      <c r="AK37" s="48"/>
      <c r="AL37" s="49"/>
      <c r="AM37" s="48"/>
      <c r="AN37" s="48"/>
      <c r="AO37" s="48"/>
      <c r="AP37" s="47"/>
      <c r="AQ37" s="48"/>
      <c r="AR37" s="49"/>
      <c r="AS37" s="48"/>
      <c r="AT37" s="48"/>
      <c r="AU37" s="48"/>
      <c r="AV37" s="47"/>
      <c r="AW37" s="48"/>
      <c r="AX37" s="49"/>
      <c r="AY37" s="48"/>
      <c r="AZ37" s="48"/>
      <c r="BA37" s="48"/>
      <c r="BB37" s="47"/>
      <c r="BC37" s="48"/>
      <c r="BD37" s="49"/>
      <c r="BE37" s="48"/>
      <c r="BF37" s="48"/>
      <c r="BG37" s="48"/>
      <c r="BH37" s="47"/>
      <c r="BI37" s="48"/>
      <c r="BJ37" s="49"/>
      <c r="BK37" s="48"/>
      <c r="BL37" s="48"/>
      <c r="BM37" s="48"/>
      <c r="BN37" s="47"/>
      <c r="BO37" s="48"/>
      <c r="BP37" s="49"/>
      <c r="BQ37" s="48"/>
      <c r="BR37" s="48"/>
      <c r="BS37" s="48"/>
      <c r="BT37" s="47"/>
      <c r="BU37" s="48"/>
      <c r="BV37" s="49"/>
      <c r="BW37" s="48"/>
      <c r="BX37" s="48"/>
      <c r="BY37" s="48"/>
      <c r="BZ37" s="47"/>
      <c r="CA37" s="48"/>
      <c r="CB37" s="49"/>
      <c r="CC37" s="48"/>
      <c r="CD37" s="48"/>
      <c r="CE37" s="48"/>
      <c r="CF37" s="47"/>
      <c r="CG37" s="48"/>
      <c r="CH37" s="49"/>
    </row>
    <row r="38" spans="2:86">
      <c r="B38" s="5" t="s">
        <v>23</v>
      </c>
      <c r="C38" s="41">
        <f t="shared" si="0"/>
        <v>38111</v>
      </c>
      <c r="D38" s="41">
        <f t="shared" si="1"/>
        <v>19798</v>
      </c>
      <c r="E38" s="41">
        <f t="shared" si="2"/>
        <v>18313</v>
      </c>
      <c r="F38" s="42">
        <f t="shared" ref="F38:BO38" si="9">SUM(F39:F57)</f>
        <v>12079</v>
      </c>
      <c r="G38" s="41">
        <f t="shared" si="9"/>
        <v>6293</v>
      </c>
      <c r="H38" s="43">
        <f t="shared" si="9"/>
        <v>5786</v>
      </c>
      <c r="I38" s="41">
        <f t="shared" si="9"/>
        <v>8544</v>
      </c>
      <c r="J38" s="41">
        <f t="shared" si="9"/>
        <v>4407</v>
      </c>
      <c r="K38" s="41">
        <f t="shared" si="9"/>
        <v>4137</v>
      </c>
      <c r="L38" s="42">
        <f t="shared" si="9"/>
        <v>4618</v>
      </c>
      <c r="M38" s="41">
        <f t="shared" si="9"/>
        <v>2437</v>
      </c>
      <c r="N38" s="43">
        <f t="shared" si="9"/>
        <v>2181</v>
      </c>
      <c r="O38" s="41">
        <f t="shared" si="9"/>
        <v>6810</v>
      </c>
      <c r="P38" s="41">
        <f t="shared" si="9"/>
        <v>3523</v>
      </c>
      <c r="Q38" s="41">
        <f t="shared" si="9"/>
        <v>3287</v>
      </c>
      <c r="R38" s="42">
        <f t="shared" si="9"/>
        <v>2875</v>
      </c>
      <c r="S38" s="41">
        <f t="shared" si="9"/>
        <v>1484</v>
      </c>
      <c r="T38" s="43">
        <f t="shared" si="9"/>
        <v>1391</v>
      </c>
      <c r="U38" s="41">
        <f t="shared" si="9"/>
        <v>1449</v>
      </c>
      <c r="V38" s="41">
        <f t="shared" si="9"/>
        <v>752</v>
      </c>
      <c r="W38" s="41">
        <f t="shared" si="9"/>
        <v>697</v>
      </c>
      <c r="X38" s="42">
        <f t="shared" si="9"/>
        <v>210</v>
      </c>
      <c r="Y38" s="41">
        <f t="shared" si="9"/>
        <v>107</v>
      </c>
      <c r="Z38" s="43">
        <f t="shared" si="9"/>
        <v>103</v>
      </c>
      <c r="AA38" s="41">
        <f t="shared" si="9"/>
        <v>63</v>
      </c>
      <c r="AB38" s="41">
        <f t="shared" si="9"/>
        <v>38</v>
      </c>
      <c r="AC38" s="41">
        <f t="shared" si="9"/>
        <v>25</v>
      </c>
      <c r="AD38" s="42">
        <f t="shared" si="9"/>
        <v>38</v>
      </c>
      <c r="AE38" s="41">
        <f t="shared" si="9"/>
        <v>17</v>
      </c>
      <c r="AF38" s="43">
        <f t="shared" si="9"/>
        <v>21</v>
      </c>
      <c r="AG38" s="41">
        <f t="shared" si="9"/>
        <v>2</v>
      </c>
      <c r="AH38" s="41">
        <f t="shared" si="9"/>
        <v>1</v>
      </c>
      <c r="AI38" s="41">
        <f t="shared" si="9"/>
        <v>1</v>
      </c>
      <c r="AJ38" s="42">
        <f t="shared" si="9"/>
        <v>127</v>
      </c>
      <c r="AK38" s="41">
        <f t="shared" si="9"/>
        <v>74</v>
      </c>
      <c r="AL38" s="43">
        <f t="shared" si="9"/>
        <v>53</v>
      </c>
      <c r="AM38" s="41">
        <f t="shared" si="9"/>
        <v>180</v>
      </c>
      <c r="AN38" s="41">
        <f t="shared" si="9"/>
        <v>91</v>
      </c>
      <c r="AO38" s="41">
        <f t="shared" si="9"/>
        <v>89</v>
      </c>
      <c r="AP38" s="42">
        <f t="shared" si="9"/>
        <v>276</v>
      </c>
      <c r="AQ38" s="41">
        <f t="shared" si="9"/>
        <v>135</v>
      </c>
      <c r="AR38" s="43">
        <f t="shared" si="9"/>
        <v>141</v>
      </c>
      <c r="AS38" s="41">
        <f t="shared" si="9"/>
        <v>114</v>
      </c>
      <c r="AT38" s="41">
        <f t="shared" si="9"/>
        <v>60</v>
      </c>
      <c r="AU38" s="41">
        <f t="shared" si="9"/>
        <v>54</v>
      </c>
      <c r="AV38" s="42">
        <f t="shared" si="9"/>
        <v>218</v>
      </c>
      <c r="AW38" s="41">
        <f t="shared" si="9"/>
        <v>125</v>
      </c>
      <c r="AX38" s="43">
        <f t="shared" si="9"/>
        <v>93</v>
      </c>
      <c r="AY38" s="41">
        <f t="shared" si="9"/>
        <v>163</v>
      </c>
      <c r="AZ38" s="41">
        <f t="shared" si="9"/>
        <v>73</v>
      </c>
      <c r="BA38" s="41">
        <f t="shared" si="9"/>
        <v>90</v>
      </c>
      <c r="BB38" s="42">
        <f t="shared" si="9"/>
        <v>172</v>
      </c>
      <c r="BC38" s="41">
        <f t="shared" si="9"/>
        <v>88</v>
      </c>
      <c r="BD38" s="43">
        <f t="shared" si="9"/>
        <v>84</v>
      </c>
      <c r="BE38" s="41">
        <f t="shared" si="9"/>
        <v>1</v>
      </c>
      <c r="BF38" s="41">
        <f t="shared" si="9"/>
        <v>1</v>
      </c>
      <c r="BG38" s="41">
        <f t="shared" si="9"/>
        <v>0</v>
      </c>
      <c r="BH38" s="42">
        <f t="shared" si="9"/>
        <v>0</v>
      </c>
      <c r="BI38" s="41">
        <f t="shared" si="9"/>
        <v>0</v>
      </c>
      <c r="BJ38" s="43">
        <f t="shared" si="9"/>
        <v>0</v>
      </c>
      <c r="BK38" s="41">
        <f t="shared" si="9"/>
        <v>1</v>
      </c>
      <c r="BL38" s="41">
        <f t="shared" si="9"/>
        <v>0</v>
      </c>
      <c r="BM38" s="41">
        <f t="shared" si="9"/>
        <v>1</v>
      </c>
      <c r="BN38" s="42">
        <f t="shared" si="9"/>
        <v>1</v>
      </c>
      <c r="BO38" s="41">
        <f t="shared" si="9"/>
        <v>0</v>
      </c>
      <c r="BP38" s="43">
        <f t="shared" ref="BP38:CH38" si="10">SUM(BP39:BP57)</f>
        <v>1</v>
      </c>
      <c r="BQ38" s="41">
        <f t="shared" si="10"/>
        <v>0</v>
      </c>
      <c r="BR38" s="41">
        <f t="shared" si="10"/>
        <v>0</v>
      </c>
      <c r="BS38" s="41">
        <f t="shared" si="10"/>
        <v>0</v>
      </c>
      <c r="BT38" s="42">
        <f t="shared" si="10"/>
        <v>0</v>
      </c>
      <c r="BU38" s="41">
        <f t="shared" si="10"/>
        <v>0</v>
      </c>
      <c r="BV38" s="43">
        <f t="shared" si="10"/>
        <v>0</v>
      </c>
      <c r="BW38" s="41">
        <f t="shared" si="10"/>
        <v>0</v>
      </c>
      <c r="BX38" s="41">
        <f t="shared" si="10"/>
        <v>0</v>
      </c>
      <c r="BY38" s="41">
        <f t="shared" si="10"/>
        <v>0</v>
      </c>
      <c r="BZ38" s="42">
        <f t="shared" si="10"/>
        <v>132</v>
      </c>
      <c r="CA38" s="41">
        <f t="shared" si="10"/>
        <v>71</v>
      </c>
      <c r="CB38" s="43">
        <f t="shared" si="10"/>
        <v>61</v>
      </c>
      <c r="CC38" s="41">
        <f t="shared" si="10"/>
        <v>21</v>
      </c>
      <c r="CD38" s="41">
        <f t="shared" si="10"/>
        <v>13</v>
      </c>
      <c r="CE38" s="41">
        <f t="shared" si="10"/>
        <v>8</v>
      </c>
      <c r="CF38" s="42">
        <f t="shared" si="10"/>
        <v>17</v>
      </c>
      <c r="CG38" s="41">
        <f t="shared" si="10"/>
        <v>8</v>
      </c>
      <c r="CH38" s="43">
        <f t="shared" si="10"/>
        <v>9</v>
      </c>
    </row>
    <row r="39" spans="2:86">
      <c r="B39" s="6" t="s">
        <v>82</v>
      </c>
      <c r="C39" s="48">
        <f t="shared" si="0"/>
        <v>5380</v>
      </c>
      <c r="D39" s="48">
        <f t="shared" si="1"/>
        <v>2778</v>
      </c>
      <c r="E39" s="48">
        <f t="shared" si="2"/>
        <v>2602</v>
      </c>
      <c r="F39" s="47">
        <v>1405</v>
      </c>
      <c r="G39" s="48">
        <v>724</v>
      </c>
      <c r="H39" s="49">
        <v>681</v>
      </c>
      <c r="I39" s="48">
        <v>1360</v>
      </c>
      <c r="J39" s="48">
        <v>689</v>
      </c>
      <c r="K39" s="48">
        <v>671</v>
      </c>
      <c r="L39" s="47">
        <v>597</v>
      </c>
      <c r="M39" s="48">
        <v>321</v>
      </c>
      <c r="N39" s="49">
        <v>276</v>
      </c>
      <c r="O39" s="48">
        <v>767</v>
      </c>
      <c r="P39" s="48">
        <v>388</v>
      </c>
      <c r="Q39" s="48">
        <v>379</v>
      </c>
      <c r="R39" s="47">
        <v>649</v>
      </c>
      <c r="S39" s="48">
        <v>329</v>
      </c>
      <c r="T39" s="49">
        <v>320</v>
      </c>
      <c r="U39" s="48">
        <v>295</v>
      </c>
      <c r="V39" s="48">
        <v>168</v>
      </c>
      <c r="W39" s="48">
        <v>127</v>
      </c>
      <c r="X39" s="47">
        <v>12</v>
      </c>
      <c r="Y39" s="48">
        <v>7</v>
      </c>
      <c r="Z39" s="49">
        <v>5</v>
      </c>
      <c r="AA39" s="48">
        <v>27</v>
      </c>
      <c r="AB39" s="48">
        <v>16</v>
      </c>
      <c r="AC39" s="48">
        <v>11</v>
      </c>
      <c r="AD39" s="47">
        <v>1</v>
      </c>
      <c r="AE39" s="48">
        <v>0</v>
      </c>
      <c r="AF39" s="49">
        <v>1</v>
      </c>
      <c r="AG39" s="48">
        <v>0</v>
      </c>
      <c r="AH39" s="48">
        <v>0</v>
      </c>
      <c r="AI39" s="48">
        <v>0</v>
      </c>
      <c r="AJ39" s="47">
        <v>0</v>
      </c>
      <c r="AK39" s="48">
        <v>0</v>
      </c>
      <c r="AL39" s="49">
        <v>0</v>
      </c>
      <c r="AM39" s="48">
        <v>6</v>
      </c>
      <c r="AN39" s="48">
        <v>4</v>
      </c>
      <c r="AO39" s="48">
        <v>2</v>
      </c>
      <c r="AP39" s="47">
        <v>101</v>
      </c>
      <c r="AQ39" s="48">
        <v>51</v>
      </c>
      <c r="AR39" s="49">
        <v>50</v>
      </c>
      <c r="AS39" s="48">
        <v>1</v>
      </c>
      <c r="AT39" s="48">
        <v>1</v>
      </c>
      <c r="AU39" s="48">
        <v>0</v>
      </c>
      <c r="AV39" s="47">
        <v>0</v>
      </c>
      <c r="AW39" s="48">
        <v>0</v>
      </c>
      <c r="AX39" s="49">
        <v>0</v>
      </c>
      <c r="AY39" s="48">
        <v>32</v>
      </c>
      <c r="AZ39" s="48">
        <v>13</v>
      </c>
      <c r="BA39" s="48">
        <v>19</v>
      </c>
      <c r="BB39" s="47">
        <v>87</v>
      </c>
      <c r="BC39" s="48">
        <v>47</v>
      </c>
      <c r="BD39" s="49">
        <v>40</v>
      </c>
      <c r="BE39" s="48">
        <v>0</v>
      </c>
      <c r="BF39" s="48">
        <v>0</v>
      </c>
      <c r="BG39" s="48">
        <v>0</v>
      </c>
      <c r="BH39" s="47">
        <v>0</v>
      </c>
      <c r="BI39" s="48">
        <v>0</v>
      </c>
      <c r="BJ39" s="49">
        <v>0</v>
      </c>
      <c r="BK39" s="48">
        <v>0</v>
      </c>
      <c r="BL39" s="48">
        <v>0</v>
      </c>
      <c r="BM39" s="48">
        <v>0</v>
      </c>
      <c r="BN39" s="47">
        <v>0</v>
      </c>
      <c r="BO39" s="48">
        <v>0</v>
      </c>
      <c r="BP39" s="49">
        <v>0</v>
      </c>
      <c r="BQ39" s="48">
        <v>0</v>
      </c>
      <c r="BR39" s="48">
        <v>0</v>
      </c>
      <c r="BS39" s="48">
        <v>0</v>
      </c>
      <c r="BT39" s="47">
        <v>0</v>
      </c>
      <c r="BU39" s="48">
        <v>0</v>
      </c>
      <c r="BV39" s="49">
        <v>0</v>
      </c>
      <c r="BW39" s="48">
        <v>0</v>
      </c>
      <c r="BX39" s="48">
        <v>0</v>
      </c>
      <c r="BY39" s="48">
        <v>0</v>
      </c>
      <c r="BZ39" s="47">
        <v>25</v>
      </c>
      <c r="CA39" s="48">
        <v>10</v>
      </c>
      <c r="CB39" s="49">
        <v>15</v>
      </c>
      <c r="CC39" s="48">
        <v>11</v>
      </c>
      <c r="CD39" s="48">
        <v>7</v>
      </c>
      <c r="CE39" s="48">
        <v>4</v>
      </c>
      <c r="CF39" s="47">
        <v>4</v>
      </c>
      <c r="CG39" s="48">
        <v>3</v>
      </c>
      <c r="CH39" s="49">
        <v>1</v>
      </c>
    </row>
    <row r="40" spans="2:86">
      <c r="B40" s="6" t="s">
        <v>83</v>
      </c>
      <c r="C40" s="48">
        <f t="shared" si="0"/>
        <v>2662</v>
      </c>
      <c r="D40" s="48">
        <f t="shared" si="1"/>
        <v>1399</v>
      </c>
      <c r="E40" s="48">
        <f t="shared" si="2"/>
        <v>1263</v>
      </c>
      <c r="F40" s="47">
        <v>1267</v>
      </c>
      <c r="G40" s="48">
        <v>668</v>
      </c>
      <c r="H40" s="49">
        <v>599</v>
      </c>
      <c r="I40" s="48">
        <v>5</v>
      </c>
      <c r="J40" s="48">
        <v>3</v>
      </c>
      <c r="K40" s="48">
        <v>2</v>
      </c>
      <c r="L40" s="47">
        <v>333</v>
      </c>
      <c r="M40" s="48">
        <v>182</v>
      </c>
      <c r="N40" s="49">
        <v>151</v>
      </c>
      <c r="O40" s="48">
        <v>686</v>
      </c>
      <c r="P40" s="48">
        <v>352</v>
      </c>
      <c r="Q40" s="48">
        <v>334</v>
      </c>
      <c r="R40" s="47">
        <v>215</v>
      </c>
      <c r="S40" s="48">
        <v>115</v>
      </c>
      <c r="T40" s="49">
        <v>100</v>
      </c>
      <c r="U40" s="48">
        <v>37</v>
      </c>
      <c r="V40" s="48">
        <v>18</v>
      </c>
      <c r="W40" s="48">
        <v>19</v>
      </c>
      <c r="X40" s="47">
        <v>10</v>
      </c>
      <c r="Y40" s="48">
        <v>6</v>
      </c>
      <c r="Z40" s="49">
        <v>4</v>
      </c>
      <c r="AA40" s="48">
        <v>7</v>
      </c>
      <c r="AB40" s="48">
        <v>5</v>
      </c>
      <c r="AC40" s="48">
        <v>2</v>
      </c>
      <c r="AD40" s="47">
        <v>23</v>
      </c>
      <c r="AE40" s="48">
        <v>9</v>
      </c>
      <c r="AF40" s="49">
        <v>14</v>
      </c>
      <c r="AG40" s="48">
        <v>0</v>
      </c>
      <c r="AH40" s="48">
        <v>0</v>
      </c>
      <c r="AI40" s="48">
        <v>0</v>
      </c>
      <c r="AJ40" s="47">
        <v>0</v>
      </c>
      <c r="AK40" s="48">
        <v>0</v>
      </c>
      <c r="AL40" s="49">
        <v>0</v>
      </c>
      <c r="AM40" s="48">
        <v>6</v>
      </c>
      <c r="AN40" s="48">
        <v>2</v>
      </c>
      <c r="AO40" s="48">
        <v>4</v>
      </c>
      <c r="AP40" s="47">
        <v>29</v>
      </c>
      <c r="AQ40" s="48">
        <v>15</v>
      </c>
      <c r="AR40" s="49">
        <v>14</v>
      </c>
      <c r="AS40" s="48">
        <v>0</v>
      </c>
      <c r="AT40" s="48">
        <v>0</v>
      </c>
      <c r="AU40" s="48">
        <v>0</v>
      </c>
      <c r="AV40" s="47">
        <v>0</v>
      </c>
      <c r="AW40" s="48">
        <v>0</v>
      </c>
      <c r="AX40" s="49">
        <v>0</v>
      </c>
      <c r="AY40" s="48">
        <v>0</v>
      </c>
      <c r="AZ40" s="48">
        <v>0</v>
      </c>
      <c r="BA40" s="48">
        <v>0</v>
      </c>
      <c r="BB40" s="47">
        <v>0</v>
      </c>
      <c r="BC40" s="48">
        <v>0</v>
      </c>
      <c r="BD40" s="49">
        <v>0</v>
      </c>
      <c r="BE40" s="48">
        <v>0</v>
      </c>
      <c r="BF40" s="48">
        <v>0</v>
      </c>
      <c r="BG40" s="48">
        <v>0</v>
      </c>
      <c r="BH40" s="47">
        <v>0</v>
      </c>
      <c r="BI40" s="48">
        <v>0</v>
      </c>
      <c r="BJ40" s="49">
        <v>0</v>
      </c>
      <c r="BK40" s="48">
        <v>1</v>
      </c>
      <c r="BL40" s="48">
        <v>0</v>
      </c>
      <c r="BM40" s="48">
        <v>1</v>
      </c>
      <c r="BN40" s="47">
        <v>0</v>
      </c>
      <c r="BO40" s="48">
        <v>0</v>
      </c>
      <c r="BP40" s="49">
        <v>0</v>
      </c>
      <c r="BQ40" s="48">
        <v>0</v>
      </c>
      <c r="BR40" s="48">
        <v>0</v>
      </c>
      <c r="BS40" s="48">
        <v>0</v>
      </c>
      <c r="BT40" s="47">
        <v>0</v>
      </c>
      <c r="BU40" s="48">
        <v>0</v>
      </c>
      <c r="BV40" s="49">
        <v>0</v>
      </c>
      <c r="BW40" s="48">
        <v>0</v>
      </c>
      <c r="BX40" s="48">
        <v>0</v>
      </c>
      <c r="BY40" s="48">
        <v>0</v>
      </c>
      <c r="BZ40" s="47">
        <v>42</v>
      </c>
      <c r="CA40" s="48">
        <v>23</v>
      </c>
      <c r="CB40" s="49">
        <v>19</v>
      </c>
      <c r="CC40" s="48">
        <v>0</v>
      </c>
      <c r="CD40" s="48">
        <v>0</v>
      </c>
      <c r="CE40" s="48">
        <v>0</v>
      </c>
      <c r="CF40" s="47">
        <v>1</v>
      </c>
      <c r="CG40" s="48">
        <v>1</v>
      </c>
      <c r="CH40" s="49">
        <v>0</v>
      </c>
    </row>
    <row r="41" spans="2:86">
      <c r="B41" s="6" t="s">
        <v>84</v>
      </c>
      <c r="C41" s="48">
        <f t="shared" si="0"/>
        <v>2392</v>
      </c>
      <c r="D41" s="48">
        <f t="shared" si="1"/>
        <v>1223</v>
      </c>
      <c r="E41" s="48">
        <f t="shared" si="2"/>
        <v>1169</v>
      </c>
      <c r="F41" s="47">
        <v>1038</v>
      </c>
      <c r="G41" s="48">
        <v>542</v>
      </c>
      <c r="H41" s="49">
        <v>496</v>
      </c>
      <c r="I41" s="48">
        <v>4</v>
      </c>
      <c r="J41" s="48">
        <v>1</v>
      </c>
      <c r="K41" s="48">
        <v>3</v>
      </c>
      <c r="L41" s="47">
        <v>146</v>
      </c>
      <c r="M41" s="48">
        <v>78</v>
      </c>
      <c r="N41" s="49">
        <v>68</v>
      </c>
      <c r="O41" s="48">
        <v>656</v>
      </c>
      <c r="P41" s="48">
        <v>341</v>
      </c>
      <c r="Q41" s="48">
        <v>315</v>
      </c>
      <c r="R41" s="47">
        <v>83</v>
      </c>
      <c r="S41" s="48">
        <v>40</v>
      </c>
      <c r="T41" s="49">
        <v>43</v>
      </c>
      <c r="U41" s="48">
        <v>241</v>
      </c>
      <c r="V41" s="48">
        <v>115</v>
      </c>
      <c r="W41" s="48">
        <v>126</v>
      </c>
      <c r="X41" s="47">
        <v>108</v>
      </c>
      <c r="Y41" s="48">
        <v>51</v>
      </c>
      <c r="Z41" s="49">
        <v>57</v>
      </c>
      <c r="AA41" s="48">
        <v>0</v>
      </c>
      <c r="AB41" s="48">
        <v>0</v>
      </c>
      <c r="AC41" s="48">
        <v>0</v>
      </c>
      <c r="AD41" s="47">
        <v>7</v>
      </c>
      <c r="AE41" s="48">
        <v>3</v>
      </c>
      <c r="AF41" s="49">
        <v>4</v>
      </c>
      <c r="AG41" s="48">
        <v>0</v>
      </c>
      <c r="AH41" s="48">
        <v>0</v>
      </c>
      <c r="AI41" s="48">
        <v>0</v>
      </c>
      <c r="AJ41" s="47">
        <v>0</v>
      </c>
      <c r="AK41" s="48">
        <v>0</v>
      </c>
      <c r="AL41" s="49">
        <v>0</v>
      </c>
      <c r="AM41" s="48">
        <v>37</v>
      </c>
      <c r="AN41" s="48">
        <v>21</v>
      </c>
      <c r="AO41" s="48">
        <v>16</v>
      </c>
      <c r="AP41" s="47">
        <v>28</v>
      </c>
      <c r="AQ41" s="48">
        <v>12</v>
      </c>
      <c r="AR41" s="49">
        <v>16</v>
      </c>
      <c r="AS41" s="48">
        <v>0</v>
      </c>
      <c r="AT41" s="48">
        <v>0</v>
      </c>
      <c r="AU41" s="48">
        <v>0</v>
      </c>
      <c r="AV41" s="47">
        <v>22</v>
      </c>
      <c r="AW41" s="48">
        <v>12</v>
      </c>
      <c r="AX41" s="49">
        <v>10</v>
      </c>
      <c r="AY41" s="48">
        <v>8</v>
      </c>
      <c r="AZ41" s="48">
        <v>2</v>
      </c>
      <c r="BA41" s="48">
        <v>6</v>
      </c>
      <c r="BB41" s="47">
        <v>0</v>
      </c>
      <c r="BC41" s="48">
        <v>0</v>
      </c>
      <c r="BD41" s="49">
        <v>0</v>
      </c>
      <c r="BE41" s="48">
        <v>0</v>
      </c>
      <c r="BF41" s="48">
        <v>0</v>
      </c>
      <c r="BG41" s="48">
        <v>0</v>
      </c>
      <c r="BH41" s="47">
        <v>0</v>
      </c>
      <c r="BI41" s="48">
        <v>0</v>
      </c>
      <c r="BJ41" s="49">
        <v>0</v>
      </c>
      <c r="BK41" s="48">
        <v>0</v>
      </c>
      <c r="BL41" s="48">
        <v>0</v>
      </c>
      <c r="BM41" s="48">
        <v>0</v>
      </c>
      <c r="BN41" s="47">
        <v>1</v>
      </c>
      <c r="BO41" s="48">
        <v>0</v>
      </c>
      <c r="BP41" s="49">
        <v>1</v>
      </c>
      <c r="BQ41" s="48">
        <v>0</v>
      </c>
      <c r="BR41" s="48">
        <v>0</v>
      </c>
      <c r="BS41" s="48">
        <v>0</v>
      </c>
      <c r="BT41" s="47">
        <v>0</v>
      </c>
      <c r="BU41" s="48">
        <v>0</v>
      </c>
      <c r="BV41" s="49">
        <v>0</v>
      </c>
      <c r="BW41" s="48">
        <v>0</v>
      </c>
      <c r="BX41" s="48">
        <v>0</v>
      </c>
      <c r="BY41" s="48">
        <v>0</v>
      </c>
      <c r="BZ41" s="47">
        <v>12</v>
      </c>
      <c r="CA41" s="48">
        <v>4</v>
      </c>
      <c r="CB41" s="49">
        <v>8</v>
      </c>
      <c r="CC41" s="48">
        <v>1</v>
      </c>
      <c r="CD41" s="48">
        <v>1</v>
      </c>
      <c r="CE41" s="48">
        <v>0</v>
      </c>
      <c r="CF41" s="47">
        <v>0</v>
      </c>
      <c r="CG41" s="48">
        <v>0</v>
      </c>
      <c r="CH41" s="49">
        <v>0</v>
      </c>
    </row>
    <row r="42" spans="2:86">
      <c r="B42" s="6" t="s">
        <v>85</v>
      </c>
      <c r="C42" s="48">
        <f t="shared" si="0"/>
        <v>1374</v>
      </c>
      <c r="D42" s="48">
        <f t="shared" si="1"/>
        <v>710</v>
      </c>
      <c r="E42" s="48">
        <f t="shared" si="2"/>
        <v>664</v>
      </c>
      <c r="F42" s="47">
        <v>397</v>
      </c>
      <c r="G42" s="48">
        <v>197</v>
      </c>
      <c r="H42" s="49">
        <v>200</v>
      </c>
      <c r="I42" s="48">
        <v>38</v>
      </c>
      <c r="J42" s="48">
        <v>15</v>
      </c>
      <c r="K42" s="48">
        <v>23</v>
      </c>
      <c r="L42" s="47">
        <v>283</v>
      </c>
      <c r="M42" s="48">
        <v>150</v>
      </c>
      <c r="N42" s="49">
        <v>133</v>
      </c>
      <c r="O42" s="48">
        <v>329</v>
      </c>
      <c r="P42" s="48">
        <v>179</v>
      </c>
      <c r="Q42" s="48">
        <v>150</v>
      </c>
      <c r="R42" s="47">
        <v>149</v>
      </c>
      <c r="S42" s="48">
        <v>74</v>
      </c>
      <c r="T42" s="49">
        <v>75</v>
      </c>
      <c r="U42" s="48">
        <v>115</v>
      </c>
      <c r="V42" s="48">
        <v>61</v>
      </c>
      <c r="W42" s="48">
        <v>54</v>
      </c>
      <c r="X42" s="47">
        <v>1</v>
      </c>
      <c r="Y42" s="48">
        <v>1</v>
      </c>
      <c r="Z42" s="49">
        <v>0</v>
      </c>
      <c r="AA42" s="48">
        <v>1</v>
      </c>
      <c r="AB42" s="48">
        <v>1</v>
      </c>
      <c r="AC42" s="48">
        <v>0</v>
      </c>
      <c r="AD42" s="47">
        <v>3</v>
      </c>
      <c r="AE42" s="48">
        <v>2</v>
      </c>
      <c r="AF42" s="49">
        <v>1</v>
      </c>
      <c r="AG42" s="48">
        <v>0</v>
      </c>
      <c r="AH42" s="48">
        <v>0</v>
      </c>
      <c r="AI42" s="48">
        <v>0</v>
      </c>
      <c r="AJ42" s="47">
        <v>18</v>
      </c>
      <c r="AK42" s="48">
        <v>9</v>
      </c>
      <c r="AL42" s="49">
        <v>9</v>
      </c>
      <c r="AM42" s="48">
        <v>0</v>
      </c>
      <c r="AN42" s="48">
        <v>0</v>
      </c>
      <c r="AO42" s="48">
        <v>0</v>
      </c>
      <c r="AP42" s="47">
        <v>39</v>
      </c>
      <c r="AQ42" s="48">
        <v>20</v>
      </c>
      <c r="AR42" s="49">
        <v>19</v>
      </c>
      <c r="AS42" s="48">
        <v>0</v>
      </c>
      <c r="AT42" s="48">
        <v>0</v>
      </c>
      <c r="AU42" s="48">
        <v>0</v>
      </c>
      <c r="AV42" s="47">
        <v>0</v>
      </c>
      <c r="AW42" s="48">
        <v>0</v>
      </c>
      <c r="AX42" s="49">
        <v>0</v>
      </c>
      <c r="AY42" s="48">
        <v>0</v>
      </c>
      <c r="AZ42" s="48">
        <v>0</v>
      </c>
      <c r="BA42" s="48">
        <v>0</v>
      </c>
      <c r="BB42" s="47">
        <v>0</v>
      </c>
      <c r="BC42" s="48">
        <v>0</v>
      </c>
      <c r="BD42" s="49">
        <v>0</v>
      </c>
      <c r="BE42" s="48">
        <v>0</v>
      </c>
      <c r="BF42" s="48">
        <v>0</v>
      </c>
      <c r="BG42" s="48">
        <v>0</v>
      </c>
      <c r="BH42" s="47">
        <v>0</v>
      </c>
      <c r="BI42" s="48">
        <v>0</v>
      </c>
      <c r="BJ42" s="49">
        <v>0</v>
      </c>
      <c r="BK42" s="48">
        <v>0</v>
      </c>
      <c r="BL42" s="48">
        <v>0</v>
      </c>
      <c r="BM42" s="48">
        <v>0</v>
      </c>
      <c r="BN42" s="47">
        <v>0</v>
      </c>
      <c r="BO42" s="48">
        <v>0</v>
      </c>
      <c r="BP42" s="49">
        <v>0</v>
      </c>
      <c r="BQ42" s="48">
        <v>0</v>
      </c>
      <c r="BR42" s="48">
        <v>0</v>
      </c>
      <c r="BS42" s="48">
        <v>0</v>
      </c>
      <c r="BT42" s="47">
        <v>0</v>
      </c>
      <c r="BU42" s="48">
        <v>0</v>
      </c>
      <c r="BV42" s="49">
        <v>0</v>
      </c>
      <c r="BW42" s="48">
        <v>0</v>
      </c>
      <c r="BX42" s="48">
        <v>0</v>
      </c>
      <c r="BY42" s="48">
        <v>0</v>
      </c>
      <c r="BZ42" s="47">
        <v>0</v>
      </c>
      <c r="CA42" s="48">
        <v>0</v>
      </c>
      <c r="CB42" s="49">
        <v>0</v>
      </c>
      <c r="CC42" s="48">
        <v>1</v>
      </c>
      <c r="CD42" s="48">
        <v>1</v>
      </c>
      <c r="CE42" s="48">
        <v>0</v>
      </c>
      <c r="CF42" s="47">
        <v>0</v>
      </c>
      <c r="CG42" s="48">
        <v>0</v>
      </c>
      <c r="CH42" s="49">
        <v>0</v>
      </c>
    </row>
    <row r="43" spans="2:86">
      <c r="B43" s="6" t="s">
        <v>77</v>
      </c>
      <c r="C43" s="48">
        <f t="shared" si="0"/>
        <v>1587</v>
      </c>
      <c r="D43" s="48">
        <f t="shared" si="1"/>
        <v>857</v>
      </c>
      <c r="E43" s="48">
        <f t="shared" si="2"/>
        <v>730</v>
      </c>
      <c r="F43" s="47">
        <v>475</v>
      </c>
      <c r="G43" s="48">
        <v>251</v>
      </c>
      <c r="H43" s="49">
        <v>224</v>
      </c>
      <c r="I43" s="48">
        <v>22</v>
      </c>
      <c r="J43" s="48">
        <v>11</v>
      </c>
      <c r="K43" s="48">
        <v>11</v>
      </c>
      <c r="L43" s="47">
        <v>533</v>
      </c>
      <c r="M43" s="48">
        <v>300</v>
      </c>
      <c r="N43" s="49">
        <v>233</v>
      </c>
      <c r="O43" s="48">
        <v>246</v>
      </c>
      <c r="P43" s="48">
        <v>130</v>
      </c>
      <c r="Q43" s="48">
        <v>116</v>
      </c>
      <c r="R43" s="47">
        <v>164</v>
      </c>
      <c r="S43" s="48">
        <v>88</v>
      </c>
      <c r="T43" s="49">
        <v>76</v>
      </c>
      <c r="U43" s="48">
        <v>80</v>
      </c>
      <c r="V43" s="48">
        <v>43</v>
      </c>
      <c r="W43" s="48">
        <v>37</v>
      </c>
      <c r="X43" s="47">
        <v>0</v>
      </c>
      <c r="Y43" s="48">
        <v>0</v>
      </c>
      <c r="Z43" s="49">
        <v>0</v>
      </c>
      <c r="AA43" s="48">
        <v>0</v>
      </c>
      <c r="AB43" s="48">
        <v>0</v>
      </c>
      <c r="AC43" s="48">
        <v>0</v>
      </c>
      <c r="AD43" s="47">
        <v>1</v>
      </c>
      <c r="AE43" s="48">
        <v>1</v>
      </c>
      <c r="AF43" s="49">
        <v>0</v>
      </c>
      <c r="AG43" s="48">
        <v>0</v>
      </c>
      <c r="AH43" s="48">
        <v>0</v>
      </c>
      <c r="AI43" s="48">
        <v>0</v>
      </c>
      <c r="AJ43" s="47">
        <v>0</v>
      </c>
      <c r="AK43" s="48">
        <v>0</v>
      </c>
      <c r="AL43" s="49">
        <v>0</v>
      </c>
      <c r="AM43" s="48">
        <v>1</v>
      </c>
      <c r="AN43" s="48">
        <v>0</v>
      </c>
      <c r="AO43" s="48">
        <v>1</v>
      </c>
      <c r="AP43" s="47">
        <v>39</v>
      </c>
      <c r="AQ43" s="48">
        <v>19</v>
      </c>
      <c r="AR43" s="49">
        <v>20</v>
      </c>
      <c r="AS43" s="48">
        <v>0</v>
      </c>
      <c r="AT43" s="48">
        <v>0</v>
      </c>
      <c r="AU43" s="48">
        <v>0</v>
      </c>
      <c r="AV43" s="47">
        <v>26</v>
      </c>
      <c r="AW43" s="48">
        <v>14</v>
      </c>
      <c r="AX43" s="49">
        <v>12</v>
      </c>
      <c r="AY43" s="48">
        <v>0</v>
      </c>
      <c r="AZ43" s="48">
        <v>0</v>
      </c>
      <c r="BA43" s="48">
        <v>0</v>
      </c>
      <c r="BB43" s="47">
        <v>0</v>
      </c>
      <c r="BC43" s="48">
        <v>0</v>
      </c>
      <c r="BD43" s="49">
        <v>0</v>
      </c>
      <c r="BE43" s="48">
        <v>0</v>
      </c>
      <c r="BF43" s="48">
        <v>0</v>
      </c>
      <c r="BG43" s="48">
        <v>0</v>
      </c>
      <c r="BH43" s="47">
        <v>0</v>
      </c>
      <c r="BI43" s="48">
        <v>0</v>
      </c>
      <c r="BJ43" s="49">
        <v>0</v>
      </c>
      <c r="BK43" s="48">
        <v>0</v>
      </c>
      <c r="BL43" s="48">
        <v>0</v>
      </c>
      <c r="BM43" s="48">
        <v>0</v>
      </c>
      <c r="BN43" s="47">
        <v>0</v>
      </c>
      <c r="BO43" s="48">
        <v>0</v>
      </c>
      <c r="BP43" s="49">
        <v>0</v>
      </c>
      <c r="BQ43" s="48">
        <v>0</v>
      </c>
      <c r="BR43" s="48">
        <v>0</v>
      </c>
      <c r="BS43" s="48">
        <v>0</v>
      </c>
      <c r="BT43" s="47">
        <v>0</v>
      </c>
      <c r="BU43" s="48">
        <v>0</v>
      </c>
      <c r="BV43" s="49">
        <v>0</v>
      </c>
      <c r="BW43" s="48">
        <v>0</v>
      </c>
      <c r="BX43" s="48">
        <v>0</v>
      </c>
      <c r="BY43" s="48">
        <v>0</v>
      </c>
      <c r="BZ43" s="47">
        <v>0</v>
      </c>
      <c r="CA43" s="48">
        <v>0</v>
      </c>
      <c r="CB43" s="49">
        <v>0</v>
      </c>
      <c r="CC43" s="48">
        <v>0</v>
      </c>
      <c r="CD43" s="48">
        <v>0</v>
      </c>
      <c r="CE43" s="48">
        <v>0</v>
      </c>
      <c r="CF43" s="47">
        <v>0</v>
      </c>
      <c r="CG43" s="48">
        <v>0</v>
      </c>
      <c r="CH43" s="49">
        <v>0</v>
      </c>
    </row>
    <row r="44" spans="2:86">
      <c r="B44" s="6" t="s">
        <v>81</v>
      </c>
      <c r="C44" s="48">
        <f t="shared" si="0"/>
        <v>426</v>
      </c>
      <c r="D44" s="48">
        <f t="shared" si="1"/>
        <v>208</v>
      </c>
      <c r="E44" s="48">
        <f t="shared" si="2"/>
        <v>218</v>
      </c>
      <c r="F44" s="47">
        <v>132</v>
      </c>
      <c r="G44" s="48">
        <v>66</v>
      </c>
      <c r="H44" s="49">
        <v>66</v>
      </c>
      <c r="I44" s="48">
        <v>139</v>
      </c>
      <c r="J44" s="48">
        <v>67</v>
      </c>
      <c r="K44" s="48">
        <v>72</v>
      </c>
      <c r="L44" s="47">
        <v>30</v>
      </c>
      <c r="M44" s="48">
        <v>12</v>
      </c>
      <c r="N44" s="49">
        <v>18</v>
      </c>
      <c r="O44" s="48">
        <v>98</v>
      </c>
      <c r="P44" s="48">
        <v>49</v>
      </c>
      <c r="Q44" s="48">
        <v>49</v>
      </c>
      <c r="R44" s="47">
        <v>19</v>
      </c>
      <c r="S44" s="48">
        <v>12</v>
      </c>
      <c r="T44" s="49">
        <v>7</v>
      </c>
      <c r="U44" s="48">
        <v>8</v>
      </c>
      <c r="V44" s="48">
        <v>2</v>
      </c>
      <c r="W44" s="48">
        <v>6</v>
      </c>
      <c r="X44" s="47">
        <v>0</v>
      </c>
      <c r="Y44" s="48">
        <v>0</v>
      </c>
      <c r="Z44" s="49">
        <v>0</v>
      </c>
      <c r="AA44" s="48">
        <v>0</v>
      </c>
      <c r="AB44" s="48">
        <v>0</v>
      </c>
      <c r="AC44" s="48">
        <v>0</v>
      </c>
      <c r="AD44" s="47">
        <v>0</v>
      </c>
      <c r="AE44" s="48">
        <v>0</v>
      </c>
      <c r="AF44" s="49">
        <v>0</v>
      </c>
      <c r="AG44" s="48">
        <v>0</v>
      </c>
      <c r="AH44" s="48">
        <v>0</v>
      </c>
      <c r="AI44" s="48">
        <v>0</v>
      </c>
      <c r="AJ44" s="47">
        <v>0</v>
      </c>
      <c r="AK44" s="48">
        <v>0</v>
      </c>
      <c r="AL44" s="49">
        <v>0</v>
      </c>
      <c r="AM44" s="48">
        <v>0</v>
      </c>
      <c r="AN44" s="48">
        <v>0</v>
      </c>
      <c r="AO44" s="48">
        <v>0</v>
      </c>
      <c r="AP44" s="47">
        <v>0</v>
      </c>
      <c r="AQ44" s="48">
        <v>0</v>
      </c>
      <c r="AR44" s="49">
        <v>0</v>
      </c>
      <c r="AS44" s="48">
        <v>0</v>
      </c>
      <c r="AT44" s="48">
        <v>0</v>
      </c>
      <c r="AU44" s="48">
        <v>0</v>
      </c>
      <c r="AV44" s="47">
        <v>0</v>
      </c>
      <c r="AW44" s="48">
        <v>0</v>
      </c>
      <c r="AX44" s="49">
        <v>0</v>
      </c>
      <c r="AY44" s="48">
        <v>0</v>
      </c>
      <c r="AZ44" s="48">
        <v>0</v>
      </c>
      <c r="BA44" s="48">
        <v>0</v>
      </c>
      <c r="BB44" s="47">
        <v>0</v>
      </c>
      <c r="BC44" s="48">
        <v>0</v>
      </c>
      <c r="BD44" s="49">
        <v>0</v>
      </c>
      <c r="BE44" s="48">
        <v>0</v>
      </c>
      <c r="BF44" s="48">
        <v>0</v>
      </c>
      <c r="BG44" s="48">
        <v>0</v>
      </c>
      <c r="BH44" s="47">
        <v>0</v>
      </c>
      <c r="BI44" s="48">
        <v>0</v>
      </c>
      <c r="BJ44" s="49">
        <v>0</v>
      </c>
      <c r="BK44" s="48">
        <v>0</v>
      </c>
      <c r="BL44" s="48">
        <v>0</v>
      </c>
      <c r="BM44" s="48">
        <v>0</v>
      </c>
      <c r="BN44" s="47">
        <v>0</v>
      </c>
      <c r="BO44" s="48">
        <v>0</v>
      </c>
      <c r="BP44" s="49">
        <v>0</v>
      </c>
      <c r="BQ44" s="48">
        <v>0</v>
      </c>
      <c r="BR44" s="48">
        <v>0</v>
      </c>
      <c r="BS44" s="48">
        <v>0</v>
      </c>
      <c r="BT44" s="47">
        <v>0</v>
      </c>
      <c r="BU44" s="48">
        <v>0</v>
      </c>
      <c r="BV44" s="49">
        <v>0</v>
      </c>
      <c r="BW44" s="48">
        <v>0</v>
      </c>
      <c r="BX44" s="48">
        <v>0</v>
      </c>
      <c r="BY44" s="48">
        <v>0</v>
      </c>
      <c r="BZ44" s="47">
        <v>0</v>
      </c>
      <c r="CA44" s="48">
        <v>0</v>
      </c>
      <c r="CB44" s="49">
        <v>0</v>
      </c>
      <c r="CC44" s="48">
        <v>0</v>
      </c>
      <c r="CD44" s="48">
        <v>0</v>
      </c>
      <c r="CE44" s="48">
        <v>0</v>
      </c>
      <c r="CF44" s="47">
        <v>0</v>
      </c>
      <c r="CG44" s="48">
        <v>0</v>
      </c>
      <c r="CH44" s="49">
        <v>0</v>
      </c>
    </row>
    <row r="45" spans="2:86">
      <c r="B45" s="6" t="s">
        <v>86</v>
      </c>
      <c r="C45" s="48">
        <f t="shared" si="0"/>
        <v>1620</v>
      </c>
      <c r="D45" s="48">
        <f t="shared" si="1"/>
        <v>825</v>
      </c>
      <c r="E45" s="48">
        <f t="shared" si="2"/>
        <v>795</v>
      </c>
      <c r="F45" s="47">
        <v>774</v>
      </c>
      <c r="G45" s="48">
        <v>387</v>
      </c>
      <c r="H45" s="49">
        <v>387</v>
      </c>
      <c r="I45" s="48">
        <v>169</v>
      </c>
      <c r="J45" s="48">
        <v>87</v>
      </c>
      <c r="K45" s="48">
        <v>82</v>
      </c>
      <c r="L45" s="47">
        <v>110</v>
      </c>
      <c r="M45" s="48">
        <v>57</v>
      </c>
      <c r="N45" s="49">
        <v>53</v>
      </c>
      <c r="O45" s="48">
        <v>280</v>
      </c>
      <c r="P45" s="48">
        <v>141</v>
      </c>
      <c r="Q45" s="48">
        <v>139</v>
      </c>
      <c r="R45" s="47">
        <v>63</v>
      </c>
      <c r="S45" s="48">
        <v>33</v>
      </c>
      <c r="T45" s="49">
        <v>30</v>
      </c>
      <c r="U45" s="48">
        <v>49</v>
      </c>
      <c r="V45" s="48">
        <v>27</v>
      </c>
      <c r="W45" s="48">
        <v>22</v>
      </c>
      <c r="X45" s="47">
        <v>0</v>
      </c>
      <c r="Y45" s="48">
        <v>0</v>
      </c>
      <c r="Z45" s="49">
        <v>0</v>
      </c>
      <c r="AA45" s="48">
        <v>0</v>
      </c>
      <c r="AB45" s="48">
        <v>0</v>
      </c>
      <c r="AC45" s="48">
        <v>0</v>
      </c>
      <c r="AD45" s="47">
        <v>1</v>
      </c>
      <c r="AE45" s="48">
        <v>1</v>
      </c>
      <c r="AF45" s="49">
        <v>0</v>
      </c>
      <c r="AG45" s="48">
        <v>0</v>
      </c>
      <c r="AH45" s="48">
        <v>0</v>
      </c>
      <c r="AI45" s="48">
        <v>0</v>
      </c>
      <c r="AJ45" s="47">
        <v>27</v>
      </c>
      <c r="AK45" s="48">
        <v>18</v>
      </c>
      <c r="AL45" s="49">
        <v>9</v>
      </c>
      <c r="AM45" s="48">
        <v>128</v>
      </c>
      <c r="AN45" s="48">
        <v>64</v>
      </c>
      <c r="AO45" s="48">
        <v>64</v>
      </c>
      <c r="AP45" s="47">
        <v>7</v>
      </c>
      <c r="AQ45" s="48">
        <v>4</v>
      </c>
      <c r="AR45" s="49">
        <v>3</v>
      </c>
      <c r="AS45" s="48">
        <v>1</v>
      </c>
      <c r="AT45" s="48">
        <v>1</v>
      </c>
      <c r="AU45" s="48">
        <v>0</v>
      </c>
      <c r="AV45" s="47">
        <v>0</v>
      </c>
      <c r="AW45" s="48">
        <v>0</v>
      </c>
      <c r="AX45" s="49">
        <v>0</v>
      </c>
      <c r="AY45" s="48">
        <v>0</v>
      </c>
      <c r="AZ45" s="48">
        <v>0</v>
      </c>
      <c r="BA45" s="48">
        <v>0</v>
      </c>
      <c r="BB45" s="47">
        <v>0</v>
      </c>
      <c r="BC45" s="48">
        <v>0</v>
      </c>
      <c r="BD45" s="49">
        <v>0</v>
      </c>
      <c r="BE45" s="48">
        <v>0</v>
      </c>
      <c r="BF45" s="48">
        <v>0</v>
      </c>
      <c r="BG45" s="48">
        <v>0</v>
      </c>
      <c r="BH45" s="47">
        <v>0</v>
      </c>
      <c r="BI45" s="48">
        <v>0</v>
      </c>
      <c r="BJ45" s="49">
        <v>0</v>
      </c>
      <c r="BK45" s="48">
        <v>0</v>
      </c>
      <c r="BL45" s="48">
        <v>0</v>
      </c>
      <c r="BM45" s="48">
        <v>0</v>
      </c>
      <c r="BN45" s="47">
        <v>0</v>
      </c>
      <c r="BO45" s="48">
        <v>0</v>
      </c>
      <c r="BP45" s="49">
        <v>0</v>
      </c>
      <c r="BQ45" s="48">
        <v>0</v>
      </c>
      <c r="BR45" s="48">
        <v>0</v>
      </c>
      <c r="BS45" s="48">
        <v>0</v>
      </c>
      <c r="BT45" s="47">
        <v>0</v>
      </c>
      <c r="BU45" s="48">
        <v>0</v>
      </c>
      <c r="BV45" s="49">
        <v>0</v>
      </c>
      <c r="BW45" s="48">
        <v>0</v>
      </c>
      <c r="BX45" s="48">
        <v>0</v>
      </c>
      <c r="BY45" s="48">
        <v>0</v>
      </c>
      <c r="BZ45" s="47">
        <v>4</v>
      </c>
      <c r="CA45" s="48">
        <v>3</v>
      </c>
      <c r="CB45" s="49">
        <v>1</v>
      </c>
      <c r="CC45" s="48">
        <v>3</v>
      </c>
      <c r="CD45" s="48">
        <v>1</v>
      </c>
      <c r="CE45" s="48">
        <v>2</v>
      </c>
      <c r="CF45" s="47">
        <v>4</v>
      </c>
      <c r="CG45" s="48">
        <v>1</v>
      </c>
      <c r="CH45" s="49">
        <v>3</v>
      </c>
    </row>
    <row r="46" spans="2:86">
      <c r="B46" s="6" t="s">
        <v>87</v>
      </c>
      <c r="C46" s="48">
        <f t="shared" si="0"/>
        <v>1226</v>
      </c>
      <c r="D46" s="48">
        <f t="shared" si="1"/>
        <v>669</v>
      </c>
      <c r="E46" s="48">
        <f t="shared" si="2"/>
        <v>557</v>
      </c>
      <c r="F46" s="47">
        <v>213</v>
      </c>
      <c r="G46" s="48">
        <v>117</v>
      </c>
      <c r="H46" s="49">
        <v>96</v>
      </c>
      <c r="I46" s="48">
        <v>324</v>
      </c>
      <c r="J46" s="48">
        <v>178</v>
      </c>
      <c r="K46" s="48">
        <v>146</v>
      </c>
      <c r="L46" s="47">
        <v>555</v>
      </c>
      <c r="M46" s="48">
        <v>312</v>
      </c>
      <c r="N46" s="49">
        <v>243</v>
      </c>
      <c r="O46" s="48">
        <v>122</v>
      </c>
      <c r="P46" s="48">
        <v>59</v>
      </c>
      <c r="Q46" s="48">
        <v>63</v>
      </c>
      <c r="R46" s="47">
        <v>1</v>
      </c>
      <c r="S46" s="48">
        <v>0</v>
      </c>
      <c r="T46" s="49">
        <v>1</v>
      </c>
      <c r="U46" s="48">
        <v>2</v>
      </c>
      <c r="V46" s="48">
        <v>0</v>
      </c>
      <c r="W46" s="48">
        <v>2</v>
      </c>
      <c r="X46" s="47">
        <v>0</v>
      </c>
      <c r="Y46" s="48">
        <v>0</v>
      </c>
      <c r="Z46" s="49">
        <v>0</v>
      </c>
      <c r="AA46" s="48">
        <v>0</v>
      </c>
      <c r="AB46" s="48">
        <v>0</v>
      </c>
      <c r="AC46" s="48">
        <v>0</v>
      </c>
      <c r="AD46" s="47">
        <v>0</v>
      </c>
      <c r="AE46" s="48">
        <v>0</v>
      </c>
      <c r="AF46" s="49">
        <v>0</v>
      </c>
      <c r="AG46" s="48">
        <v>0</v>
      </c>
      <c r="AH46" s="48">
        <v>0</v>
      </c>
      <c r="AI46" s="48">
        <v>0</v>
      </c>
      <c r="AJ46" s="47">
        <v>4</v>
      </c>
      <c r="AK46" s="48">
        <v>2</v>
      </c>
      <c r="AL46" s="49">
        <v>2</v>
      </c>
      <c r="AM46" s="48">
        <v>0</v>
      </c>
      <c r="AN46" s="48">
        <v>0</v>
      </c>
      <c r="AO46" s="48">
        <v>0</v>
      </c>
      <c r="AP46" s="47">
        <v>0</v>
      </c>
      <c r="AQ46" s="48">
        <v>0</v>
      </c>
      <c r="AR46" s="49">
        <v>0</v>
      </c>
      <c r="AS46" s="48">
        <v>0</v>
      </c>
      <c r="AT46" s="48">
        <v>0</v>
      </c>
      <c r="AU46" s="48">
        <v>0</v>
      </c>
      <c r="AV46" s="47">
        <v>0</v>
      </c>
      <c r="AW46" s="48">
        <v>0</v>
      </c>
      <c r="AX46" s="49">
        <v>0</v>
      </c>
      <c r="AY46" s="48">
        <v>0</v>
      </c>
      <c r="AZ46" s="48">
        <v>0</v>
      </c>
      <c r="BA46" s="48">
        <v>0</v>
      </c>
      <c r="BB46" s="47">
        <v>0</v>
      </c>
      <c r="BC46" s="48">
        <v>0</v>
      </c>
      <c r="BD46" s="49">
        <v>0</v>
      </c>
      <c r="BE46" s="48">
        <v>0</v>
      </c>
      <c r="BF46" s="48">
        <v>0</v>
      </c>
      <c r="BG46" s="48">
        <v>0</v>
      </c>
      <c r="BH46" s="47">
        <v>0</v>
      </c>
      <c r="BI46" s="48">
        <v>0</v>
      </c>
      <c r="BJ46" s="49">
        <v>0</v>
      </c>
      <c r="BK46" s="48">
        <v>0</v>
      </c>
      <c r="BL46" s="48">
        <v>0</v>
      </c>
      <c r="BM46" s="48">
        <v>0</v>
      </c>
      <c r="BN46" s="47">
        <v>0</v>
      </c>
      <c r="BO46" s="48">
        <v>0</v>
      </c>
      <c r="BP46" s="49">
        <v>0</v>
      </c>
      <c r="BQ46" s="48">
        <v>0</v>
      </c>
      <c r="BR46" s="48">
        <v>0</v>
      </c>
      <c r="BS46" s="48">
        <v>0</v>
      </c>
      <c r="BT46" s="47">
        <v>0</v>
      </c>
      <c r="BU46" s="48">
        <v>0</v>
      </c>
      <c r="BV46" s="49">
        <v>0</v>
      </c>
      <c r="BW46" s="48">
        <v>0</v>
      </c>
      <c r="BX46" s="48">
        <v>0</v>
      </c>
      <c r="BY46" s="48">
        <v>0</v>
      </c>
      <c r="BZ46" s="47">
        <v>2</v>
      </c>
      <c r="CA46" s="48">
        <v>0</v>
      </c>
      <c r="CB46" s="49">
        <v>2</v>
      </c>
      <c r="CC46" s="48">
        <v>3</v>
      </c>
      <c r="CD46" s="48">
        <v>1</v>
      </c>
      <c r="CE46" s="48">
        <v>2</v>
      </c>
      <c r="CF46" s="47">
        <v>0</v>
      </c>
      <c r="CG46" s="48">
        <v>0</v>
      </c>
      <c r="CH46" s="49">
        <v>0</v>
      </c>
    </row>
    <row r="47" spans="2:86">
      <c r="B47" s="6" t="s">
        <v>88</v>
      </c>
      <c r="C47" s="48">
        <f t="shared" si="0"/>
        <v>1937</v>
      </c>
      <c r="D47" s="48">
        <f t="shared" si="1"/>
        <v>1004</v>
      </c>
      <c r="E47" s="48">
        <f t="shared" si="2"/>
        <v>933</v>
      </c>
      <c r="F47" s="47">
        <v>966</v>
      </c>
      <c r="G47" s="48">
        <v>496</v>
      </c>
      <c r="H47" s="49">
        <v>470</v>
      </c>
      <c r="I47" s="48">
        <v>254</v>
      </c>
      <c r="J47" s="48">
        <v>132</v>
      </c>
      <c r="K47" s="48">
        <v>122</v>
      </c>
      <c r="L47" s="47">
        <v>195</v>
      </c>
      <c r="M47" s="48">
        <v>106</v>
      </c>
      <c r="N47" s="49">
        <v>89</v>
      </c>
      <c r="O47" s="48">
        <v>288</v>
      </c>
      <c r="P47" s="48">
        <v>150</v>
      </c>
      <c r="Q47" s="48">
        <v>138</v>
      </c>
      <c r="R47" s="47">
        <v>181</v>
      </c>
      <c r="S47" s="48">
        <v>95</v>
      </c>
      <c r="T47" s="49">
        <v>86</v>
      </c>
      <c r="U47" s="48">
        <v>48</v>
      </c>
      <c r="V47" s="48">
        <v>23</v>
      </c>
      <c r="W47" s="48">
        <v>25</v>
      </c>
      <c r="X47" s="47">
        <v>0</v>
      </c>
      <c r="Y47" s="48">
        <v>0</v>
      </c>
      <c r="Z47" s="49">
        <v>0</v>
      </c>
      <c r="AA47" s="48">
        <v>1</v>
      </c>
      <c r="AB47" s="48">
        <v>0</v>
      </c>
      <c r="AC47" s="48">
        <v>1</v>
      </c>
      <c r="AD47" s="47">
        <v>0</v>
      </c>
      <c r="AE47" s="48">
        <v>0</v>
      </c>
      <c r="AF47" s="49">
        <v>0</v>
      </c>
      <c r="AG47" s="48">
        <v>0</v>
      </c>
      <c r="AH47" s="48">
        <v>0</v>
      </c>
      <c r="AI47" s="48">
        <v>0</v>
      </c>
      <c r="AJ47" s="47">
        <v>0</v>
      </c>
      <c r="AK47" s="48">
        <v>0</v>
      </c>
      <c r="AL47" s="49">
        <v>0</v>
      </c>
      <c r="AM47" s="48">
        <v>0</v>
      </c>
      <c r="AN47" s="48">
        <v>0</v>
      </c>
      <c r="AO47" s="48">
        <v>0</v>
      </c>
      <c r="AP47" s="47">
        <v>1</v>
      </c>
      <c r="AQ47" s="48">
        <v>1</v>
      </c>
      <c r="AR47" s="49">
        <v>0</v>
      </c>
      <c r="AS47" s="48">
        <v>0</v>
      </c>
      <c r="AT47" s="48">
        <v>0</v>
      </c>
      <c r="AU47" s="48">
        <v>0</v>
      </c>
      <c r="AV47" s="47">
        <v>0</v>
      </c>
      <c r="AW47" s="48">
        <v>0</v>
      </c>
      <c r="AX47" s="49">
        <v>0</v>
      </c>
      <c r="AY47" s="48">
        <v>0</v>
      </c>
      <c r="AZ47" s="48">
        <v>0</v>
      </c>
      <c r="BA47" s="48">
        <v>0</v>
      </c>
      <c r="BB47" s="47">
        <v>0</v>
      </c>
      <c r="BC47" s="48">
        <v>0</v>
      </c>
      <c r="BD47" s="49">
        <v>0</v>
      </c>
      <c r="BE47" s="48">
        <v>0</v>
      </c>
      <c r="BF47" s="48">
        <v>0</v>
      </c>
      <c r="BG47" s="48">
        <v>0</v>
      </c>
      <c r="BH47" s="47">
        <v>0</v>
      </c>
      <c r="BI47" s="48">
        <v>0</v>
      </c>
      <c r="BJ47" s="49">
        <v>0</v>
      </c>
      <c r="BK47" s="48">
        <v>0</v>
      </c>
      <c r="BL47" s="48">
        <v>0</v>
      </c>
      <c r="BM47" s="48">
        <v>0</v>
      </c>
      <c r="BN47" s="47">
        <v>0</v>
      </c>
      <c r="BO47" s="48">
        <v>0</v>
      </c>
      <c r="BP47" s="49">
        <v>0</v>
      </c>
      <c r="BQ47" s="48">
        <v>0</v>
      </c>
      <c r="BR47" s="48">
        <v>0</v>
      </c>
      <c r="BS47" s="48">
        <v>0</v>
      </c>
      <c r="BT47" s="47">
        <v>0</v>
      </c>
      <c r="BU47" s="48">
        <v>0</v>
      </c>
      <c r="BV47" s="49">
        <v>0</v>
      </c>
      <c r="BW47" s="48">
        <v>0</v>
      </c>
      <c r="BX47" s="48">
        <v>0</v>
      </c>
      <c r="BY47" s="48">
        <v>0</v>
      </c>
      <c r="BZ47" s="47">
        <v>3</v>
      </c>
      <c r="CA47" s="48">
        <v>1</v>
      </c>
      <c r="CB47" s="49">
        <v>2</v>
      </c>
      <c r="CC47" s="48">
        <v>0</v>
      </c>
      <c r="CD47" s="48">
        <v>0</v>
      </c>
      <c r="CE47" s="48">
        <v>0</v>
      </c>
      <c r="CF47" s="47">
        <v>0</v>
      </c>
      <c r="CG47" s="48">
        <v>0</v>
      </c>
      <c r="CH47" s="49">
        <v>0</v>
      </c>
    </row>
    <row r="48" spans="2:86">
      <c r="B48" s="6" t="s">
        <v>89</v>
      </c>
      <c r="C48" s="48">
        <f t="shared" si="0"/>
        <v>1193</v>
      </c>
      <c r="D48" s="48">
        <f t="shared" si="1"/>
        <v>618</v>
      </c>
      <c r="E48" s="48">
        <f t="shared" si="2"/>
        <v>575</v>
      </c>
      <c r="F48" s="47">
        <v>703</v>
      </c>
      <c r="G48" s="48">
        <v>362</v>
      </c>
      <c r="H48" s="49">
        <v>341</v>
      </c>
      <c r="I48" s="48">
        <v>223</v>
      </c>
      <c r="J48" s="48">
        <v>111</v>
      </c>
      <c r="K48" s="48">
        <v>112</v>
      </c>
      <c r="L48" s="47">
        <v>64</v>
      </c>
      <c r="M48" s="48">
        <v>31</v>
      </c>
      <c r="N48" s="49">
        <v>33</v>
      </c>
      <c r="O48" s="48">
        <v>30</v>
      </c>
      <c r="P48" s="48">
        <v>16</v>
      </c>
      <c r="Q48" s="48">
        <v>14</v>
      </c>
      <c r="R48" s="47">
        <v>128</v>
      </c>
      <c r="S48" s="48">
        <v>73</v>
      </c>
      <c r="T48" s="49">
        <v>55</v>
      </c>
      <c r="U48" s="48">
        <v>14</v>
      </c>
      <c r="V48" s="48">
        <v>7</v>
      </c>
      <c r="W48" s="48">
        <v>7</v>
      </c>
      <c r="X48" s="47">
        <v>0</v>
      </c>
      <c r="Y48" s="48">
        <v>0</v>
      </c>
      <c r="Z48" s="49">
        <v>0</v>
      </c>
      <c r="AA48" s="48">
        <v>0</v>
      </c>
      <c r="AB48" s="48">
        <v>0</v>
      </c>
      <c r="AC48" s="48">
        <v>0</v>
      </c>
      <c r="AD48" s="47">
        <v>0</v>
      </c>
      <c r="AE48" s="48">
        <v>0</v>
      </c>
      <c r="AF48" s="49">
        <v>0</v>
      </c>
      <c r="AG48" s="48">
        <v>0</v>
      </c>
      <c r="AH48" s="48">
        <v>0</v>
      </c>
      <c r="AI48" s="48">
        <v>0</v>
      </c>
      <c r="AJ48" s="47">
        <v>31</v>
      </c>
      <c r="AK48" s="48">
        <v>18</v>
      </c>
      <c r="AL48" s="49">
        <v>13</v>
      </c>
      <c r="AM48" s="48">
        <v>0</v>
      </c>
      <c r="AN48" s="48">
        <v>0</v>
      </c>
      <c r="AO48" s="48">
        <v>0</v>
      </c>
      <c r="AP48" s="47">
        <v>0</v>
      </c>
      <c r="AQ48" s="48">
        <v>0</v>
      </c>
      <c r="AR48" s="49">
        <v>0</v>
      </c>
      <c r="AS48" s="48">
        <v>0</v>
      </c>
      <c r="AT48" s="48">
        <v>0</v>
      </c>
      <c r="AU48" s="48">
        <v>0</v>
      </c>
      <c r="AV48" s="47">
        <v>0</v>
      </c>
      <c r="AW48" s="48">
        <v>0</v>
      </c>
      <c r="AX48" s="49">
        <v>0</v>
      </c>
      <c r="AY48" s="48">
        <v>0</v>
      </c>
      <c r="AZ48" s="48">
        <v>0</v>
      </c>
      <c r="BA48" s="48">
        <v>0</v>
      </c>
      <c r="BB48" s="47">
        <v>0</v>
      </c>
      <c r="BC48" s="48">
        <v>0</v>
      </c>
      <c r="BD48" s="49">
        <v>0</v>
      </c>
      <c r="BE48" s="48">
        <v>0</v>
      </c>
      <c r="BF48" s="48">
        <v>0</v>
      </c>
      <c r="BG48" s="48">
        <v>0</v>
      </c>
      <c r="BH48" s="47">
        <v>0</v>
      </c>
      <c r="BI48" s="48">
        <v>0</v>
      </c>
      <c r="BJ48" s="49">
        <v>0</v>
      </c>
      <c r="BK48" s="48">
        <v>0</v>
      </c>
      <c r="BL48" s="48">
        <v>0</v>
      </c>
      <c r="BM48" s="48">
        <v>0</v>
      </c>
      <c r="BN48" s="47">
        <v>0</v>
      </c>
      <c r="BO48" s="48">
        <v>0</v>
      </c>
      <c r="BP48" s="49">
        <v>0</v>
      </c>
      <c r="BQ48" s="48">
        <v>0</v>
      </c>
      <c r="BR48" s="48">
        <v>0</v>
      </c>
      <c r="BS48" s="48">
        <v>0</v>
      </c>
      <c r="BT48" s="47">
        <v>0</v>
      </c>
      <c r="BU48" s="48">
        <v>0</v>
      </c>
      <c r="BV48" s="49">
        <v>0</v>
      </c>
      <c r="BW48" s="48">
        <v>0</v>
      </c>
      <c r="BX48" s="48">
        <v>0</v>
      </c>
      <c r="BY48" s="48">
        <v>0</v>
      </c>
      <c r="BZ48" s="47">
        <v>0</v>
      </c>
      <c r="CA48" s="48">
        <v>0</v>
      </c>
      <c r="CB48" s="49">
        <v>0</v>
      </c>
      <c r="CC48" s="48">
        <v>0</v>
      </c>
      <c r="CD48" s="48">
        <v>0</v>
      </c>
      <c r="CE48" s="48">
        <v>0</v>
      </c>
      <c r="CF48" s="47">
        <v>0</v>
      </c>
      <c r="CG48" s="48">
        <v>0</v>
      </c>
      <c r="CH48" s="49">
        <v>0</v>
      </c>
    </row>
    <row r="49" spans="2:86">
      <c r="B49" s="6" t="s">
        <v>24</v>
      </c>
      <c r="C49" s="48">
        <f t="shared" si="0"/>
        <v>1920</v>
      </c>
      <c r="D49" s="48">
        <f t="shared" si="1"/>
        <v>984</v>
      </c>
      <c r="E49" s="48">
        <f t="shared" si="2"/>
        <v>936</v>
      </c>
      <c r="F49" s="47">
        <v>674</v>
      </c>
      <c r="G49" s="48">
        <v>364</v>
      </c>
      <c r="H49" s="49">
        <v>310</v>
      </c>
      <c r="I49" s="48">
        <v>564</v>
      </c>
      <c r="J49" s="48">
        <v>288</v>
      </c>
      <c r="K49" s="48">
        <v>276</v>
      </c>
      <c r="L49" s="47">
        <v>179</v>
      </c>
      <c r="M49" s="48">
        <v>79</v>
      </c>
      <c r="N49" s="49">
        <v>100</v>
      </c>
      <c r="O49" s="48">
        <v>268</v>
      </c>
      <c r="P49" s="48">
        <v>131</v>
      </c>
      <c r="Q49" s="48">
        <v>137</v>
      </c>
      <c r="R49" s="47">
        <v>17</v>
      </c>
      <c r="S49" s="48">
        <v>9</v>
      </c>
      <c r="T49" s="49">
        <v>8</v>
      </c>
      <c r="U49" s="48">
        <v>129</v>
      </c>
      <c r="V49" s="48">
        <v>69</v>
      </c>
      <c r="W49" s="48">
        <v>60</v>
      </c>
      <c r="X49" s="47">
        <v>0</v>
      </c>
      <c r="Y49" s="48">
        <v>0</v>
      </c>
      <c r="Z49" s="49">
        <v>0</v>
      </c>
      <c r="AA49" s="48">
        <v>1</v>
      </c>
      <c r="AB49" s="48">
        <v>1</v>
      </c>
      <c r="AC49" s="48">
        <v>0</v>
      </c>
      <c r="AD49" s="47">
        <v>0</v>
      </c>
      <c r="AE49" s="48">
        <v>0</v>
      </c>
      <c r="AF49" s="49">
        <v>0</v>
      </c>
      <c r="AG49" s="48">
        <v>1</v>
      </c>
      <c r="AH49" s="48">
        <v>1</v>
      </c>
      <c r="AI49" s="48">
        <v>0</v>
      </c>
      <c r="AJ49" s="47">
        <v>2</v>
      </c>
      <c r="AK49" s="48">
        <v>1</v>
      </c>
      <c r="AL49" s="49">
        <v>1</v>
      </c>
      <c r="AM49" s="48">
        <v>0</v>
      </c>
      <c r="AN49" s="48">
        <v>0</v>
      </c>
      <c r="AO49" s="48">
        <v>0</v>
      </c>
      <c r="AP49" s="47">
        <v>0</v>
      </c>
      <c r="AQ49" s="48">
        <v>0</v>
      </c>
      <c r="AR49" s="49">
        <v>0</v>
      </c>
      <c r="AS49" s="48">
        <v>0</v>
      </c>
      <c r="AT49" s="48">
        <v>0</v>
      </c>
      <c r="AU49" s="48">
        <v>0</v>
      </c>
      <c r="AV49" s="47">
        <v>0</v>
      </c>
      <c r="AW49" s="48">
        <v>0</v>
      </c>
      <c r="AX49" s="49">
        <v>0</v>
      </c>
      <c r="AY49" s="48">
        <v>0</v>
      </c>
      <c r="AZ49" s="48">
        <v>0</v>
      </c>
      <c r="BA49" s="48">
        <v>0</v>
      </c>
      <c r="BB49" s="47">
        <v>80</v>
      </c>
      <c r="BC49" s="48">
        <v>39</v>
      </c>
      <c r="BD49" s="49">
        <v>41</v>
      </c>
      <c r="BE49" s="48">
        <v>0</v>
      </c>
      <c r="BF49" s="48">
        <v>0</v>
      </c>
      <c r="BG49" s="48">
        <v>0</v>
      </c>
      <c r="BH49" s="47">
        <v>0</v>
      </c>
      <c r="BI49" s="48">
        <v>0</v>
      </c>
      <c r="BJ49" s="49">
        <v>0</v>
      </c>
      <c r="BK49" s="48">
        <v>0</v>
      </c>
      <c r="BL49" s="48">
        <v>0</v>
      </c>
      <c r="BM49" s="48">
        <v>0</v>
      </c>
      <c r="BN49" s="47">
        <v>0</v>
      </c>
      <c r="BO49" s="48">
        <v>0</v>
      </c>
      <c r="BP49" s="49">
        <v>0</v>
      </c>
      <c r="BQ49" s="48">
        <v>0</v>
      </c>
      <c r="BR49" s="48">
        <v>0</v>
      </c>
      <c r="BS49" s="48">
        <v>0</v>
      </c>
      <c r="BT49" s="47">
        <v>0</v>
      </c>
      <c r="BU49" s="48">
        <v>0</v>
      </c>
      <c r="BV49" s="49">
        <v>0</v>
      </c>
      <c r="BW49" s="48">
        <v>0</v>
      </c>
      <c r="BX49" s="48">
        <v>0</v>
      </c>
      <c r="BY49" s="48">
        <v>0</v>
      </c>
      <c r="BZ49" s="47">
        <v>5</v>
      </c>
      <c r="CA49" s="48">
        <v>2</v>
      </c>
      <c r="CB49" s="49">
        <v>3</v>
      </c>
      <c r="CC49" s="48">
        <v>0</v>
      </c>
      <c r="CD49" s="48">
        <v>0</v>
      </c>
      <c r="CE49" s="48">
        <v>0</v>
      </c>
      <c r="CF49" s="47">
        <v>0</v>
      </c>
      <c r="CG49" s="48">
        <v>0</v>
      </c>
      <c r="CH49" s="49">
        <v>0</v>
      </c>
    </row>
    <row r="50" spans="2:86">
      <c r="B50" s="6" t="s">
        <v>25</v>
      </c>
      <c r="C50" s="48">
        <f t="shared" si="0"/>
        <v>1357</v>
      </c>
      <c r="D50" s="48">
        <f t="shared" si="1"/>
        <v>708</v>
      </c>
      <c r="E50" s="48">
        <f t="shared" si="2"/>
        <v>649</v>
      </c>
      <c r="F50" s="47">
        <v>451</v>
      </c>
      <c r="G50" s="48">
        <v>241</v>
      </c>
      <c r="H50" s="49">
        <v>210</v>
      </c>
      <c r="I50" s="48">
        <v>159</v>
      </c>
      <c r="J50" s="48">
        <v>80</v>
      </c>
      <c r="K50" s="48">
        <v>79</v>
      </c>
      <c r="L50" s="47">
        <v>386</v>
      </c>
      <c r="M50" s="48">
        <v>201</v>
      </c>
      <c r="N50" s="49">
        <v>185</v>
      </c>
      <c r="O50" s="48">
        <v>213</v>
      </c>
      <c r="P50" s="48">
        <v>111</v>
      </c>
      <c r="Q50" s="48">
        <v>102</v>
      </c>
      <c r="R50" s="47">
        <v>114</v>
      </c>
      <c r="S50" s="48">
        <v>62</v>
      </c>
      <c r="T50" s="49">
        <v>52</v>
      </c>
      <c r="U50" s="48">
        <v>5</v>
      </c>
      <c r="V50" s="48">
        <v>2</v>
      </c>
      <c r="W50" s="48">
        <v>3</v>
      </c>
      <c r="X50" s="47">
        <v>0</v>
      </c>
      <c r="Y50" s="48">
        <v>0</v>
      </c>
      <c r="Z50" s="49">
        <v>0</v>
      </c>
      <c r="AA50" s="48">
        <v>1</v>
      </c>
      <c r="AB50" s="48">
        <v>1</v>
      </c>
      <c r="AC50" s="48">
        <v>0</v>
      </c>
      <c r="AD50" s="47">
        <v>0</v>
      </c>
      <c r="AE50" s="48">
        <v>0</v>
      </c>
      <c r="AF50" s="49">
        <v>0</v>
      </c>
      <c r="AG50" s="48">
        <v>0</v>
      </c>
      <c r="AH50" s="48">
        <v>0</v>
      </c>
      <c r="AI50" s="48">
        <v>0</v>
      </c>
      <c r="AJ50" s="47">
        <v>0</v>
      </c>
      <c r="AK50" s="48">
        <v>0</v>
      </c>
      <c r="AL50" s="49">
        <v>0</v>
      </c>
      <c r="AM50" s="48">
        <v>0</v>
      </c>
      <c r="AN50" s="48">
        <v>0</v>
      </c>
      <c r="AO50" s="48">
        <v>0</v>
      </c>
      <c r="AP50" s="47">
        <v>26</v>
      </c>
      <c r="AQ50" s="48">
        <v>10</v>
      </c>
      <c r="AR50" s="49">
        <v>16</v>
      </c>
      <c r="AS50" s="48">
        <v>0</v>
      </c>
      <c r="AT50" s="48">
        <v>0</v>
      </c>
      <c r="AU50" s="48">
        <v>0</v>
      </c>
      <c r="AV50" s="47">
        <v>0</v>
      </c>
      <c r="AW50" s="48">
        <v>0</v>
      </c>
      <c r="AX50" s="49">
        <v>0</v>
      </c>
      <c r="AY50" s="48">
        <v>0</v>
      </c>
      <c r="AZ50" s="48">
        <v>0</v>
      </c>
      <c r="BA50" s="48">
        <v>0</v>
      </c>
      <c r="BB50" s="47">
        <v>0</v>
      </c>
      <c r="BC50" s="48">
        <v>0</v>
      </c>
      <c r="BD50" s="49">
        <v>0</v>
      </c>
      <c r="BE50" s="48">
        <v>0</v>
      </c>
      <c r="BF50" s="48">
        <v>0</v>
      </c>
      <c r="BG50" s="48">
        <v>0</v>
      </c>
      <c r="BH50" s="47">
        <v>0</v>
      </c>
      <c r="BI50" s="48">
        <v>0</v>
      </c>
      <c r="BJ50" s="49">
        <v>0</v>
      </c>
      <c r="BK50" s="48">
        <v>0</v>
      </c>
      <c r="BL50" s="48">
        <v>0</v>
      </c>
      <c r="BM50" s="48">
        <v>0</v>
      </c>
      <c r="BN50" s="47">
        <v>0</v>
      </c>
      <c r="BO50" s="48">
        <v>0</v>
      </c>
      <c r="BP50" s="49">
        <v>0</v>
      </c>
      <c r="BQ50" s="48">
        <v>0</v>
      </c>
      <c r="BR50" s="48">
        <v>0</v>
      </c>
      <c r="BS50" s="48">
        <v>0</v>
      </c>
      <c r="BT50" s="47">
        <v>0</v>
      </c>
      <c r="BU50" s="48">
        <v>0</v>
      </c>
      <c r="BV50" s="49">
        <v>0</v>
      </c>
      <c r="BW50" s="48">
        <v>0</v>
      </c>
      <c r="BX50" s="48">
        <v>0</v>
      </c>
      <c r="BY50" s="48">
        <v>0</v>
      </c>
      <c r="BZ50" s="47">
        <v>0</v>
      </c>
      <c r="CA50" s="48">
        <v>0</v>
      </c>
      <c r="CB50" s="49">
        <v>0</v>
      </c>
      <c r="CC50" s="48">
        <v>0</v>
      </c>
      <c r="CD50" s="48">
        <v>0</v>
      </c>
      <c r="CE50" s="48">
        <v>0</v>
      </c>
      <c r="CF50" s="47">
        <v>2</v>
      </c>
      <c r="CG50" s="48">
        <v>0</v>
      </c>
      <c r="CH50" s="49">
        <v>2</v>
      </c>
    </row>
    <row r="51" spans="2:86">
      <c r="B51" s="6" t="s">
        <v>6</v>
      </c>
      <c r="C51" s="48">
        <f t="shared" si="0"/>
        <v>926</v>
      </c>
      <c r="D51" s="48">
        <f t="shared" si="1"/>
        <v>492</v>
      </c>
      <c r="E51" s="48">
        <f t="shared" si="2"/>
        <v>434</v>
      </c>
      <c r="F51" s="47">
        <v>266</v>
      </c>
      <c r="G51" s="48">
        <v>145</v>
      </c>
      <c r="H51" s="49">
        <v>121</v>
      </c>
      <c r="I51" s="48">
        <v>0</v>
      </c>
      <c r="J51" s="48">
        <v>0</v>
      </c>
      <c r="K51" s="48">
        <v>0</v>
      </c>
      <c r="L51" s="47">
        <v>352</v>
      </c>
      <c r="M51" s="48">
        <v>174</v>
      </c>
      <c r="N51" s="49">
        <v>178</v>
      </c>
      <c r="O51" s="48">
        <v>67</v>
      </c>
      <c r="P51" s="48">
        <v>35</v>
      </c>
      <c r="Q51" s="48">
        <v>32</v>
      </c>
      <c r="R51" s="47">
        <v>50</v>
      </c>
      <c r="S51" s="48">
        <v>30</v>
      </c>
      <c r="T51" s="49">
        <v>20</v>
      </c>
      <c r="U51" s="48">
        <v>26</v>
      </c>
      <c r="V51" s="48">
        <v>13</v>
      </c>
      <c r="W51" s="48">
        <v>13</v>
      </c>
      <c r="X51" s="47">
        <v>0</v>
      </c>
      <c r="Y51" s="48">
        <v>0</v>
      </c>
      <c r="Z51" s="49">
        <v>0</v>
      </c>
      <c r="AA51" s="48">
        <v>0</v>
      </c>
      <c r="AB51" s="48">
        <v>0</v>
      </c>
      <c r="AC51" s="48">
        <v>0</v>
      </c>
      <c r="AD51" s="47">
        <v>0</v>
      </c>
      <c r="AE51" s="48">
        <v>0</v>
      </c>
      <c r="AF51" s="49">
        <v>0</v>
      </c>
      <c r="AG51" s="48">
        <v>0</v>
      </c>
      <c r="AH51" s="48">
        <v>0</v>
      </c>
      <c r="AI51" s="48">
        <v>0</v>
      </c>
      <c r="AJ51" s="47">
        <v>0</v>
      </c>
      <c r="AK51" s="48">
        <v>0</v>
      </c>
      <c r="AL51" s="49">
        <v>0</v>
      </c>
      <c r="AM51" s="48">
        <v>0</v>
      </c>
      <c r="AN51" s="48">
        <v>0</v>
      </c>
      <c r="AO51" s="48">
        <v>0</v>
      </c>
      <c r="AP51" s="47">
        <v>4</v>
      </c>
      <c r="AQ51" s="48">
        <v>2</v>
      </c>
      <c r="AR51" s="49">
        <v>2</v>
      </c>
      <c r="AS51" s="48">
        <v>0</v>
      </c>
      <c r="AT51" s="48">
        <v>0</v>
      </c>
      <c r="AU51" s="48">
        <v>0</v>
      </c>
      <c r="AV51" s="47">
        <v>154</v>
      </c>
      <c r="AW51" s="48">
        <v>89</v>
      </c>
      <c r="AX51" s="49">
        <v>65</v>
      </c>
      <c r="AY51" s="48">
        <v>1</v>
      </c>
      <c r="AZ51" s="48">
        <v>0</v>
      </c>
      <c r="BA51" s="48">
        <v>1</v>
      </c>
      <c r="BB51" s="47">
        <v>0</v>
      </c>
      <c r="BC51" s="48">
        <v>0</v>
      </c>
      <c r="BD51" s="49">
        <v>0</v>
      </c>
      <c r="BE51" s="48">
        <v>0</v>
      </c>
      <c r="BF51" s="48">
        <v>0</v>
      </c>
      <c r="BG51" s="48">
        <v>0</v>
      </c>
      <c r="BH51" s="47">
        <v>0</v>
      </c>
      <c r="BI51" s="48">
        <v>0</v>
      </c>
      <c r="BJ51" s="49">
        <v>0</v>
      </c>
      <c r="BK51" s="48">
        <v>0</v>
      </c>
      <c r="BL51" s="48">
        <v>0</v>
      </c>
      <c r="BM51" s="48">
        <v>0</v>
      </c>
      <c r="BN51" s="47">
        <v>0</v>
      </c>
      <c r="BO51" s="48">
        <v>0</v>
      </c>
      <c r="BP51" s="49">
        <v>0</v>
      </c>
      <c r="BQ51" s="48">
        <v>0</v>
      </c>
      <c r="BR51" s="48">
        <v>0</v>
      </c>
      <c r="BS51" s="48">
        <v>0</v>
      </c>
      <c r="BT51" s="47">
        <v>0</v>
      </c>
      <c r="BU51" s="48">
        <v>0</v>
      </c>
      <c r="BV51" s="49">
        <v>0</v>
      </c>
      <c r="BW51" s="48">
        <v>0</v>
      </c>
      <c r="BX51" s="48">
        <v>0</v>
      </c>
      <c r="BY51" s="48">
        <v>0</v>
      </c>
      <c r="BZ51" s="47">
        <v>5</v>
      </c>
      <c r="CA51" s="48">
        <v>3</v>
      </c>
      <c r="CB51" s="49">
        <v>2</v>
      </c>
      <c r="CC51" s="48">
        <v>1</v>
      </c>
      <c r="CD51" s="48">
        <v>1</v>
      </c>
      <c r="CE51" s="48">
        <v>0</v>
      </c>
      <c r="CF51" s="47">
        <v>0</v>
      </c>
      <c r="CG51" s="48">
        <v>0</v>
      </c>
      <c r="CH51" s="49">
        <v>0</v>
      </c>
    </row>
    <row r="52" spans="2:86">
      <c r="B52" s="6" t="s">
        <v>26</v>
      </c>
      <c r="C52" s="48">
        <f t="shared" si="0"/>
        <v>1525</v>
      </c>
      <c r="D52" s="48">
        <f t="shared" si="1"/>
        <v>789</v>
      </c>
      <c r="E52" s="48">
        <f t="shared" si="2"/>
        <v>736</v>
      </c>
      <c r="F52" s="47">
        <v>85</v>
      </c>
      <c r="G52" s="48">
        <v>46</v>
      </c>
      <c r="H52" s="49">
        <v>39</v>
      </c>
      <c r="I52" s="48">
        <v>748</v>
      </c>
      <c r="J52" s="48">
        <v>395</v>
      </c>
      <c r="K52" s="48">
        <v>353</v>
      </c>
      <c r="L52" s="47">
        <v>70</v>
      </c>
      <c r="M52" s="48">
        <v>40</v>
      </c>
      <c r="N52" s="49">
        <v>30</v>
      </c>
      <c r="O52" s="48">
        <v>424</v>
      </c>
      <c r="P52" s="48">
        <v>208</v>
      </c>
      <c r="Q52" s="48">
        <v>216</v>
      </c>
      <c r="R52" s="47">
        <v>113</v>
      </c>
      <c r="S52" s="48">
        <v>57</v>
      </c>
      <c r="T52" s="49">
        <v>56</v>
      </c>
      <c r="U52" s="48">
        <v>0</v>
      </c>
      <c r="V52" s="48">
        <v>0</v>
      </c>
      <c r="W52" s="48">
        <v>0</v>
      </c>
      <c r="X52" s="47">
        <v>2</v>
      </c>
      <c r="Y52" s="48">
        <v>1</v>
      </c>
      <c r="Z52" s="49">
        <v>1</v>
      </c>
      <c r="AA52" s="48">
        <v>0</v>
      </c>
      <c r="AB52" s="48">
        <v>0</v>
      </c>
      <c r="AC52" s="48">
        <v>0</v>
      </c>
      <c r="AD52" s="47">
        <v>0</v>
      </c>
      <c r="AE52" s="48">
        <v>0</v>
      </c>
      <c r="AF52" s="49">
        <v>0</v>
      </c>
      <c r="AG52" s="48">
        <v>0</v>
      </c>
      <c r="AH52" s="48">
        <v>0</v>
      </c>
      <c r="AI52" s="48">
        <v>0</v>
      </c>
      <c r="AJ52" s="47">
        <v>0</v>
      </c>
      <c r="AK52" s="48">
        <v>0</v>
      </c>
      <c r="AL52" s="49">
        <v>0</v>
      </c>
      <c r="AM52" s="48">
        <v>0</v>
      </c>
      <c r="AN52" s="48">
        <v>0</v>
      </c>
      <c r="AO52" s="48">
        <v>0</v>
      </c>
      <c r="AP52" s="47">
        <v>0</v>
      </c>
      <c r="AQ52" s="48">
        <v>0</v>
      </c>
      <c r="AR52" s="49">
        <v>0</v>
      </c>
      <c r="AS52" s="48">
        <v>70</v>
      </c>
      <c r="AT52" s="48">
        <v>33</v>
      </c>
      <c r="AU52" s="48">
        <v>37</v>
      </c>
      <c r="AV52" s="47">
        <v>12</v>
      </c>
      <c r="AW52" s="48">
        <v>9</v>
      </c>
      <c r="AX52" s="49">
        <v>3</v>
      </c>
      <c r="AY52" s="48">
        <v>0</v>
      </c>
      <c r="AZ52" s="48">
        <v>0</v>
      </c>
      <c r="BA52" s="48">
        <v>0</v>
      </c>
      <c r="BB52" s="47">
        <v>1</v>
      </c>
      <c r="BC52" s="48">
        <v>0</v>
      </c>
      <c r="BD52" s="49">
        <v>1</v>
      </c>
      <c r="BE52" s="48">
        <v>0</v>
      </c>
      <c r="BF52" s="48">
        <v>0</v>
      </c>
      <c r="BG52" s="48">
        <v>0</v>
      </c>
      <c r="BH52" s="47">
        <v>0</v>
      </c>
      <c r="BI52" s="48">
        <v>0</v>
      </c>
      <c r="BJ52" s="49">
        <v>0</v>
      </c>
      <c r="BK52" s="48">
        <v>0</v>
      </c>
      <c r="BL52" s="48">
        <v>0</v>
      </c>
      <c r="BM52" s="48">
        <v>0</v>
      </c>
      <c r="BN52" s="47">
        <v>0</v>
      </c>
      <c r="BO52" s="48">
        <v>0</v>
      </c>
      <c r="BP52" s="49">
        <v>0</v>
      </c>
      <c r="BQ52" s="48">
        <v>0</v>
      </c>
      <c r="BR52" s="48">
        <v>0</v>
      </c>
      <c r="BS52" s="48">
        <v>0</v>
      </c>
      <c r="BT52" s="47">
        <v>0</v>
      </c>
      <c r="BU52" s="48">
        <v>0</v>
      </c>
      <c r="BV52" s="49">
        <v>0</v>
      </c>
      <c r="BW52" s="48">
        <v>0</v>
      </c>
      <c r="BX52" s="48">
        <v>0</v>
      </c>
      <c r="BY52" s="48">
        <v>0</v>
      </c>
      <c r="BZ52" s="47">
        <v>0</v>
      </c>
      <c r="CA52" s="48">
        <v>0</v>
      </c>
      <c r="CB52" s="49">
        <v>0</v>
      </c>
      <c r="CC52" s="48">
        <v>0</v>
      </c>
      <c r="CD52" s="48">
        <v>0</v>
      </c>
      <c r="CE52" s="48">
        <v>0</v>
      </c>
      <c r="CF52" s="47">
        <v>0</v>
      </c>
      <c r="CG52" s="48">
        <v>0</v>
      </c>
      <c r="CH52" s="49">
        <v>0</v>
      </c>
    </row>
    <row r="53" spans="2:86">
      <c r="B53" s="6" t="s">
        <v>27</v>
      </c>
      <c r="C53" s="48">
        <f t="shared" si="0"/>
        <v>2983</v>
      </c>
      <c r="D53" s="48">
        <f t="shared" si="1"/>
        <v>1556</v>
      </c>
      <c r="E53" s="48">
        <f t="shared" si="2"/>
        <v>1427</v>
      </c>
      <c r="F53" s="47">
        <v>532</v>
      </c>
      <c r="G53" s="48">
        <v>292</v>
      </c>
      <c r="H53" s="49">
        <v>240</v>
      </c>
      <c r="I53" s="48">
        <v>1273</v>
      </c>
      <c r="J53" s="48">
        <v>664</v>
      </c>
      <c r="K53" s="48">
        <v>609</v>
      </c>
      <c r="L53" s="47">
        <v>60</v>
      </c>
      <c r="M53" s="48">
        <v>25</v>
      </c>
      <c r="N53" s="49">
        <v>35</v>
      </c>
      <c r="O53" s="48">
        <v>637</v>
      </c>
      <c r="P53" s="48">
        <v>342</v>
      </c>
      <c r="Q53" s="48">
        <v>295</v>
      </c>
      <c r="R53" s="47">
        <v>385</v>
      </c>
      <c r="S53" s="48">
        <v>186</v>
      </c>
      <c r="T53" s="49">
        <v>199</v>
      </c>
      <c r="U53" s="48">
        <v>70</v>
      </c>
      <c r="V53" s="48">
        <v>33</v>
      </c>
      <c r="W53" s="48">
        <v>37</v>
      </c>
      <c r="X53" s="47">
        <v>21</v>
      </c>
      <c r="Y53" s="48">
        <v>12</v>
      </c>
      <c r="Z53" s="49">
        <v>9</v>
      </c>
      <c r="AA53" s="48">
        <v>2</v>
      </c>
      <c r="AB53" s="48">
        <v>1</v>
      </c>
      <c r="AC53" s="48">
        <v>1</v>
      </c>
      <c r="AD53" s="47">
        <v>0</v>
      </c>
      <c r="AE53" s="48">
        <v>0</v>
      </c>
      <c r="AF53" s="49">
        <v>0</v>
      </c>
      <c r="AG53" s="48">
        <v>0</v>
      </c>
      <c r="AH53" s="48">
        <v>0</v>
      </c>
      <c r="AI53" s="48">
        <v>0</v>
      </c>
      <c r="AJ53" s="47">
        <v>0</v>
      </c>
      <c r="AK53" s="48">
        <v>0</v>
      </c>
      <c r="AL53" s="49">
        <v>0</v>
      </c>
      <c r="AM53" s="48">
        <v>0</v>
      </c>
      <c r="AN53" s="48">
        <v>0</v>
      </c>
      <c r="AO53" s="48">
        <v>0</v>
      </c>
      <c r="AP53" s="47">
        <v>2</v>
      </c>
      <c r="AQ53" s="48">
        <v>1</v>
      </c>
      <c r="AR53" s="49">
        <v>1</v>
      </c>
      <c r="AS53" s="48">
        <v>0</v>
      </c>
      <c r="AT53" s="48">
        <v>0</v>
      </c>
      <c r="AU53" s="48">
        <v>0</v>
      </c>
      <c r="AV53" s="47">
        <v>1</v>
      </c>
      <c r="AW53" s="48">
        <v>0</v>
      </c>
      <c r="AX53" s="49">
        <v>1</v>
      </c>
      <c r="AY53" s="48">
        <v>0</v>
      </c>
      <c r="AZ53" s="48">
        <v>0</v>
      </c>
      <c r="BA53" s="48">
        <v>0</v>
      </c>
      <c r="BB53" s="47">
        <v>0</v>
      </c>
      <c r="BC53" s="48">
        <v>0</v>
      </c>
      <c r="BD53" s="49">
        <v>0</v>
      </c>
      <c r="BE53" s="48">
        <v>0</v>
      </c>
      <c r="BF53" s="48">
        <v>0</v>
      </c>
      <c r="BG53" s="48">
        <v>0</v>
      </c>
      <c r="BH53" s="47">
        <v>0</v>
      </c>
      <c r="BI53" s="48">
        <v>0</v>
      </c>
      <c r="BJ53" s="49">
        <v>0</v>
      </c>
      <c r="BK53" s="48">
        <v>0</v>
      </c>
      <c r="BL53" s="48">
        <v>0</v>
      </c>
      <c r="BM53" s="48">
        <v>0</v>
      </c>
      <c r="BN53" s="47">
        <v>0</v>
      </c>
      <c r="BO53" s="48">
        <v>0</v>
      </c>
      <c r="BP53" s="49">
        <v>0</v>
      </c>
      <c r="BQ53" s="48">
        <v>0</v>
      </c>
      <c r="BR53" s="48">
        <v>0</v>
      </c>
      <c r="BS53" s="48">
        <v>0</v>
      </c>
      <c r="BT53" s="47">
        <v>0</v>
      </c>
      <c r="BU53" s="48">
        <v>0</v>
      </c>
      <c r="BV53" s="49">
        <v>0</v>
      </c>
      <c r="BW53" s="48">
        <v>0</v>
      </c>
      <c r="BX53" s="48">
        <v>0</v>
      </c>
      <c r="BY53" s="48">
        <v>0</v>
      </c>
      <c r="BZ53" s="47">
        <v>0</v>
      </c>
      <c r="CA53" s="48">
        <v>0</v>
      </c>
      <c r="CB53" s="49">
        <v>0</v>
      </c>
      <c r="CC53" s="48">
        <v>0</v>
      </c>
      <c r="CD53" s="48">
        <v>0</v>
      </c>
      <c r="CE53" s="48">
        <v>0</v>
      </c>
      <c r="CF53" s="47">
        <v>0</v>
      </c>
      <c r="CG53" s="48">
        <v>0</v>
      </c>
      <c r="CH53" s="49">
        <v>0</v>
      </c>
    </row>
    <row r="54" spans="2:86">
      <c r="B54" s="6" t="s">
        <v>28</v>
      </c>
      <c r="C54" s="48">
        <f t="shared" si="0"/>
        <v>2859</v>
      </c>
      <c r="D54" s="48">
        <f t="shared" si="1"/>
        <v>1467</v>
      </c>
      <c r="E54" s="48">
        <f t="shared" si="2"/>
        <v>1392</v>
      </c>
      <c r="F54" s="47">
        <v>789</v>
      </c>
      <c r="G54" s="48">
        <v>416</v>
      </c>
      <c r="H54" s="49">
        <v>373</v>
      </c>
      <c r="I54" s="48">
        <v>1032</v>
      </c>
      <c r="J54" s="48">
        <v>522</v>
      </c>
      <c r="K54" s="48">
        <v>510</v>
      </c>
      <c r="L54" s="47">
        <v>216</v>
      </c>
      <c r="M54" s="48">
        <v>106</v>
      </c>
      <c r="N54" s="49">
        <v>110</v>
      </c>
      <c r="O54" s="48">
        <v>293</v>
      </c>
      <c r="P54" s="48">
        <v>154</v>
      </c>
      <c r="Q54" s="48">
        <v>139</v>
      </c>
      <c r="R54" s="47">
        <v>330</v>
      </c>
      <c r="S54" s="48">
        <v>174</v>
      </c>
      <c r="T54" s="49">
        <v>156</v>
      </c>
      <c r="U54" s="48">
        <v>160</v>
      </c>
      <c r="V54" s="48">
        <v>76</v>
      </c>
      <c r="W54" s="48">
        <v>84</v>
      </c>
      <c r="X54" s="47">
        <v>38</v>
      </c>
      <c r="Y54" s="48">
        <v>18</v>
      </c>
      <c r="Z54" s="49">
        <v>20</v>
      </c>
      <c r="AA54" s="48">
        <v>0</v>
      </c>
      <c r="AB54" s="48">
        <v>0</v>
      </c>
      <c r="AC54" s="48">
        <v>0</v>
      </c>
      <c r="AD54" s="47">
        <v>0</v>
      </c>
      <c r="AE54" s="48">
        <v>0</v>
      </c>
      <c r="AF54" s="49">
        <v>0</v>
      </c>
      <c r="AG54" s="48">
        <v>0</v>
      </c>
      <c r="AH54" s="48">
        <v>0</v>
      </c>
      <c r="AI54" s="48">
        <v>0</v>
      </c>
      <c r="AJ54" s="47">
        <v>0</v>
      </c>
      <c r="AK54" s="48">
        <v>0</v>
      </c>
      <c r="AL54" s="49">
        <v>0</v>
      </c>
      <c r="AM54" s="48">
        <v>0</v>
      </c>
      <c r="AN54" s="48">
        <v>0</v>
      </c>
      <c r="AO54" s="48">
        <v>0</v>
      </c>
      <c r="AP54" s="47">
        <v>0</v>
      </c>
      <c r="AQ54" s="48">
        <v>0</v>
      </c>
      <c r="AR54" s="49">
        <v>0</v>
      </c>
      <c r="AS54" s="48">
        <v>0</v>
      </c>
      <c r="AT54" s="48">
        <v>0</v>
      </c>
      <c r="AU54" s="48">
        <v>0</v>
      </c>
      <c r="AV54" s="47">
        <v>0</v>
      </c>
      <c r="AW54" s="48">
        <v>0</v>
      </c>
      <c r="AX54" s="49">
        <v>0</v>
      </c>
      <c r="AY54" s="48">
        <v>0</v>
      </c>
      <c r="AZ54" s="48">
        <v>0</v>
      </c>
      <c r="BA54" s="48">
        <v>0</v>
      </c>
      <c r="BB54" s="47">
        <v>0</v>
      </c>
      <c r="BC54" s="48">
        <v>0</v>
      </c>
      <c r="BD54" s="49">
        <v>0</v>
      </c>
      <c r="BE54" s="48">
        <v>0</v>
      </c>
      <c r="BF54" s="48">
        <v>0</v>
      </c>
      <c r="BG54" s="48">
        <v>0</v>
      </c>
      <c r="BH54" s="47">
        <v>0</v>
      </c>
      <c r="BI54" s="48">
        <v>0</v>
      </c>
      <c r="BJ54" s="49">
        <v>0</v>
      </c>
      <c r="BK54" s="48">
        <v>0</v>
      </c>
      <c r="BL54" s="48">
        <v>0</v>
      </c>
      <c r="BM54" s="48">
        <v>0</v>
      </c>
      <c r="BN54" s="47">
        <v>0</v>
      </c>
      <c r="BO54" s="48">
        <v>0</v>
      </c>
      <c r="BP54" s="49">
        <v>0</v>
      </c>
      <c r="BQ54" s="48">
        <v>0</v>
      </c>
      <c r="BR54" s="48">
        <v>0</v>
      </c>
      <c r="BS54" s="48">
        <v>0</v>
      </c>
      <c r="BT54" s="47">
        <v>0</v>
      </c>
      <c r="BU54" s="48">
        <v>0</v>
      </c>
      <c r="BV54" s="49">
        <v>0</v>
      </c>
      <c r="BW54" s="48">
        <v>0</v>
      </c>
      <c r="BX54" s="48">
        <v>0</v>
      </c>
      <c r="BY54" s="48">
        <v>0</v>
      </c>
      <c r="BZ54" s="47">
        <v>0</v>
      </c>
      <c r="CA54" s="48">
        <v>0</v>
      </c>
      <c r="CB54" s="49">
        <v>0</v>
      </c>
      <c r="CC54" s="48">
        <v>1</v>
      </c>
      <c r="CD54" s="48">
        <v>1</v>
      </c>
      <c r="CE54" s="48">
        <v>0</v>
      </c>
      <c r="CF54" s="47">
        <v>0</v>
      </c>
      <c r="CG54" s="48">
        <v>0</v>
      </c>
      <c r="CH54" s="49">
        <v>0</v>
      </c>
    </row>
    <row r="55" spans="2:86">
      <c r="B55" s="6" t="s">
        <v>90</v>
      </c>
      <c r="C55" s="48">
        <f t="shared" si="0"/>
        <v>3013</v>
      </c>
      <c r="D55" s="48">
        <f t="shared" si="1"/>
        <v>1609</v>
      </c>
      <c r="E55" s="48">
        <f t="shared" si="2"/>
        <v>1404</v>
      </c>
      <c r="F55" s="47">
        <v>962</v>
      </c>
      <c r="G55" s="48">
        <v>487</v>
      </c>
      <c r="H55" s="49">
        <v>475</v>
      </c>
      <c r="I55" s="48">
        <v>1141</v>
      </c>
      <c r="J55" s="48">
        <v>622</v>
      </c>
      <c r="K55" s="48">
        <v>519</v>
      </c>
      <c r="L55" s="47">
        <v>102</v>
      </c>
      <c r="M55" s="48">
        <v>61</v>
      </c>
      <c r="N55" s="49">
        <v>41</v>
      </c>
      <c r="O55" s="48">
        <v>556</v>
      </c>
      <c r="P55" s="48">
        <v>302</v>
      </c>
      <c r="Q55" s="48">
        <v>254</v>
      </c>
      <c r="R55" s="47">
        <v>60</v>
      </c>
      <c r="S55" s="48">
        <v>32</v>
      </c>
      <c r="T55" s="49">
        <v>28</v>
      </c>
      <c r="U55" s="48">
        <v>109</v>
      </c>
      <c r="V55" s="48">
        <v>59</v>
      </c>
      <c r="W55" s="48">
        <v>50</v>
      </c>
      <c r="X55" s="47">
        <v>3</v>
      </c>
      <c r="Y55" s="48">
        <v>2</v>
      </c>
      <c r="Z55" s="49">
        <v>1</v>
      </c>
      <c r="AA55" s="48">
        <v>3</v>
      </c>
      <c r="AB55" s="48">
        <v>1</v>
      </c>
      <c r="AC55" s="48">
        <v>2</v>
      </c>
      <c r="AD55" s="47">
        <v>0</v>
      </c>
      <c r="AE55" s="48">
        <v>0</v>
      </c>
      <c r="AF55" s="49">
        <v>0</v>
      </c>
      <c r="AG55" s="48">
        <v>1</v>
      </c>
      <c r="AH55" s="48">
        <v>0</v>
      </c>
      <c r="AI55" s="48">
        <v>1</v>
      </c>
      <c r="AJ55" s="47">
        <v>31</v>
      </c>
      <c r="AK55" s="48">
        <v>17</v>
      </c>
      <c r="AL55" s="49">
        <v>14</v>
      </c>
      <c r="AM55" s="48">
        <v>2</v>
      </c>
      <c r="AN55" s="48">
        <v>0</v>
      </c>
      <c r="AO55" s="48">
        <v>2</v>
      </c>
      <c r="AP55" s="47">
        <v>0</v>
      </c>
      <c r="AQ55" s="48">
        <v>0</v>
      </c>
      <c r="AR55" s="49">
        <v>0</v>
      </c>
      <c r="AS55" s="48">
        <v>42</v>
      </c>
      <c r="AT55" s="48">
        <v>25</v>
      </c>
      <c r="AU55" s="48">
        <v>17</v>
      </c>
      <c r="AV55" s="47">
        <v>0</v>
      </c>
      <c r="AW55" s="48">
        <v>0</v>
      </c>
      <c r="AX55" s="49">
        <v>0</v>
      </c>
      <c r="AY55" s="48">
        <v>1</v>
      </c>
      <c r="AZ55" s="48">
        <v>1</v>
      </c>
      <c r="BA55" s="48">
        <v>0</v>
      </c>
      <c r="BB55" s="47">
        <v>0</v>
      </c>
      <c r="BC55" s="48">
        <v>0</v>
      </c>
      <c r="BD55" s="49">
        <v>0</v>
      </c>
      <c r="BE55" s="48">
        <v>0</v>
      </c>
      <c r="BF55" s="48">
        <v>0</v>
      </c>
      <c r="BG55" s="48">
        <v>0</v>
      </c>
      <c r="BH55" s="47">
        <v>0</v>
      </c>
      <c r="BI55" s="48">
        <v>0</v>
      </c>
      <c r="BJ55" s="49">
        <v>0</v>
      </c>
      <c r="BK55" s="48">
        <v>0</v>
      </c>
      <c r="BL55" s="48">
        <v>0</v>
      </c>
      <c r="BM55" s="48">
        <v>0</v>
      </c>
      <c r="BN55" s="47">
        <v>0</v>
      </c>
      <c r="BO55" s="48">
        <v>0</v>
      </c>
      <c r="BP55" s="49">
        <v>0</v>
      </c>
      <c r="BQ55" s="48">
        <v>0</v>
      </c>
      <c r="BR55" s="48">
        <v>0</v>
      </c>
      <c r="BS55" s="48">
        <v>0</v>
      </c>
      <c r="BT55" s="47">
        <v>0</v>
      </c>
      <c r="BU55" s="48">
        <v>0</v>
      </c>
      <c r="BV55" s="49">
        <v>0</v>
      </c>
      <c r="BW55" s="48">
        <v>0</v>
      </c>
      <c r="BX55" s="48">
        <v>0</v>
      </c>
      <c r="BY55" s="48">
        <v>0</v>
      </c>
      <c r="BZ55" s="47">
        <v>0</v>
      </c>
      <c r="CA55" s="48">
        <v>0</v>
      </c>
      <c r="CB55" s="49">
        <v>0</v>
      </c>
      <c r="CC55" s="48">
        <v>0</v>
      </c>
      <c r="CD55" s="48">
        <v>0</v>
      </c>
      <c r="CE55" s="48">
        <v>0</v>
      </c>
      <c r="CF55" s="47">
        <v>0</v>
      </c>
      <c r="CG55" s="48">
        <v>0</v>
      </c>
      <c r="CH55" s="49">
        <v>0</v>
      </c>
    </row>
    <row r="56" spans="2:86">
      <c r="B56" s="6" t="s">
        <v>91</v>
      </c>
      <c r="C56" s="48">
        <f t="shared" si="0"/>
        <v>1591</v>
      </c>
      <c r="D56" s="48">
        <f t="shared" si="1"/>
        <v>810</v>
      </c>
      <c r="E56" s="48">
        <f t="shared" si="2"/>
        <v>781</v>
      </c>
      <c r="F56" s="47">
        <v>0</v>
      </c>
      <c r="G56" s="48">
        <v>0</v>
      </c>
      <c r="H56" s="49">
        <v>0</v>
      </c>
      <c r="I56" s="48">
        <v>1086</v>
      </c>
      <c r="J56" s="48">
        <v>540</v>
      </c>
      <c r="K56" s="48">
        <v>546</v>
      </c>
      <c r="L56" s="47">
        <v>8</v>
      </c>
      <c r="M56" s="48">
        <v>4</v>
      </c>
      <c r="N56" s="49">
        <v>4</v>
      </c>
      <c r="O56" s="48">
        <v>265</v>
      </c>
      <c r="P56" s="48">
        <v>141</v>
      </c>
      <c r="Q56" s="48">
        <v>124</v>
      </c>
      <c r="R56" s="47">
        <v>79</v>
      </c>
      <c r="S56" s="48">
        <v>38</v>
      </c>
      <c r="T56" s="49">
        <v>41</v>
      </c>
      <c r="U56" s="48">
        <v>53</v>
      </c>
      <c r="V56" s="48">
        <v>32</v>
      </c>
      <c r="W56" s="48">
        <v>21</v>
      </c>
      <c r="X56" s="47">
        <v>14</v>
      </c>
      <c r="Y56" s="48">
        <v>9</v>
      </c>
      <c r="Z56" s="49">
        <v>5</v>
      </c>
      <c r="AA56" s="48">
        <v>3</v>
      </c>
      <c r="AB56" s="48">
        <v>1</v>
      </c>
      <c r="AC56" s="48">
        <v>2</v>
      </c>
      <c r="AD56" s="47">
        <v>0</v>
      </c>
      <c r="AE56" s="48">
        <v>0</v>
      </c>
      <c r="AF56" s="49">
        <v>0</v>
      </c>
      <c r="AG56" s="48">
        <v>0</v>
      </c>
      <c r="AH56" s="48">
        <v>0</v>
      </c>
      <c r="AI56" s="48">
        <v>0</v>
      </c>
      <c r="AJ56" s="47">
        <v>14</v>
      </c>
      <c r="AK56" s="48">
        <v>9</v>
      </c>
      <c r="AL56" s="49">
        <v>5</v>
      </c>
      <c r="AM56" s="48">
        <v>0</v>
      </c>
      <c r="AN56" s="48">
        <v>0</v>
      </c>
      <c r="AO56" s="48">
        <v>0</v>
      </c>
      <c r="AP56" s="47">
        <v>0</v>
      </c>
      <c r="AQ56" s="48">
        <v>0</v>
      </c>
      <c r="AR56" s="49">
        <v>0</v>
      </c>
      <c r="AS56" s="48">
        <v>0</v>
      </c>
      <c r="AT56" s="48">
        <v>0</v>
      </c>
      <c r="AU56" s="48">
        <v>0</v>
      </c>
      <c r="AV56" s="47">
        <v>3</v>
      </c>
      <c r="AW56" s="48">
        <v>1</v>
      </c>
      <c r="AX56" s="49">
        <v>2</v>
      </c>
      <c r="AY56" s="48">
        <v>56</v>
      </c>
      <c r="AZ56" s="48">
        <v>30</v>
      </c>
      <c r="BA56" s="48">
        <v>26</v>
      </c>
      <c r="BB56" s="47">
        <v>4</v>
      </c>
      <c r="BC56" s="48">
        <v>2</v>
      </c>
      <c r="BD56" s="49">
        <v>2</v>
      </c>
      <c r="BE56" s="48">
        <v>0</v>
      </c>
      <c r="BF56" s="48">
        <v>0</v>
      </c>
      <c r="BG56" s="48">
        <v>0</v>
      </c>
      <c r="BH56" s="47">
        <v>0</v>
      </c>
      <c r="BI56" s="48">
        <v>0</v>
      </c>
      <c r="BJ56" s="49">
        <v>0</v>
      </c>
      <c r="BK56" s="48">
        <v>0</v>
      </c>
      <c r="BL56" s="48">
        <v>0</v>
      </c>
      <c r="BM56" s="48">
        <v>0</v>
      </c>
      <c r="BN56" s="47">
        <v>0</v>
      </c>
      <c r="BO56" s="48">
        <v>0</v>
      </c>
      <c r="BP56" s="49">
        <v>0</v>
      </c>
      <c r="BQ56" s="48">
        <v>0</v>
      </c>
      <c r="BR56" s="48">
        <v>0</v>
      </c>
      <c r="BS56" s="48">
        <v>0</v>
      </c>
      <c r="BT56" s="47">
        <v>0</v>
      </c>
      <c r="BU56" s="48">
        <v>0</v>
      </c>
      <c r="BV56" s="49">
        <v>0</v>
      </c>
      <c r="BW56" s="48">
        <v>0</v>
      </c>
      <c r="BX56" s="48">
        <v>0</v>
      </c>
      <c r="BY56" s="48">
        <v>0</v>
      </c>
      <c r="BZ56" s="47">
        <v>0</v>
      </c>
      <c r="CA56" s="48">
        <v>0</v>
      </c>
      <c r="CB56" s="49">
        <v>0</v>
      </c>
      <c r="CC56" s="48">
        <v>0</v>
      </c>
      <c r="CD56" s="48">
        <v>0</v>
      </c>
      <c r="CE56" s="48">
        <v>0</v>
      </c>
      <c r="CF56" s="47">
        <v>6</v>
      </c>
      <c r="CG56" s="48">
        <v>3</v>
      </c>
      <c r="CH56" s="49">
        <v>3</v>
      </c>
    </row>
    <row r="57" spans="2:86" ht="15.75" thickBot="1">
      <c r="B57" s="7" t="s">
        <v>29</v>
      </c>
      <c r="C57" s="51">
        <f t="shared" si="0"/>
        <v>2140</v>
      </c>
      <c r="D57" s="51">
        <f t="shared" si="1"/>
        <v>1092</v>
      </c>
      <c r="E57" s="51">
        <f t="shared" si="2"/>
        <v>1048</v>
      </c>
      <c r="F57" s="50">
        <v>950</v>
      </c>
      <c r="G57" s="51">
        <v>492</v>
      </c>
      <c r="H57" s="52">
        <v>458</v>
      </c>
      <c r="I57" s="51">
        <v>3</v>
      </c>
      <c r="J57" s="51">
        <v>2</v>
      </c>
      <c r="K57" s="51">
        <v>1</v>
      </c>
      <c r="L57" s="50">
        <v>399</v>
      </c>
      <c r="M57" s="51">
        <v>198</v>
      </c>
      <c r="N57" s="52">
        <v>201</v>
      </c>
      <c r="O57" s="51">
        <v>585</v>
      </c>
      <c r="P57" s="51">
        <v>294</v>
      </c>
      <c r="Q57" s="51">
        <v>291</v>
      </c>
      <c r="R57" s="50">
        <v>75</v>
      </c>
      <c r="S57" s="51">
        <v>37</v>
      </c>
      <c r="T57" s="52">
        <v>38</v>
      </c>
      <c r="U57" s="51">
        <v>8</v>
      </c>
      <c r="V57" s="51">
        <v>4</v>
      </c>
      <c r="W57" s="51">
        <v>4</v>
      </c>
      <c r="X57" s="50">
        <v>1</v>
      </c>
      <c r="Y57" s="51">
        <v>0</v>
      </c>
      <c r="Z57" s="52">
        <v>1</v>
      </c>
      <c r="AA57" s="51">
        <v>17</v>
      </c>
      <c r="AB57" s="51">
        <v>11</v>
      </c>
      <c r="AC57" s="51">
        <v>6</v>
      </c>
      <c r="AD57" s="50">
        <v>2</v>
      </c>
      <c r="AE57" s="51">
        <v>1</v>
      </c>
      <c r="AF57" s="52">
        <v>1</v>
      </c>
      <c r="AG57" s="51">
        <v>0</v>
      </c>
      <c r="AH57" s="51">
        <v>0</v>
      </c>
      <c r="AI57" s="51">
        <v>0</v>
      </c>
      <c r="AJ57" s="50">
        <v>0</v>
      </c>
      <c r="AK57" s="51">
        <v>0</v>
      </c>
      <c r="AL57" s="52">
        <v>0</v>
      </c>
      <c r="AM57" s="51">
        <v>0</v>
      </c>
      <c r="AN57" s="51">
        <v>0</v>
      </c>
      <c r="AO57" s="51">
        <v>0</v>
      </c>
      <c r="AP57" s="50">
        <v>0</v>
      </c>
      <c r="AQ57" s="51">
        <v>0</v>
      </c>
      <c r="AR57" s="52">
        <v>0</v>
      </c>
      <c r="AS57" s="51">
        <v>0</v>
      </c>
      <c r="AT57" s="51">
        <v>0</v>
      </c>
      <c r="AU57" s="51">
        <v>0</v>
      </c>
      <c r="AV57" s="50">
        <v>0</v>
      </c>
      <c r="AW57" s="51">
        <v>0</v>
      </c>
      <c r="AX57" s="52">
        <v>0</v>
      </c>
      <c r="AY57" s="51">
        <v>65</v>
      </c>
      <c r="AZ57" s="51">
        <v>27</v>
      </c>
      <c r="BA57" s="51">
        <v>38</v>
      </c>
      <c r="BB57" s="50">
        <v>0</v>
      </c>
      <c r="BC57" s="51">
        <v>0</v>
      </c>
      <c r="BD57" s="52">
        <v>0</v>
      </c>
      <c r="BE57" s="51">
        <v>1</v>
      </c>
      <c r="BF57" s="51">
        <v>1</v>
      </c>
      <c r="BG57" s="51">
        <v>0</v>
      </c>
      <c r="BH57" s="50">
        <v>0</v>
      </c>
      <c r="BI57" s="51">
        <v>0</v>
      </c>
      <c r="BJ57" s="52">
        <v>0</v>
      </c>
      <c r="BK57" s="51">
        <v>0</v>
      </c>
      <c r="BL57" s="51">
        <v>0</v>
      </c>
      <c r="BM57" s="51">
        <v>0</v>
      </c>
      <c r="BN57" s="50">
        <v>0</v>
      </c>
      <c r="BO57" s="51">
        <v>0</v>
      </c>
      <c r="BP57" s="52">
        <v>0</v>
      </c>
      <c r="BQ57" s="51">
        <v>0</v>
      </c>
      <c r="BR57" s="51">
        <v>0</v>
      </c>
      <c r="BS57" s="51">
        <v>0</v>
      </c>
      <c r="BT57" s="50">
        <v>0</v>
      </c>
      <c r="BU57" s="51">
        <v>0</v>
      </c>
      <c r="BV57" s="52">
        <v>0</v>
      </c>
      <c r="BW57" s="51">
        <v>0</v>
      </c>
      <c r="BX57" s="51">
        <v>0</v>
      </c>
      <c r="BY57" s="51">
        <v>0</v>
      </c>
      <c r="BZ57" s="50">
        <v>34</v>
      </c>
      <c r="CA57" s="51">
        <v>25</v>
      </c>
      <c r="CB57" s="52">
        <v>9</v>
      </c>
      <c r="CC57" s="51">
        <v>0</v>
      </c>
      <c r="CD57" s="51">
        <v>0</v>
      </c>
      <c r="CE57" s="51">
        <v>0</v>
      </c>
      <c r="CF57" s="50">
        <v>0</v>
      </c>
      <c r="CG57" s="51">
        <v>0</v>
      </c>
      <c r="CH57" s="52">
        <v>0</v>
      </c>
    </row>
    <row r="58" spans="2:86">
      <c r="B58" s="249" t="s">
        <v>803</v>
      </c>
    </row>
  </sheetData>
  <mergeCells count="30">
    <mergeCell ref="R4:T4"/>
    <mergeCell ref="U4:W4"/>
    <mergeCell ref="X4:Z4"/>
    <mergeCell ref="BT4:BV4"/>
    <mergeCell ref="AJ4:AL4"/>
    <mergeCell ref="AM4:AO4"/>
    <mergeCell ref="AP4:AR4"/>
    <mergeCell ref="AS4:AU4"/>
    <mergeCell ref="AA4:AC4"/>
    <mergeCell ref="AD4:AF4"/>
    <mergeCell ref="AG4:AI4"/>
    <mergeCell ref="AY4:BA4"/>
    <mergeCell ref="AV4:AX4"/>
    <mergeCell ref="BQ4:BS4"/>
    <mergeCell ref="BW4:BY4"/>
    <mergeCell ref="B1:I1"/>
    <mergeCell ref="C4:E4"/>
    <mergeCell ref="F4:H4"/>
    <mergeCell ref="I4:K4"/>
    <mergeCell ref="L4:N4"/>
    <mergeCell ref="O4:Q4"/>
    <mergeCell ref="C3:CH3"/>
    <mergeCell ref="BB4:BD4"/>
    <mergeCell ref="BE4:BG4"/>
    <mergeCell ref="BH4:BJ4"/>
    <mergeCell ref="BK4:BM4"/>
    <mergeCell ref="BN4:BP4"/>
    <mergeCell ref="BZ4:CB4"/>
    <mergeCell ref="CC4:CE4"/>
    <mergeCell ref="CF4:CH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Z58"/>
  <sheetViews>
    <sheetView workbookViewId="0"/>
  </sheetViews>
  <sheetFormatPr defaultRowHeight="12.75"/>
  <cols>
    <col min="1" max="1" width="18.28515625" style="104" customWidth="1"/>
    <col min="2" max="2" width="10.5703125" style="2" bestFit="1" customWidth="1"/>
    <col min="3" max="22" width="9.140625" style="2"/>
    <col min="23" max="23" width="6" style="2" customWidth="1"/>
    <col min="24" max="24" width="5.5703125" style="2" customWidth="1"/>
    <col min="25" max="25" width="6.7109375" style="2" customWidth="1"/>
    <col min="26" max="26" width="11.28515625" style="286" customWidth="1"/>
    <col min="27" max="16384" width="9.140625" style="2"/>
  </cols>
  <sheetData>
    <row r="1" spans="1:26">
      <c r="A1" s="293" t="s">
        <v>797</v>
      </c>
    </row>
    <row r="2" spans="1:26">
      <c r="C2" s="286"/>
    </row>
    <row r="3" spans="1:26" ht="15" customHeight="1">
      <c r="A3" s="88"/>
      <c r="B3" s="314" t="s">
        <v>171</v>
      </c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15"/>
      <c r="S3" s="315"/>
      <c r="T3" s="315"/>
      <c r="U3" s="315"/>
      <c r="V3" s="315"/>
      <c r="W3" s="315"/>
      <c r="X3" s="315"/>
      <c r="Y3" s="316"/>
      <c r="Z3" s="288"/>
    </row>
    <row r="4" spans="1:26" s="3" customFormat="1">
      <c r="A4" s="90" t="s">
        <v>95</v>
      </c>
      <c r="B4" s="317" t="s">
        <v>0</v>
      </c>
      <c r="C4" s="317"/>
      <c r="D4" s="317"/>
      <c r="E4" s="317" t="s">
        <v>172</v>
      </c>
      <c r="F4" s="317"/>
      <c r="G4" s="317"/>
      <c r="H4" s="317" t="s">
        <v>173</v>
      </c>
      <c r="I4" s="317"/>
      <c r="J4" s="317"/>
      <c r="K4" s="317" t="s">
        <v>174</v>
      </c>
      <c r="L4" s="317"/>
      <c r="M4" s="317"/>
      <c r="N4" s="317" t="s">
        <v>175</v>
      </c>
      <c r="O4" s="317"/>
      <c r="P4" s="317"/>
      <c r="Q4" s="317" t="s">
        <v>176</v>
      </c>
      <c r="R4" s="317"/>
      <c r="S4" s="317"/>
      <c r="T4" s="317" t="s">
        <v>177</v>
      </c>
      <c r="U4" s="317"/>
      <c r="V4" s="317"/>
      <c r="W4" s="317" t="s">
        <v>178</v>
      </c>
      <c r="X4" s="317"/>
      <c r="Y4" s="318"/>
      <c r="Z4" s="287" t="s">
        <v>798</v>
      </c>
    </row>
    <row r="5" spans="1:26" s="3" customFormat="1" ht="13.5" thickBot="1">
      <c r="A5" s="91"/>
      <c r="B5" s="22" t="s">
        <v>0</v>
      </c>
      <c r="C5" s="22" t="s">
        <v>1</v>
      </c>
      <c r="D5" s="22" t="s">
        <v>2</v>
      </c>
      <c r="E5" s="22" t="s">
        <v>0</v>
      </c>
      <c r="F5" s="22" t="s">
        <v>1</v>
      </c>
      <c r="G5" s="22" t="s">
        <v>2</v>
      </c>
      <c r="H5" s="22" t="s">
        <v>0</v>
      </c>
      <c r="I5" s="22" t="s">
        <v>1</v>
      </c>
      <c r="J5" s="22" t="s">
        <v>2</v>
      </c>
      <c r="K5" s="22" t="s">
        <v>0</v>
      </c>
      <c r="L5" s="22" t="s">
        <v>1</v>
      </c>
      <c r="M5" s="22" t="s">
        <v>2</v>
      </c>
      <c r="N5" s="22" t="s">
        <v>0</v>
      </c>
      <c r="O5" s="22" t="s">
        <v>1</v>
      </c>
      <c r="P5" s="22" t="s">
        <v>2</v>
      </c>
      <c r="Q5" s="22" t="s">
        <v>0</v>
      </c>
      <c r="R5" s="22" t="s">
        <v>1</v>
      </c>
      <c r="S5" s="22" t="s">
        <v>2</v>
      </c>
      <c r="T5" s="22" t="s">
        <v>0</v>
      </c>
      <c r="U5" s="22" t="s">
        <v>1</v>
      </c>
      <c r="V5" s="22" t="s">
        <v>2</v>
      </c>
      <c r="W5" s="22" t="s">
        <v>0</v>
      </c>
      <c r="X5" s="22" t="s">
        <v>1</v>
      </c>
      <c r="Y5" s="92" t="s">
        <v>2</v>
      </c>
      <c r="Z5" s="289"/>
    </row>
    <row r="6" spans="1:26" s="3" customFormat="1" ht="13.5" thickTop="1">
      <c r="A6" s="90" t="s">
        <v>7</v>
      </c>
      <c r="B6" s="79">
        <v>187820</v>
      </c>
      <c r="C6" s="79">
        <v>96990</v>
      </c>
      <c r="D6" s="79">
        <v>90830</v>
      </c>
      <c r="E6" s="79">
        <v>590</v>
      </c>
      <c r="F6" s="79">
        <v>354</v>
      </c>
      <c r="G6" s="79">
        <v>236</v>
      </c>
      <c r="H6" s="79">
        <v>3345</v>
      </c>
      <c r="I6" s="79">
        <v>1867</v>
      </c>
      <c r="J6" s="79">
        <v>1478</v>
      </c>
      <c r="K6" s="79">
        <v>2802</v>
      </c>
      <c r="L6" s="79">
        <v>1463</v>
      </c>
      <c r="M6" s="79">
        <v>1339</v>
      </c>
      <c r="N6" s="79">
        <v>62872</v>
      </c>
      <c r="O6" s="79">
        <v>33950</v>
      </c>
      <c r="P6" s="79">
        <v>28922</v>
      </c>
      <c r="Q6" s="79">
        <v>73613</v>
      </c>
      <c r="R6" s="79">
        <v>36627</v>
      </c>
      <c r="S6" s="79">
        <v>36986</v>
      </c>
      <c r="T6" s="79">
        <v>17652</v>
      </c>
      <c r="U6" s="79">
        <v>8707</v>
      </c>
      <c r="V6" s="79">
        <v>8945</v>
      </c>
      <c r="W6" s="79">
        <v>87</v>
      </c>
      <c r="X6" s="79">
        <v>45</v>
      </c>
      <c r="Y6" s="93">
        <v>42</v>
      </c>
      <c r="Z6" s="287">
        <f>Z8+Z12+Z22+Z38</f>
        <v>26859</v>
      </c>
    </row>
    <row r="7" spans="1:26" s="3" customFormat="1">
      <c r="A7" s="94" t="s">
        <v>8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93"/>
      <c r="Z7" s="290"/>
    </row>
    <row r="8" spans="1:26" s="3" customFormat="1">
      <c r="A8" s="95" t="s">
        <v>9</v>
      </c>
      <c r="B8" s="96">
        <v>36735</v>
      </c>
      <c r="C8" s="96">
        <v>18485</v>
      </c>
      <c r="D8" s="96">
        <v>18250</v>
      </c>
      <c r="E8" s="96">
        <v>128</v>
      </c>
      <c r="F8" s="96">
        <v>84</v>
      </c>
      <c r="G8" s="96">
        <v>44</v>
      </c>
      <c r="H8" s="96">
        <v>592</v>
      </c>
      <c r="I8" s="96">
        <v>317</v>
      </c>
      <c r="J8" s="96">
        <v>275</v>
      </c>
      <c r="K8" s="96">
        <v>695</v>
      </c>
      <c r="L8" s="96">
        <v>340</v>
      </c>
      <c r="M8" s="96">
        <v>355</v>
      </c>
      <c r="N8" s="96">
        <v>9745</v>
      </c>
      <c r="O8" s="96">
        <v>5083</v>
      </c>
      <c r="P8" s="96">
        <v>4662</v>
      </c>
      <c r="Q8" s="96">
        <v>14113</v>
      </c>
      <c r="R8" s="96">
        <v>6896</v>
      </c>
      <c r="S8" s="96">
        <v>7217</v>
      </c>
      <c r="T8" s="96">
        <v>6510</v>
      </c>
      <c r="U8" s="96">
        <v>3173</v>
      </c>
      <c r="V8" s="96">
        <v>3337</v>
      </c>
      <c r="W8" s="96">
        <v>25</v>
      </c>
      <c r="X8" s="96">
        <v>13</v>
      </c>
      <c r="Y8" s="97">
        <v>12</v>
      </c>
      <c r="Z8" s="287">
        <f>SUM(Z9:Z10)</f>
        <v>4927</v>
      </c>
    </row>
    <row r="9" spans="1:26">
      <c r="A9" s="98" t="s">
        <v>10</v>
      </c>
      <c r="B9" s="80">
        <v>24105</v>
      </c>
      <c r="C9" s="80">
        <v>12149</v>
      </c>
      <c r="D9" s="80">
        <v>11956</v>
      </c>
      <c r="E9" s="80">
        <v>86</v>
      </c>
      <c r="F9" s="80">
        <v>55</v>
      </c>
      <c r="G9" s="80">
        <v>31</v>
      </c>
      <c r="H9" s="80">
        <v>331</v>
      </c>
      <c r="I9" s="80">
        <v>179</v>
      </c>
      <c r="J9" s="80">
        <v>152</v>
      </c>
      <c r="K9" s="80">
        <v>498</v>
      </c>
      <c r="L9" s="80">
        <v>245</v>
      </c>
      <c r="M9" s="80">
        <v>253</v>
      </c>
      <c r="N9" s="80">
        <v>6352</v>
      </c>
      <c r="O9" s="80">
        <v>3339</v>
      </c>
      <c r="P9" s="80">
        <v>3013</v>
      </c>
      <c r="Q9" s="80">
        <v>9311</v>
      </c>
      <c r="R9" s="80">
        <v>4566</v>
      </c>
      <c r="S9" s="80">
        <v>4745</v>
      </c>
      <c r="T9" s="80">
        <v>4317</v>
      </c>
      <c r="U9" s="80">
        <v>2059</v>
      </c>
      <c r="V9" s="80">
        <v>2258</v>
      </c>
      <c r="W9" s="80">
        <v>17</v>
      </c>
      <c r="X9" s="80">
        <v>8</v>
      </c>
      <c r="Y9" s="99">
        <v>9</v>
      </c>
      <c r="Z9" s="291">
        <v>3193</v>
      </c>
    </row>
    <row r="10" spans="1:26">
      <c r="A10" s="98" t="s">
        <v>11</v>
      </c>
      <c r="B10" s="80">
        <v>12630</v>
      </c>
      <c r="C10" s="80">
        <v>6336</v>
      </c>
      <c r="D10" s="80">
        <v>6294</v>
      </c>
      <c r="E10" s="80">
        <v>42</v>
      </c>
      <c r="F10" s="80">
        <v>29</v>
      </c>
      <c r="G10" s="80">
        <v>13</v>
      </c>
      <c r="H10" s="80">
        <v>261</v>
      </c>
      <c r="I10" s="80">
        <v>138</v>
      </c>
      <c r="J10" s="80">
        <v>123</v>
      </c>
      <c r="K10" s="80">
        <v>197</v>
      </c>
      <c r="L10" s="80">
        <v>95</v>
      </c>
      <c r="M10" s="80">
        <v>102</v>
      </c>
      <c r="N10" s="80">
        <v>3393</v>
      </c>
      <c r="O10" s="80">
        <v>1744</v>
      </c>
      <c r="P10" s="80">
        <v>1649</v>
      </c>
      <c r="Q10" s="80">
        <v>4802</v>
      </c>
      <c r="R10" s="80">
        <v>2330</v>
      </c>
      <c r="S10" s="80">
        <v>2472</v>
      </c>
      <c r="T10" s="80">
        <v>2193</v>
      </c>
      <c r="U10" s="80">
        <v>1114</v>
      </c>
      <c r="V10" s="80">
        <v>1079</v>
      </c>
      <c r="W10" s="80">
        <v>8</v>
      </c>
      <c r="X10" s="80">
        <v>5</v>
      </c>
      <c r="Y10" s="99">
        <v>3</v>
      </c>
      <c r="Z10" s="291">
        <v>1734</v>
      </c>
    </row>
    <row r="11" spans="1:26">
      <c r="A11" s="100" t="s">
        <v>12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2"/>
      <c r="Z11" s="292"/>
    </row>
    <row r="12" spans="1:26" s="3" customFormat="1">
      <c r="A12" s="90" t="s">
        <v>13</v>
      </c>
      <c r="B12" s="79">
        <v>62390</v>
      </c>
      <c r="C12" s="79">
        <v>32198</v>
      </c>
      <c r="D12" s="79">
        <v>30192</v>
      </c>
      <c r="E12" s="79">
        <v>215</v>
      </c>
      <c r="F12" s="79">
        <v>135</v>
      </c>
      <c r="G12" s="79">
        <v>80</v>
      </c>
      <c r="H12" s="79">
        <v>1169</v>
      </c>
      <c r="I12" s="79">
        <v>622</v>
      </c>
      <c r="J12" s="79">
        <v>547</v>
      </c>
      <c r="K12" s="79">
        <v>924</v>
      </c>
      <c r="L12" s="79">
        <v>489</v>
      </c>
      <c r="M12" s="79">
        <v>435</v>
      </c>
      <c r="N12" s="79">
        <v>20174</v>
      </c>
      <c r="O12" s="79">
        <v>10796</v>
      </c>
      <c r="P12" s="79">
        <v>9378</v>
      </c>
      <c r="Q12" s="79">
        <v>24612</v>
      </c>
      <c r="R12" s="79">
        <v>12251</v>
      </c>
      <c r="S12" s="79">
        <v>12361</v>
      </c>
      <c r="T12" s="79">
        <v>6155</v>
      </c>
      <c r="U12" s="79">
        <v>3083</v>
      </c>
      <c r="V12" s="79">
        <v>3072</v>
      </c>
      <c r="W12" s="79">
        <v>41</v>
      </c>
      <c r="X12" s="79">
        <v>19</v>
      </c>
      <c r="Y12" s="93">
        <v>22</v>
      </c>
      <c r="Z12" s="287">
        <f>SUM(Z13:Z20)</f>
        <v>9100</v>
      </c>
    </row>
    <row r="13" spans="1:26">
      <c r="A13" s="98" t="s">
        <v>14</v>
      </c>
      <c r="B13" s="80">
        <v>7730</v>
      </c>
      <c r="C13" s="80">
        <v>3917</v>
      </c>
      <c r="D13" s="80">
        <v>3813</v>
      </c>
      <c r="E13" s="80">
        <v>24</v>
      </c>
      <c r="F13" s="80">
        <v>12</v>
      </c>
      <c r="G13" s="80">
        <v>12</v>
      </c>
      <c r="H13" s="80">
        <v>124</v>
      </c>
      <c r="I13" s="80">
        <v>68</v>
      </c>
      <c r="J13" s="80">
        <v>56</v>
      </c>
      <c r="K13" s="80">
        <v>166</v>
      </c>
      <c r="L13" s="80">
        <v>80</v>
      </c>
      <c r="M13" s="80">
        <v>86</v>
      </c>
      <c r="N13" s="80">
        <v>2438</v>
      </c>
      <c r="O13" s="80">
        <v>1261</v>
      </c>
      <c r="P13" s="80">
        <v>1177</v>
      </c>
      <c r="Q13" s="80">
        <v>3056</v>
      </c>
      <c r="R13" s="80">
        <v>1519</v>
      </c>
      <c r="S13" s="80">
        <v>1537</v>
      </c>
      <c r="T13" s="80">
        <v>841</v>
      </c>
      <c r="U13" s="80">
        <v>409</v>
      </c>
      <c r="V13" s="80">
        <v>432</v>
      </c>
      <c r="W13" s="80">
        <v>3</v>
      </c>
      <c r="X13" s="80">
        <v>1</v>
      </c>
      <c r="Y13" s="99">
        <v>2</v>
      </c>
      <c r="Z13" s="291">
        <v>1078</v>
      </c>
    </row>
    <row r="14" spans="1:26">
      <c r="A14" s="98" t="s">
        <v>15</v>
      </c>
      <c r="B14" s="80">
        <v>18895</v>
      </c>
      <c r="C14" s="80">
        <v>9833</v>
      </c>
      <c r="D14" s="80">
        <v>9062</v>
      </c>
      <c r="E14" s="80">
        <v>72</v>
      </c>
      <c r="F14" s="80">
        <v>47</v>
      </c>
      <c r="G14" s="80">
        <v>25</v>
      </c>
      <c r="H14" s="80">
        <v>336</v>
      </c>
      <c r="I14" s="80">
        <v>173</v>
      </c>
      <c r="J14" s="80">
        <v>163</v>
      </c>
      <c r="K14" s="80">
        <v>225</v>
      </c>
      <c r="L14" s="80">
        <v>124</v>
      </c>
      <c r="M14" s="80">
        <v>101</v>
      </c>
      <c r="N14" s="80">
        <v>5240</v>
      </c>
      <c r="O14" s="80">
        <v>2831</v>
      </c>
      <c r="P14" s="80">
        <v>2409</v>
      </c>
      <c r="Q14" s="80">
        <v>7562</v>
      </c>
      <c r="R14" s="80">
        <v>3817</v>
      </c>
      <c r="S14" s="80">
        <v>3745</v>
      </c>
      <c r="T14" s="80">
        <v>2742</v>
      </c>
      <c r="U14" s="80">
        <v>1370</v>
      </c>
      <c r="V14" s="80">
        <v>1372</v>
      </c>
      <c r="W14" s="80">
        <v>13</v>
      </c>
      <c r="X14" s="80">
        <v>5</v>
      </c>
      <c r="Y14" s="99">
        <v>8</v>
      </c>
      <c r="Z14" s="291">
        <v>2705</v>
      </c>
    </row>
    <row r="15" spans="1:26">
      <c r="A15" s="98" t="s">
        <v>179</v>
      </c>
      <c r="B15" s="80">
        <v>12104</v>
      </c>
      <c r="C15" s="80">
        <v>6225</v>
      </c>
      <c r="D15" s="80">
        <v>5879</v>
      </c>
      <c r="E15" s="80">
        <v>59</v>
      </c>
      <c r="F15" s="80">
        <v>37</v>
      </c>
      <c r="G15" s="80">
        <v>22</v>
      </c>
      <c r="H15" s="80">
        <v>249</v>
      </c>
      <c r="I15" s="80">
        <v>130</v>
      </c>
      <c r="J15" s="80">
        <v>119</v>
      </c>
      <c r="K15" s="80">
        <v>148</v>
      </c>
      <c r="L15" s="80">
        <v>78</v>
      </c>
      <c r="M15" s="80">
        <v>70</v>
      </c>
      <c r="N15" s="80">
        <v>4018</v>
      </c>
      <c r="O15" s="80">
        <v>2144</v>
      </c>
      <c r="P15" s="80">
        <v>1874</v>
      </c>
      <c r="Q15" s="80">
        <v>4618</v>
      </c>
      <c r="R15" s="80">
        <v>2266</v>
      </c>
      <c r="S15" s="80">
        <v>2352</v>
      </c>
      <c r="T15" s="80">
        <v>1198</v>
      </c>
      <c r="U15" s="80">
        <v>622</v>
      </c>
      <c r="V15" s="80">
        <v>576</v>
      </c>
      <c r="W15" s="80">
        <v>7</v>
      </c>
      <c r="X15" s="80">
        <v>5</v>
      </c>
      <c r="Y15" s="99">
        <v>2</v>
      </c>
      <c r="Z15" s="291">
        <v>1807</v>
      </c>
    </row>
    <row r="16" spans="1:26">
      <c r="A16" s="98" t="s">
        <v>180</v>
      </c>
      <c r="B16" s="80">
        <v>5741</v>
      </c>
      <c r="C16" s="80">
        <v>2953</v>
      </c>
      <c r="D16" s="80">
        <v>2788</v>
      </c>
      <c r="E16" s="80">
        <v>22</v>
      </c>
      <c r="F16" s="80">
        <v>16</v>
      </c>
      <c r="G16" s="80">
        <v>6</v>
      </c>
      <c r="H16" s="80">
        <v>113</v>
      </c>
      <c r="I16" s="80">
        <v>71</v>
      </c>
      <c r="J16" s="80">
        <v>42</v>
      </c>
      <c r="K16" s="80">
        <v>89</v>
      </c>
      <c r="L16" s="80">
        <v>53</v>
      </c>
      <c r="M16" s="80">
        <v>36</v>
      </c>
      <c r="N16" s="80">
        <v>1872</v>
      </c>
      <c r="O16" s="80">
        <v>988</v>
      </c>
      <c r="P16" s="80">
        <v>884</v>
      </c>
      <c r="Q16" s="80">
        <v>2342</v>
      </c>
      <c r="R16" s="80">
        <v>1166</v>
      </c>
      <c r="S16" s="80">
        <v>1176</v>
      </c>
      <c r="T16" s="80">
        <v>395</v>
      </c>
      <c r="U16" s="80">
        <v>191</v>
      </c>
      <c r="V16" s="80">
        <v>204</v>
      </c>
      <c r="W16" s="80">
        <v>4</v>
      </c>
      <c r="X16" s="80">
        <v>3</v>
      </c>
      <c r="Y16" s="99">
        <v>1</v>
      </c>
      <c r="Z16" s="291">
        <v>904</v>
      </c>
    </row>
    <row r="17" spans="1:26">
      <c r="A17" s="98" t="s">
        <v>30</v>
      </c>
      <c r="B17" s="80">
        <v>5964</v>
      </c>
      <c r="C17" s="80">
        <v>3079</v>
      </c>
      <c r="D17" s="80">
        <v>2885</v>
      </c>
      <c r="E17" s="80">
        <v>18</v>
      </c>
      <c r="F17" s="80">
        <v>10</v>
      </c>
      <c r="G17" s="80">
        <v>8</v>
      </c>
      <c r="H17" s="80">
        <v>141</v>
      </c>
      <c r="I17" s="80">
        <v>79</v>
      </c>
      <c r="J17" s="80">
        <v>62</v>
      </c>
      <c r="K17" s="80">
        <v>69</v>
      </c>
      <c r="L17" s="80">
        <v>41</v>
      </c>
      <c r="M17" s="80">
        <v>28</v>
      </c>
      <c r="N17" s="80">
        <v>2116</v>
      </c>
      <c r="O17" s="80">
        <v>1152</v>
      </c>
      <c r="P17" s="80">
        <v>964</v>
      </c>
      <c r="Q17" s="80">
        <v>2331</v>
      </c>
      <c r="R17" s="80">
        <v>1140</v>
      </c>
      <c r="S17" s="80">
        <v>1191</v>
      </c>
      <c r="T17" s="80">
        <v>358</v>
      </c>
      <c r="U17" s="80">
        <v>184</v>
      </c>
      <c r="V17" s="80">
        <v>174</v>
      </c>
      <c r="W17" s="80">
        <v>2</v>
      </c>
      <c r="X17" s="80">
        <v>0</v>
      </c>
      <c r="Y17" s="99">
        <v>2</v>
      </c>
      <c r="Z17" s="291">
        <v>929</v>
      </c>
    </row>
    <row r="18" spans="1:26">
      <c r="A18" s="98" t="s">
        <v>31</v>
      </c>
      <c r="B18" s="80">
        <v>3258</v>
      </c>
      <c r="C18" s="80">
        <v>1668</v>
      </c>
      <c r="D18" s="80">
        <v>1590</v>
      </c>
      <c r="E18" s="80">
        <v>2</v>
      </c>
      <c r="F18" s="80">
        <v>1</v>
      </c>
      <c r="G18" s="80">
        <v>1</v>
      </c>
      <c r="H18" s="80">
        <v>50</v>
      </c>
      <c r="I18" s="80">
        <v>25</v>
      </c>
      <c r="J18" s="80">
        <v>25</v>
      </c>
      <c r="K18" s="80">
        <v>54</v>
      </c>
      <c r="L18" s="80">
        <v>28</v>
      </c>
      <c r="M18" s="80">
        <v>26</v>
      </c>
      <c r="N18" s="80">
        <v>1142</v>
      </c>
      <c r="O18" s="80">
        <v>625</v>
      </c>
      <c r="P18" s="80">
        <v>517</v>
      </c>
      <c r="Q18" s="80">
        <v>1366</v>
      </c>
      <c r="R18" s="80">
        <v>674</v>
      </c>
      <c r="S18" s="80">
        <v>692</v>
      </c>
      <c r="T18" s="80">
        <v>212</v>
      </c>
      <c r="U18" s="80">
        <v>95</v>
      </c>
      <c r="V18" s="80">
        <v>117</v>
      </c>
      <c r="W18" s="80">
        <v>0</v>
      </c>
      <c r="X18" s="80">
        <v>0</v>
      </c>
      <c r="Y18" s="99">
        <v>0</v>
      </c>
      <c r="Z18" s="291">
        <v>432</v>
      </c>
    </row>
    <row r="19" spans="1:26">
      <c r="A19" s="98" t="s">
        <v>96</v>
      </c>
      <c r="B19" s="80">
        <v>5530</v>
      </c>
      <c r="C19" s="80">
        <v>2870</v>
      </c>
      <c r="D19" s="80">
        <v>2660</v>
      </c>
      <c r="E19" s="80">
        <v>12</v>
      </c>
      <c r="F19" s="80">
        <v>8</v>
      </c>
      <c r="G19" s="80">
        <v>4</v>
      </c>
      <c r="H19" s="80">
        <v>92</v>
      </c>
      <c r="I19" s="80">
        <v>46</v>
      </c>
      <c r="J19" s="80">
        <v>46</v>
      </c>
      <c r="K19" s="80">
        <v>120</v>
      </c>
      <c r="L19" s="80">
        <v>55</v>
      </c>
      <c r="M19" s="80">
        <v>65</v>
      </c>
      <c r="N19" s="80">
        <v>2130</v>
      </c>
      <c r="O19" s="80">
        <v>1132</v>
      </c>
      <c r="P19" s="80">
        <v>998</v>
      </c>
      <c r="Q19" s="80">
        <v>2057</v>
      </c>
      <c r="R19" s="80">
        <v>1038</v>
      </c>
      <c r="S19" s="80">
        <v>1019</v>
      </c>
      <c r="T19" s="80">
        <v>292</v>
      </c>
      <c r="U19" s="80">
        <v>161</v>
      </c>
      <c r="V19" s="80">
        <v>131</v>
      </c>
      <c r="W19" s="80">
        <v>12</v>
      </c>
      <c r="X19" s="80">
        <v>5</v>
      </c>
      <c r="Y19" s="99">
        <v>7</v>
      </c>
      <c r="Z19" s="291">
        <v>815</v>
      </c>
    </row>
    <row r="20" spans="1:26">
      <c r="A20" s="98" t="s">
        <v>77</v>
      </c>
      <c r="B20" s="80">
        <v>3168</v>
      </c>
      <c r="C20" s="80">
        <v>1653</v>
      </c>
      <c r="D20" s="80">
        <v>1515</v>
      </c>
      <c r="E20" s="80">
        <v>6</v>
      </c>
      <c r="F20" s="80">
        <v>4</v>
      </c>
      <c r="G20" s="80">
        <v>2</v>
      </c>
      <c r="H20" s="80">
        <v>64</v>
      </c>
      <c r="I20" s="80">
        <v>30</v>
      </c>
      <c r="J20" s="80">
        <v>34</v>
      </c>
      <c r="K20" s="80">
        <v>53</v>
      </c>
      <c r="L20" s="80">
        <v>30</v>
      </c>
      <c r="M20" s="80">
        <v>23</v>
      </c>
      <c r="N20" s="80">
        <v>1218</v>
      </c>
      <c r="O20" s="80">
        <v>663</v>
      </c>
      <c r="P20" s="80">
        <v>555</v>
      </c>
      <c r="Q20" s="80">
        <v>1280</v>
      </c>
      <c r="R20" s="80">
        <v>631</v>
      </c>
      <c r="S20" s="80">
        <v>649</v>
      </c>
      <c r="T20" s="80">
        <v>117</v>
      </c>
      <c r="U20" s="80">
        <v>51</v>
      </c>
      <c r="V20" s="80">
        <v>66</v>
      </c>
      <c r="W20" s="80">
        <v>0</v>
      </c>
      <c r="X20" s="80">
        <v>0</v>
      </c>
      <c r="Y20" s="99">
        <v>0</v>
      </c>
      <c r="Z20" s="291">
        <v>430</v>
      </c>
    </row>
    <row r="21" spans="1:26">
      <c r="A21" s="98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99"/>
      <c r="Z21" s="291"/>
    </row>
    <row r="22" spans="1:26" s="3" customFormat="1">
      <c r="A22" s="90" t="s">
        <v>181</v>
      </c>
      <c r="B22" s="79">
        <v>44293</v>
      </c>
      <c r="C22" s="79">
        <v>23251</v>
      </c>
      <c r="D22" s="79">
        <v>21042</v>
      </c>
      <c r="E22" s="79">
        <v>122</v>
      </c>
      <c r="F22" s="79">
        <v>76</v>
      </c>
      <c r="G22" s="79">
        <v>46</v>
      </c>
      <c r="H22" s="79">
        <v>730</v>
      </c>
      <c r="I22" s="79">
        <v>422</v>
      </c>
      <c r="J22" s="79">
        <v>308</v>
      </c>
      <c r="K22" s="79">
        <v>561</v>
      </c>
      <c r="L22" s="79">
        <v>310</v>
      </c>
      <c r="M22" s="79">
        <v>251</v>
      </c>
      <c r="N22" s="79">
        <v>16010</v>
      </c>
      <c r="O22" s="79">
        <v>8816</v>
      </c>
      <c r="P22" s="79">
        <v>7194</v>
      </c>
      <c r="Q22" s="79">
        <v>17465</v>
      </c>
      <c r="R22" s="79">
        <v>8854</v>
      </c>
      <c r="S22" s="79">
        <v>8611</v>
      </c>
      <c r="T22" s="79">
        <v>2852</v>
      </c>
      <c r="U22" s="79">
        <v>1428</v>
      </c>
      <c r="V22" s="79">
        <v>1424</v>
      </c>
      <c r="W22" s="79">
        <v>12</v>
      </c>
      <c r="X22" s="79">
        <v>8</v>
      </c>
      <c r="Y22" s="93">
        <v>4</v>
      </c>
      <c r="Z22" s="287">
        <f>SUM(Z23:Z36)</f>
        <v>6541</v>
      </c>
    </row>
    <row r="23" spans="1:26">
      <c r="A23" s="98" t="s">
        <v>17</v>
      </c>
      <c r="B23" s="80">
        <v>6096</v>
      </c>
      <c r="C23" s="80">
        <v>3159</v>
      </c>
      <c r="D23" s="80">
        <v>2937</v>
      </c>
      <c r="E23" s="80">
        <v>22</v>
      </c>
      <c r="F23" s="80">
        <v>14</v>
      </c>
      <c r="G23" s="80">
        <v>8</v>
      </c>
      <c r="H23" s="80">
        <v>104</v>
      </c>
      <c r="I23" s="80">
        <v>56</v>
      </c>
      <c r="J23" s="80">
        <v>48</v>
      </c>
      <c r="K23" s="80">
        <v>61</v>
      </c>
      <c r="L23" s="80">
        <v>27</v>
      </c>
      <c r="M23" s="80">
        <v>34</v>
      </c>
      <c r="N23" s="80">
        <v>2242</v>
      </c>
      <c r="O23" s="80">
        <v>1205</v>
      </c>
      <c r="P23" s="80">
        <v>1037</v>
      </c>
      <c r="Q23" s="80">
        <v>2482</v>
      </c>
      <c r="R23" s="80">
        <v>1264</v>
      </c>
      <c r="S23" s="80">
        <v>1218</v>
      </c>
      <c r="T23" s="80">
        <v>332</v>
      </c>
      <c r="U23" s="80">
        <v>172</v>
      </c>
      <c r="V23" s="80">
        <v>160</v>
      </c>
      <c r="W23" s="80">
        <v>2</v>
      </c>
      <c r="X23" s="80">
        <v>1</v>
      </c>
      <c r="Y23" s="99">
        <v>1</v>
      </c>
      <c r="Z23" s="291">
        <v>851</v>
      </c>
    </row>
    <row r="24" spans="1:26">
      <c r="A24" s="98" t="s">
        <v>4</v>
      </c>
      <c r="B24" s="80">
        <v>2281</v>
      </c>
      <c r="C24" s="80">
        <v>1207</v>
      </c>
      <c r="D24" s="80">
        <v>1074</v>
      </c>
      <c r="E24" s="80">
        <v>11</v>
      </c>
      <c r="F24" s="80">
        <v>9</v>
      </c>
      <c r="G24" s="80">
        <v>2</v>
      </c>
      <c r="H24" s="80">
        <v>30</v>
      </c>
      <c r="I24" s="80">
        <v>17</v>
      </c>
      <c r="J24" s="80">
        <v>13</v>
      </c>
      <c r="K24" s="80">
        <v>29</v>
      </c>
      <c r="L24" s="80">
        <v>12</v>
      </c>
      <c r="M24" s="80">
        <v>17</v>
      </c>
      <c r="N24" s="80">
        <v>756</v>
      </c>
      <c r="O24" s="80">
        <v>424</v>
      </c>
      <c r="P24" s="80">
        <v>332</v>
      </c>
      <c r="Q24" s="80">
        <v>916</v>
      </c>
      <c r="R24" s="80">
        <v>464</v>
      </c>
      <c r="S24" s="80">
        <v>452</v>
      </c>
      <c r="T24" s="80">
        <v>181</v>
      </c>
      <c r="U24" s="80">
        <v>87</v>
      </c>
      <c r="V24" s="80">
        <v>94</v>
      </c>
      <c r="W24" s="80">
        <v>0</v>
      </c>
      <c r="X24" s="80">
        <v>0</v>
      </c>
      <c r="Y24" s="99">
        <v>0</v>
      </c>
      <c r="Z24" s="291">
        <v>358</v>
      </c>
    </row>
    <row r="25" spans="1:26">
      <c r="A25" s="98" t="s">
        <v>18</v>
      </c>
      <c r="B25" s="80">
        <v>3012</v>
      </c>
      <c r="C25" s="80">
        <v>1552</v>
      </c>
      <c r="D25" s="80">
        <v>1460</v>
      </c>
      <c r="E25" s="80">
        <v>8</v>
      </c>
      <c r="F25" s="80">
        <v>4</v>
      </c>
      <c r="G25" s="80">
        <v>4</v>
      </c>
      <c r="H25" s="80">
        <v>65</v>
      </c>
      <c r="I25" s="80">
        <v>39</v>
      </c>
      <c r="J25" s="80">
        <v>26</v>
      </c>
      <c r="K25" s="80">
        <v>28</v>
      </c>
      <c r="L25" s="80">
        <v>15</v>
      </c>
      <c r="M25" s="80">
        <v>13</v>
      </c>
      <c r="N25" s="80">
        <v>1094</v>
      </c>
      <c r="O25" s="80">
        <v>597</v>
      </c>
      <c r="P25" s="80">
        <v>497</v>
      </c>
      <c r="Q25" s="80">
        <v>1189</v>
      </c>
      <c r="R25" s="80">
        <v>579</v>
      </c>
      <c r="S25" s="80">
        <v>610</v>
      </c>
      <c r="T25" s="80">
        <v>190</v>
      </c>
      <c r="U25" s="80">
        <v>95</v>
      </c>
      <c r="V25" s="80">
        <v>95</v>
      </c>
      <c r="W25" s="80">
        <v>0</v>
      </c>
      <c r="X25" s="80">
        <v>0</v>
      </c>
      <c r="Y25" s="99">
        <v>0</v>
      </c>
      <c r="Z25" s="291">
        <v>438</v>
      </c>
    </row>
    <row r="26" spans="1:26">
      <c r="A26" s="98" t="s">
        <v>182</v>
      </c>
      <c r="B26" s="80">
        <v>4005</v>
      </c>
      <c r="C26" s="80">
        <v>2106</v>
      </c>
      <c r="D26" s="80">
        <v>1899</v>
      </c>
      <c r="E26" s="80">
        <v>18</v>
      </c>
      <c r="F26" s="80">
        <v>13</v>
      </c>
      <c r="G26" s="80">
        <v>5</v>
      </c>
      <c r="H26" s="80">
        <v>71</v>
      </c>
      <c r="I26" s="80">
        <v>42</v>
      </c>
      <c r="J26" s="80">
        <v>29</v>
      </c>
      <c r="K26" s="80">
        <v>54</v>
      </c>
      <c r="L26" s="80">
        <v>33</v>
      </c>
      <c r="M26" s="80">
        <v>21</v>
      </c>
      <c r="N26" s="80">
        <v>1390</v>
      </c>
      <c r="O26" s="80">
        <v>761</v>
      </c>
      <c r="P26" s="80">
        <v>629</v>
      </c>
      <c r="Q26" s="80">
        <v>1548</v>
      </c>
      <c r="R26" s="80">
        <v>790</v>
      </c>
      <c r="S26" s="80">
        <v>758</v>
      </c>
      <c r="T26" s="80">
        <v>328</v>
      </c>
      <c r="U26" s="80">
        <v>170</v>
      </c>
      <c r="V26" s="80">
        <v>158</v>
      </c>
      <c r="W26" s="80">
        <v>2</v>
      </c>
      <c r="X26" s="80">
        <v>1</v>
      </c>
      <c r="Y26" s="99">
        <v>1</v>
      </c>
      <c r="Z26" s="291">
        <v>594</v>
      </c>
    </row>
    <row r="27" spans="1:26">
      <c r="A27" s="98" t="s">
        <v>183</v>
      </c>
      <c r="B27" s="80">
        <v>5050</v>
      </c>
      <c r="C27" s="80">
        <v>2665</v>
      </c>
      <c r="D27" s="80">
        <v>2385</v>
      </c>
      <c r="E27" s="80">
        <v>11</v>
      </c>
      <c r="F27" s="80">
        <v>2</v>
      </c>
      <c r="G27" s="80">
        <v>9</v>
      </c>
      <c r="H27" s="80">
        <v>98</v>
      </c>
      <c r="I27" s="80">
        <v>56</v>
      </c>
      <c r="J27" s="80">
        <v>42</v>
      </c>
      <c r="K27" s="80">
        <v>114</v>
      </c>
      <c r="L27" s="80">
        <v>61</v>
      </c>
      <c r="M27" s="80">
        <v>53</v>
      </c>
      <c r="N27" s="80">
        <v>1773</v>
      </c>
      <c r="O27" s="80">
        <v>1001</v>
      </c>
      <c r="P27" s="80">
        <v>772</v>
      </c>
      <c r="Q27" s="80">
        <v>2002</v>
      </c>
      <c r="R27" s="80">
        <v>1024</v>
      </c>
      <c r="S27" s="80">
        <v>978</v>
      </c>
      <c r="T27" s="80">
        <v>243</v>
      </c>
      <c r="U27" s="80">
        <v>102</v>
      </c>
      <c r="V27" s="80">
        <v>141</v>
      </c>
      <c r="W27" s="80">
        <v>1</v>
      </c>
      <c r="X27" s="80">
        <v>1</v>
      </c>
      <c r="Y27" s="99">
        <v>0</v>
      </c>
      <c r="Z27" s="291">
        <v>808</v>
      </c>
    </row>
    <row r="28" spans="1:26">
      <c r="A28" s="98" t="s">
        <v>19</v>
      </c>
      <c r="B28" s="80">
        <v>4546</v>
      </c>
      <c r="C28" s="80">
        <v>2414</v>
      </c>
      <c r="D28" s="80">
        <v>2132</v>
      </c>
      <c r="E28" s="80">
        <v>2</v>
      </c>
      <c r="F28" s="80">
        <v>2</v>
      </c>
      <c r="G28" s="80">
        <v>0</v>
      </c>
      <c r="H28" s="80">
        <v>58</v>
      </c>
      <c r="I28" s="80">
        <v>31</v>
      </c>
      <c r="J28" s="80">
        <v>27</v>
      </c>
      <c r="K28" s="80">
        <v>52</v>
      </c>
      <c r="L28" s="80">
        <v>30</v>
      </c>
      <c r="M28" s="80">
        <v>22</v>
      </c>
      <c r="N28" s="80">
        <v>1689</v>
      </c>
      <c r="O28" s="80">
        <v>963</v>
      </c>
      <c r="P28" s="80">
        <v>726</v>
      </c>
      <c r="Q28" s="80">
        <v>1781</v>
      </c>
      <c r="R28" s="80">
        <v>906</v>
      </c>
      <c r="S28" s="80">
        <v>875</v>
      </c>
      <c r="T28" s="80">
        <v>321</v>
      </c>
      <c r="U28" s="80">
        <v>152</v>
      </c>
      <c r="V28" s="80">
        <v>169</v>
      </c>
      <c r="W28" s="80">
        <v>0</v>
      </c>
      <c r="X28" s="80">
        <v>0</v>
      </c>
      <c r="Y28" s="99">
        <v>0</v>
      </c>
      <c r="Z28" s="291">
        <v>643</v>
      </c>
    </row>
    <row r="29" spans="1:26">
      <c r="A29" s="98" t="s">
        <v>3</v>
      </c>
      <c r="B29" s="80">
        <v>1869</v>
      </c>
      <c r="C29" s="80">
        <v>972</v>
      </c>
      <c r="D29" s="80">
        <v>897</v>
      </c>
      <c r="E29" s="80">
        <v>8</v>
      </c>
      <c r="F29" s="80">
        <v>4</v>
      </c>
      <c r="G29" s="80">
        <v>4</v>
      </c>
      <c r="H29" s="80">
        <v>42</v>
      </c>
      <c r="I29" s="80">
        <v>34</v>
      </c>
      <c r="J29" s="80">
        <v>8</v>
      </c>
      <c r="K29" s="80">
        <v>16</v>
      </c>
      <c r="L29" s="80">
        <v>6</v>
      </c>
      <c r="M29" s="80">
        <v>10</v>
      </c>
      <c r="N29" s="80">
        <v>666</v>
      </c>
      <c r="O29" s="80">
        <v>353</v>
      </c>
      <c r="P29" s="80">
        <v>313</v>
      </c>
      <c r="Q29" s="80">
        <v>736</v>
      </c>
      <c r="R29" s="80">
        <v>360</v>
      </c>
      <c r="S29" s="80">
        <v>376</v>
      </c>
      <c r="T29" s="80">
        <v>83</v>
      </c>
      <c r="U29" s="80">
        <v>40</v>
      </c>
      <c r="V29" s="80">
        <v>43</v>
      </c>
      <c r="W29" s="80">
        <v>0</v>
      </c>
      <c r="X29" s="80">
        <v>0</v>
      </c>
      <c r="Y29" s="99">
        <v>0</v>
      </c>
      <c r="Z29" s="291">
        <v>318</v>
      </c>
    </row>
    <row r="30" spans="1:26">
      <c r="A30" s="98" t="s">
        <v>5</v>
      </c>
      <c r="B30" s="80">
        <v>1337</v>
      </c>
      <c r="C30" s="80">
        <v>739</v>
      </c>
      <c r="D30" s="80">
        <v>598</v>
      </c>
      <c r="E30" s="80">
        <v>0</v>
      </c>
      <c r="F30" s="80">
        <v>0</v>
      </c>
      <c r="G30" s="80">
        <v>0</v>
      </c>
      <c r="H30" s="80">
        <v>12</v>
      </c>
      <c r="I30" s="80">
        <v>8</v>
      </c>
      <c r="J30" s="80">
        <v>4</v>
      </c>
      <c r="K30" s="80">
        <v>16</v>
      </c>
      <c r="L30" s="80">
        <v>10</v>
      </c>
      <c r="M30" s="80">
        <v>6</v>
      </c>
      <c r="N30" s="80">
        <v>490</v>
      </c>
      <c r="O30" s="80">
        <v>301</v>
      </c>
      <c r="P30" s="80">
        <v>189</v>
      </c>
      <c r="Q30" s="80">
        <v>543</v>
      </c>
      <c r="R30" s="80">
        <v>269</v>
      </c>
      <c r="S30" s="80">
        <v>274</v>
      </c>
      <c r="T30" s="80">
        <v>94</v>
      </c>
      <c r="U30" s="80">
        <v>50</v>
      </c>
      <c r="V30" s="80">
        <v>44</v>
      </c>
      <c r="W30" s="80">
        <v>0</v>
      </c>
      <c r="X30" s="80">
        <v>0</v>
      </c>
      <c r="Y30" s="99">
        <v>0</v>
      </c>
      <c r="Z30" s="291">
        <v>182</v>
      </c>
    </row>
    <row r="31" spans="1:26">
      <c r="A31" s="98" t="s">
        <v>184</v>
      </c>
      <c r="B31" s="80">
        <v>1322</v>
      </c>
      <c r="C31" s="80">
        <v>690</v>
      </c>
      <c r="D31" s="80">
        <v>632</v>
      </c>
      <c r="E31" s="80">
        <v>2</v>
      </c>
      <c r="F31" s="80">
        <v>2</v>
      </c>
      <c r="G31" s="80">
        <v>0</v>
      </c>
      <c r="H31" s="80">
        <v>16</v>
      </c>
      <c r="I31" s="80">
        <v>8</v>
      </c>
      <c r="J31" s="80">
        <v>8</v>
      </c>
      <c r="K31" s="80">
        <v>8</v>
      </c>
      <c r="L31" s="80">
        <v>5</v>
      </c>
      <c r="M31" s="80">
        <v>3</v>
      </c>
      <c r="N31" s="80">
        <v>436</v>
      </c>
      <c r="O31" s="80">
        <v>239</v>
      </c>
      <c r="P31" s="80">
        <v>197</v>
      </c>
      <c r="Q31" s="80">
        <v>569</v>
      </c>
      <c r="R31" s="80">
        <v>297</v>
      </c>
      <c r="S31" s="80">
        <v>272</v>
      </c>
      <c r="T31" s="80">
        <v>106</v>
      </c>
      <c r="U31" s="80">
        <v>54</v>
      </c>
      <c r="V31" s="80">
        <v>52</v>
      </c>
      <c r="W31" s="80">
        <v>0</v>
      </c>
      <c r="X31" s="80">
        <v>0</v>
      </c>
      <c r="Y31" s="99">
        <v>0</v>
      </c>
      <c r="Z31" s="291">
        <v>185</v>
      </c>
    </row>
    <row r="32" spans="1:26">
      <c r="A32" s="98" t="s">
        <v>185</v>
      </c>
      <c r="B32" s="80">
        <v>3887</v>
      </c>
      <c r="C32" s="80">
        <v>2042</v>
      </c>
      <c r="D32" s="80">
        <v>1845</v>
      </c>
      <c r="E32" s="80">
        <v>7</v>
      </c>
      <c r="F32" s="80">
        <v>6</v>
      </c>
      <c r="G32" s="80">
        <v>1</v>
      </c>
      <c r="H32" s="80">
        <v>79</v>
      </c>
      <c r="I32" s="80">
        <v>39</v>
      </c>
      <c r="J32" s="80">
        <v>40</v>
      </c>
      <c r="K32" s="80">
        <v>59</v>
      </c>
      <c r="L32" s="80">
        <v>33</v>
      </c>
      <c r="M32" s="80">
        <v>26</v>
      </c>
      <c r="N32" s="80">
        <v>1481</v>
      </c>
      <c r="O32" s="80">
        <v>817</v>
      </c>
      <c r="P32" s="80">
        <v>664</v>
      </c>
      <c r="Q32" s="80">
        <v>1513</v>
      </c>
      <c r="R32" s="80">
        <v>764</v>
      </c>
      <c r="S32" s="80">
        <v>749</v>
      </c>
      <c r="T32" s="80">
        <v>183</v>
      </c>
      <c r="U32" s="80">
        <v>96</v>
      </c>
      <c r="V32" s="80">
        <v>87</v>
      </c>
      <c r="W32" s="80">
        <v>0</v>
      </c>
      <c r="X32" s="80">
        <v>0</v>
      </c>
      <c r="Y32" s="99">
        <v>0</v>
      </c>
      <c r="Z32" s="291">
        <v>565</v>
      </c>
    </row>
    <row r="33" spans="1:26">
      <c r="A33" s="98" t="s">
        <v>20</v>
      </c>
      <c r="B33" s="80">
        <v>4274</v>
      </c>
      <c r="C33" s="80">
        <v>2240</v>
      </c>
      <c r="D33" s="80">
        <v>2034</v>
      </c>
      <c r="E33" s="80">
        <v>11</v>
      </c>
      <c r="F33" s="80">
        <v>7</v>
      </c>
      <c r="G33" s="80">
        <v>4</v>
      </c>
      <c r="H33" s="80">
        <v>61</v>
      </c>
      <c r="I33" s="80">
        <v>39</v>
      </c>
      <c r="J33" s="80">
        <v>22</v>
      </c>
      <c r="K33" s="80">
        <v>27</v>
      </c>
      <c r="L33" s="80">
        <v>17</v>
      </c>
      <c r="M33" s="80">
        <v>10</v>
      </c>
      <c r="N33" s="80">
        <v>1584</v>
      </c>
      <c r="O33" s="80">
        <v>846</v>
      </c>
      <c r="P33" s="80">
        <v>738</v>
      </c>
      <c r="Q33" s="80">
        <v>1628</v>
      </c>
      <c r="R33" s="80">
        <v>833</v>
      </c>
      <c r="S33" s="80">
        <v>795</v>
      </c>
      <c r="T33" s="80">
        <v>314</v>
      </c>
      <c r="U33" s="80">
        <v>167</v>
      </c>
      <c r="V33" s="80">
        <v>147</v>
      </c>
      <c r="W33" s="80">
        <v>7</v>
      </c>
      <c r="X33" s="80">
        <v>5</v>
      </c>
      <c r="Y33" s="99">
        <v>2</v>
      </c>
      <c r="Z33" s="291">
        <v>642</v>
      </c>
    </row>
    <row r="34" spans="1:26">
      <c r="A34" s="98" t="s">
        <v>21</v>
      </c>
      <c r="B34" s="80">
        <v>4693</v>
      </c>
      <c r="C34" s="80">
        <v>2438</v>
      </c>
      <c r="D34" s="80">
        <v>2255</v>
      </c>
      <c r="E34" s="80">
        <v>17</v>
      </c>
      <c r="F34" s="80">
        <v>11</v>
      </c>
      <c r="G34" s="80">
        <v>6</v>
      </c>
      <c r="H34" s="80">
        <v>69</v>
      </c>
      <c r="I34" s="80">
        <v>40</v>
      </c>
      <c r="J34" s="80">
        <v>29</v>
      </c>
      <c r="K34" s="80">
        <v>57</v>
      </c>
      <c r="L34" s="80">
        <v>35</v>
      </c>
      <c r="M34" s="80">
        <v>22</v>
      </c>
      <c r="N34" s="80">
        <v>1627</v>
      </c>
      <c r="O34" s="80">
        <v>871</v>
      </c>
      <c r="P34" s="80">
        <v>756</v>
      </c>
      <c r="Q34" s="80">
        <v>1903</v>
      </c>
      <c r="R34" s="80">
        <v>970</v>
      </c>
      <c r="S34" s="80">
        <v>933</v>
      </c>
      <c r="T34" s="80">
        <v>328</v>
      </c>
      <c r="U34" s="80">
        <v>164</v>
      </c>
      <c r="V34" s="80">
        <v>164</v>
      </c>
      <c r="W34" s="80">
        <v>0</v>
      </c>
      <c r="X34" s="80">
        <v>0</v>
      </c>
      <c r="Y34" s="99">
        <v>0</v>
      </c>
      <c r="Z34" s="291">
        <v>692</v>
      </c>
    </row>
    <row r="35" spans="1:26">
      <c r="A35" s="98" t="s">
        <v>186</v>
      </c>
      <c r="B35" s="80">
        <v>1543</v>
      </c>
      <c r="C35" s="80">
        <v>822</v>
      </c>
      <c r="D35" s="80">
        <v>721</v>
      </c>
      <c r="E35" s="80">
        <v>2</v>
      </c>
      <c r="F35" s="80">
        <v>1</v>
      </c>
      <c r="G35" s="80">
        <v>1</v>
      </c>
      <c r="H35" s="80">
        <v>24</v>
      </c>
      <c r="I35" s="80">
        <v>12</v>
      </c>
      <c r="J35" s="80">
        <v>12</v>
      </c>
      <c r="K35" s="80">
        <v>38</v>
      </c>
      <c r="L35" s="80">
        <v>24</v>
      </c>
      <c r="M35" s="80">
        <v>14</v>
      </c>
      <c r="N35" s="80">
        <v>678</v>
      </c>
      <c r="O35" s="80">
        <v>376</v>
      </c>
      <c r="P35" s="80">
        <v>302</v>
      </c>
      <c r="Q35" s="80">
        <v>476</v>
      </c>
      <c r="R35" s="80">
        <v>242</v>
      </c>
      <c r="S35" s="80">
        <v>234</v>
      </c>
      <c r="T35" s="80">
        <v>111</v>
      </c>
      <c r="U35" s="80">
        <v>54</v>
      </c>
      <c r="V35" s="80">
        <v>57</v>
      </c>
      <c r="W35" s="80">
        <v>0</v>
      </c>
      <c r="X35" s="80">
        <v>0</v>
      </c>
      <c r="Y35" s="99">
        <v>0</v>
      </c>
      <c r="Z35" s="291">
        <v>214</v>
      </c>
    </row>
    <row r="36" spans="1:26">
      <c r="A36" s="98" t="s">
        <v>81</v>
      </c>
      <c r="B36" s="80">
        <v>378</v>
      </c>
      <c r="C36" s="80">
        <v>205</v>
      </c>
      <c r="D36" s="80">
        <v>173</v>
      </c>
      <c r="E36" s="80">
        <v>3</v>
      </c>
      <c r="F36" s="80">
        <v>1</v>
      </c>
      <c r="G36" s="80">
        <v>2</v>
      </c>
      <c r="H36" s="80">
        <v>1</v>
      </c>
      <c r="I36" s="80">
        <v>1</v>
      </c>
      <c r="J36" s="80">
        <v>0</v>
      </c>
      <c r="K36" s="80">
        <v>2</v>
      </c>
      <c r="L36" s="80">
        <v>2</v>
      </c>
      <c r="M36" s="80">
        <v>0</v>
      </c>
      <c r="N36" s="80">
        <v>104</v>
      </c>
      <c r="O36" s="80">
        <v>62</v>
      </c>
      <c r="P36" s="80">
        <v>42</v>
      </c>
      <c r="Q36" s="80">
        <v>179</v>
      </c>
      <c r="R36" s="80">
        <v>92</v>
      </c>
      <c r="S36" s="80">
        <v>87</v>
      </c>
      <c r="T36" s="80">
        <v>38</v>
      </c>
      <c r="U36" s="80">
        <v>25</v>
      </c>
      <c r="V36" s="80">
        <v>13</v>
      </c>
      <c r="W36" s="80">
        <v>0</v>
      </c>
      <c r="X36" s="80">
        <v>0</v>
      </c>
      <c r="Y36" s="99">
        <v>0</v>
      </c>
      <c r="Z36" s="291">
        <v>51</v>
      </c>
    </row>
    <row r="37" spans="1:26">
      <c r="A37" s="98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99"/>
      <c r="Z37" s="291"/>
    </row>
    <row r="38" spans="1:26" s="3" customFormat="1">
      <c r="A38" s="90" t="s">
        <v>187</v>
      </c>
      <c r="B38" s="79">
        <v>44402</v>
      </c>
      <c r="C38" s="79">
        <v>23056</v>
      </c>
      <c r="D38" s="79">
        <v>21346</v>
      </c>
      <c r="E38" s="79">
        <v>125</v>
      </c>
      <c r="F38" s="79">
        <v>59</v>
      </c>
      <c r="G38" s="79">
        <v>66</v>
      </c>
      <c r="H38" s="79">
        <v>854</v>
      </c>
      <c r="I38" s="79">
        <v>506</v>
      </c>
      <c r="J38" s="79">
        <v>348</v>
      </c>
      <c r="K38" s="79">
        <v>622</v>
      </c>
      <c r="L38" s="79">
        <v>324</v>
      </c>
      <c r="M38" s="79">
        <v>298</v>
      </c>
      <c r="N38" s="79">
        <v>16943</v>
      </c>
      <c r="O38" s="79">
        <v>9255</v>
      </c>
      <c r="P38" s="79">
        <v>7688</v>
      </c>
      <c r="Q38" s="79">
        <v>17423</v>
      </c>
      <c r="R38" s="79">
        <v>8626</v>
      </c>
      <c r="S38" s="79">
        <v>8797</v>
      </c>
      <c r="T38" s="79">
        <v>2135</v>
      </c>
      <c r="U38" s="79">
        <v>1023</v>
      </c>
      <c r="V38" s="79">
        <v>1112</v>
      </c>
      <c r="W38" s="79">
        <v>9</v>
      </c>
      <c r="X38" s="79">
        <v>5</v>
      </c>
      <c r="Y38" s="93">
        <v>4</v>
      </c>
      <c r="Z38" s="287">
        <f>SUM(Z39:Z57)</f>
        <v>6291</v>
      </c>
    </row>
    <row r="39" spans="1:26">
      <c r="A39" s="98" t="s">
        <v>82</v>
      </c>
      <c r="B39" s="80">
        <v>6318</v>
      </c>
      <c r="C39" s="80">
        <v>3278</v>
      </c>
      <c r="D39" s="80">
        <v>3040</v>
      </c>
      <c r="E39" s="80">
        <v>15</v>
      </c>
      <c r="F39" s="80">
        <v>6</v>
      </c>
      <c r="G39" s="80">
        <v>9</v>
      </c>
      <c r="H39" s="80">
        <v>168</v>
      </c>
      <c r="I39" s="80">
        <v>107</v>
      </c>
      <c r="J39" s="80">
        <v>61</v>
      </c>
      <c r="K39" s="80">
        <v>75</v>
      </c>
      <c r="L39" s="80">
        <v>38</v>
      </c>
      <c r="M39" s="80">
        <v>37</v>
      </c>
      <c r="N39" s="80">
        <v>2266</v>
      </c>
      <c r="O39" s="80">
        <v>1209</v>
      </c>
      <c r="P39" s="80">
        <v>1057</v>
      </c>
      <c r="Q39" s="80">
        <v>2464</v>
      </c>
      <c r="R39" s="80">
        <v>1212</v>
      </c>
      <c r="S39" s="80">
        <v>1252</v>
      </c>
      <c r="T39" s="80">
        <v>390</v>
      </c>
      <c r="U39" s="80">
        <v>204</v>
      </c>
      <c r="V39" s="80">
        <v>186</v>
      </c>
      <c r="W39" s="80">
        <v>2</v>
      </c>
      <c r="X39" s="80">
        <v>2</v>
      </c>
      <c r="Y39" s="99">
        <v>0</v>
      </c>
      <c r="Z39" s="291">
        <v>938</v>
      </c>
    </row>
    <row r="40" spans="1:26">
      <c r="A40" s="98" t="s">
        <v>83</v>
      </c>
      <c r="B40" s="80">
        <v>3037</v>
      </c>
      <c r="C40" s="80">
        <v>1584</v>
      </c>
      <c r="D40" s="80">
        <v>1453</v>
      </c>
      <c r="E40" s="80">
        <v>5</v>
      </c>
      <c r="F40" s="80">
        <v>3</v>
      </c>
      <c r="G40" s="80">
        <v>2</v>
      </c>
      <c r="H40" s="80">
        <v>63</v>
      </c>
      <c r="I40" s="80">
        <v>36</v>
      </c>
      <c r="J40" s="80">
        <v>27</v>
      </c>
      <c r="K40" s="80">
        <v>40</v>
      </c>
      <c r="L40" s="80">
        <v>20</v>
      </c>
      <c r="M40" s="80">
        <v>20</v>
      </c>
      <c r="N40" s="80">
        <v>1047</v>
      </c>
      <c r="O40" s="80">
        <v>588</v>
      </c>
      <c r="P40" s="80">
        <v>459</v>
      </c>
      <c r="Q40" s="80">
        <v>1249</v>
      </c>
      <c r="R40" s="80">
        <v>620</v>
      </c>
      <c r="S40" s="80">
        <v>629</v>
      </c>
      <c r="T40" s="80">
        <v>258</v>
      </c>
      <c r="U40" s="80">
        <v>132</v>
      </c>
      <c r="V40" s="80">
        <v>126</v>
      </c>
      <c r="W40" s="80">
        <v>0</v>
      </c>
      <c r="X40" s="80">
        <v>0</v>
      </c>
      <c r="Y40" s="99">
        <v>0</v>
      </c>
      <c r="Z40" s="291">
        <v>375</v>
      </c>
    </row>
    <row r="41" spans="1:26">
      <c r="A41" s="98" t="s">
        <v>84</v>
      </c>
      <c r="B41" s="80">
        <v>2798</v>
      </c>
      <c r="C41" s="80">
        <v>1434</v>
      </c>
      <c r="D41" s="80">
        <v>1364</v>
      </c>
      <c r="E41" s="80">
        <v>3</v>
      </c>
      <c r="F41" s="80">
        <v>1</v>
      </c>
      <c r="G41" s="80">
        <v>2</v>
      </c>
      <c r="H41" s="80">
        <v>60</v>
      </c>
      <c r="I41" s="80">
        <v>31</v>
      </c>
      <c r="J41" s="80">
        <v>29</v>
      </c>
      <c r="K41" s="80">
        <v>35</v>
      </c>
      <c r="L41" s="80">
        <v>13</v>
      </c>
      <c r="M41" s="80">
        <v>22</v>
      </c>
      <c r="N41" s="80">
        <v>1066</v>
      </c>
      <c r="O41" s="80">
        <v>592</v>
      </c>
      <c r="P41" s="80">
        <v>474</v>
      </c>
      <c r="Q41" s="80">
        <v>1097</v>
      </c>
      <c r="R41" s="80">
        <v>529</v>
      </c>
      <c r="S41" s="80">
        <v>568</v>
      </c>
      <c r="T41" s="80">
        <v>131</v>
      </c>
      <c r="U41" s="80">
        <v>57</v>
      </c>
      <c r="V41" s="80">
        <v>74</v>
      </c>
      <c r="W41" s="80">
        <v>0</v>
      </c>
      <c r="X41" s="80">
        <v>0</v>
      </c>
      <c r="Y41" s="99">
        <v>0</v>
      </c>
      <c r="Z41" s="291">
        <v>406</v>
      </c>
    </row>
    <row r="42" spans="1:26">
      <c r="A42" s="98" t="s">
        <v>188</v>
      </c>
      <c r="B42" s="80">
        <v>1583</v>
      </c>
      <c r="C42" s="80">
        <v>834</v>
      </c>
      <c r="D42" s="80">
        <v>749</v>
      </c>
      <c r="E42" s="80">
        <v>2</v>
      </c>
      <c r="F42" s="80">
        <v>1</v>
      </c>
      <c r="G42" s="80">
        <v>1</v>
      </c>
      <c r="H42" s="80">
        <v>23</v>
      </c>
      <c r="I42" s="80">
        <v>15</v>
      </c>
      <c r="J42" s="80">
        <v>8</v>
      </c>
      <c r="K42" s="80">
        <v>5</v>
      </c>
      <c r="L42" s="80">
        <v>2</v>
      </c>
      <c r="M42" s="80">
        <v>3</v>
      </c>
      <c r="N42" s="80">
        <v>588</v>
      </c>
      <c r="O42" s="80">
        <v>328</v>
      </c>
      <c r="P42" s="80">
        <v>260</v>
      </c>
      <c r="Q42" s="80">
        <v>676</v>
      </c>
      <c r="R42" s="80">
        <v>324</v>
      </c>
      <c r="S42" s="80">
        <v>352</v>
      </c>
      <c r="T42" s="80">
        <v>80</v>
      </c>
      <c r="U42" s="80">
        <v>40</v>
      </c>
      <c r="V42" s="80">
        <v>40</v>
      </c>
      <c r="W42" s="80">
        <v>0</v>
      </c>
      <c r="X42" s="80">
        <v>0</v>
      </c>
      <c r="Y42" s="99">
        <v>0</v>
      </c>
      <c r="Z42" s="291">
        <v>209</v>
      </c>
    </row>
    <row r="43" spans="1:26">
      <c r="A43" s="98" t="s">
        <v>77</v>
      </c>
      <c r="B43" s="80">
        <v>1833</v>
      </c>
      <c r="C43" s="80">
        <v>974</v>
      </c>
      <c r="D43" s="80">
        <v>859</v>
      </c>
      <c r="E43" s="80">
        <v>5</v>
      </c>
      <c r="F43" s="80">
        <v>2</v>
      </c>
      <c r="G43" s="80">
        <v>3</v>
      </c>
      <c r="H43" s="80">
        <v>16</v>
      </c>
      <c r="I43" s="80">
        <v>10</v>
      </c>
      <c r="J43" s="80">
        <v>6</v>
      </c>
      <c r="K43" s="80">
        <v>35</v>
      </c>
      <c r="L43" s="80">
        <v>18</v>
      </c>
      <c r="M43" s="80">
        <v>17</v>
      </c>
      <c r="N43" s="80">
        <v>870</v>
      </c>
      <c r="O43" s="80">
        <v>487</v>
      </c>
      <c r="P43" s="80">
        <v>383</v>
      </c>
      <c r="Q43" s="80">
        <v>600</v>
      </c>
      <c r="R43" s="80">
        <v>310</v>
      </c>
      <c r="S43" s="80">
        <v>290</v>
      </c>
      <c r="T43" s="80">
        <v>61</v>
      </c>
      <c r="U43" s="80">
        <v>30</v>
      </c>
      <c r="V43" s="80">
        <v>31</v>
      </c>
      <c r="W43" s="80">
        <v>0</v>
      </c>
      <c r="X43" s="80">
        <v>0</v>
      </c>
      <c r="Y43" s="99">
        <v>0</v>
      </c>
      <c r="Z43" s="291">
        <v>246</v>
      </c>
    </row>
    <row r="44" spans="1:26">
      <c r="A44" s="98" t="s">
        <v>81</v>
      </c>
      <c r="B44" s="80">
        <v>486</v>
      </c>
      <c r="C44" s="80">
        <v>237</v>
      </c>
      <c r="D44" s="80">
        <v>249</v>
      </c>
      <c r="E44" s="80">
        <v>1</v>
      </c>
      <c r="F44" s="80">
        <v>0</v>
      </c>
      <c r="G44" s="80">
        <v>1</v>
      </c>
      <c r="H44" s="80">
        <v>13</v>
      </c>
      <c r="I44" s="80">
        <v>9</v>
      </c>
      <c r="J44" s="80">
        <v>4</v>
      </c>
      <c r="K44" s="80">
        <v>2</v>
      </c>
      <c r="L44" s="80">
        <v>1</v>
      </c>
      <c r="M44" s="80">
        <v>1</v>
      </c>
      <c r="N44" s="80">
        <v>189</v>
      </c>
      <c r="O44" s="80">
        <v>93</v>
      </c>
      <c r="P44" s="80">
        <v>96</v>
      </c>
      <c r="Q44" s="80">
        <v>209</v>
      </c>
      <c r="R44" s="80">
        <v>101</v>
      </c>
      <c r="S44" s="80">
        <v>108</v>
      </c>
      <c r="T44" s="80">
        <v>12</v>
      </c>
      <c r="U44" s="80">
        <v>4</v>
      </c>
      <c r="V44" s="80">
        <v>8</v>
      </c>
      <c r="W44" s="80">
        <v>0</v>
      </c>
      <c r="X44" s="80">
        <v>0</v>
      </c>
      <c r="Y44" s="99">
        <v>0</v>
      </c>
      <c r="Z44" s="291">
        <v>60</v>
      </c>
    </row>
    <row r="45" spans="1:26">
      <c r="A45" s="98" t="s">
        <v>86</v>
      </c>
      <c r="B45" s="80">
        <v>1892</v>
      </c>
      <c r="C45" s="80">
        <v>953</v>
      </c>
      <c r="D45" s="80">
        <v>939</v>
      </c>
      <c r="E45" s="80">
        <v>2</v>
      </c>
      <c r="F45" s="80">
        <v>2</v>
      </c>
      <c r="G45" s="80">
        <v>0</v>
      </c>
      <c r="H45" s="80">
        <v>28</v>
      </c>
      <c r="I45" s="80">
        <v>16</v>
      </c>
      <c r="J45" s="80">
        <v>12</v>
      </c>
      <c r="K45" s="80">
        <v>11</v>
      </c>
      <c r="L45" s="80">
        <v>6</v>
      </c>
      <c r="M45" s="80">
        <v>5</v>
      </c>
      <c r="N45" s="80">
        <v>731</v>
      </c>
      <c r="O45" s="80">
        <v>417</v>
      </c>
      <c r="P45" s="80">
        <v>314</v>
      </c>
      <c r="Q45" s="80">
        <v>758</v>
      </c>
      <c r="R45" s="80">
        <v>345</v>
      </c>
      <c r="S45" s="80">
        <v>413</v>
      </c>
      <c r="T45" s="80">
        <v>88</v>
      </c>
      <c r="U45" s="80">
        <v>38</v>
      </c>
      <c r="V45" s="80">
        <v>50</v>
      </c>
      <c r="W45" s="80">
        <v>2</v>
      </c>
      <c r="X45" s="80">
        <v>1</v>
      </c>
      <c r="Y45" s="99">
        <v>1</v>
      </c>
      <c r="Z45" s="291">
        <v>272</v>
      </c>
    </row>
    <row r="46" spans="1:26">
      <c r="A46" s="98" t="s">
        <v>87</v>
      </c>
      <c r="B46" s="80">
        <v>1404</v>
      </c>
      <c r="C46" s="80">
        <v>765</v>
      </c>
      <c r="D46" s="80">
        <v>639</v>
      </c>
      <c r="E46" s="80">
        <v>5</v>
      </c>
      <c r="F46" s="80">
        <v>5</v>
      </c>
      <c r="G46" s="80">
        <v>0</v>
      </c>
      <c r="H46" s="80">
        <v>16</v>
      </c>
      <c r="I46" s="80">
        <v>9</v>
      </c>
      <c r="J46" s="80">
        <v>7</v>
      </c>
      <c r="K46" s="80">
        <v>15</v>
      </c>
      <c r="L46" s="80">
        <v>12</v>
      </c>
      <c r="M46" s="80">
        <v>3</v>
      </c>
      <c r="N46" s="80">
        <v>449</v>
      </c>
      <c r="O46" s="80">
        <v>252</v>
      </c>
      <c r="P46" s="80">
        <v>197</v>
      </c>
      <c r="Q46" s="80">
        <v>664</v>
      </c>
      <c r="R46" s="80">
        <v>361</v>
      </c>
      <c r="S46" s="80">
        <v>303</v>
      </c>
      <c r="T46" s="80">
        <v>77</v>
      </c>
      <c r="U46" s="80">
        <v>30</v>
      </c>
      <c r="V46" s="80">
        <v>47</v>
      </c>
      <c r="W46" s="80">
        <v>0</v>
      </c>
      <c r="X46" s="80">
        <v>0</v>
      </c>
      <c r="Y46" s="99">
        <v>0</v>
      </c>
      <c r="Z46" s="291">
        <v>178</v>
      </c>
    </row>
    <row r="47" spans="1:26">
      <c r="A47" s="98" t="s">
        <v>88</v>
      </c>
      <c r="B47" s="80">
        <v>2243</v>
      </c>
      <c r="C47" s="80">
        <v>1162</v>
      </c>
      <c r="D47" s="80">
        <v>1081</v>
      </c>
      <c r="E47" s="80">
        <v>6</v>
      </c>
      <c r="F47" s="80">
        <v>4</v>
      </c>
      <c r="G47" s="80">
        <v>2</v>
      </c>
      <c r="H47" s="80">
        <v>33</v>
      </c>
      <c r="I47" s="80">
        <v>17</v>
      </c>
      <c r="J47" s="80">
        <v>16</v>
      </c>
      <c r="K47" s="80">
        <v>18</v>
      </c>
      <c r="L47" s="80">
        <v>10</v>
      </c>
      <c r="M47" s="80">
        <v>8</v>
      </c>
      <c r="N47" s="80">
        <v>779</v>
      </c>
      <c r="O47" s="80">
        <v>425</v>
      </c>
      <c r="P47" s="80">
        <v>354</v>
      </c>
      <c r="Q47" s="80">
        <v>1026</v>
      </c>
      <c r="R47" s="80">
        <v>515</v>
      </c>
      <c r="S47" s="80">
        <v>511</v>
      </c>
      <c r="T47" s="80">
        <v>75</v>
      </c>
      <c r="U47" s="80">
        <v>33</v>
      </c>
      <c r="V47" s="80">
        <v>42</v>
      </c>
      <c r="W47" s="80">
        <v>0</v>
      </c>
      <c r="X47" s="80">
        <v>0</v>
      </c>
      <c r="Y47" s="99">
        <v>0</v>
      </c>
      <c r="Z47" s="291">
        <v>306</v>
      </c>
    </row>
    <row r="48" spans="1:26">
      <c r="A48" s="98" t="s">
        <v>89</v>
      </c>
      <c r="B48" s="80">
        <v>1388</v>
      </c>
      <c r="C48" s="80">
        <v>715</v>
      </c>
      <c r="D48" s="80">
        <v>673</v>
      </c>
      <c r="E48" s="80">
        <v>3</v>
      </c>
      <c r="F48" s="80">
        <v>1</v>
      </c>
      <c r="G48" s="80">
        <v>2</v>
      </c>
      <c r="H48" s="80">
        <v>28</v>
      </c>
      <c r="I48" s="80">
        <v>14</v>
      </c>
      <c r="J48" s="80">
        <v>14</v>
      </c>
      <c r="K48" s="80">
        <v>29</v>
      </c>
      <c r="L48" s="80">
        <v>15</v>
      </c>
      <c r="M48" s="80">
        <v>14</v>
      </c>
      <c r="N48" s="80">
        <v>596</v>
      </c>
      <c r="O48" s="80">
        <v>330</v>
      </c>
      <c r="P48" s="80">
        <v>266</v>
      </c>
      <c r="Q48" s="80">
        <v>485</v>
      </c>
      <c r="R48" s="80">
        <v>235</v>
      </c>
      <c r="S48" s="80">
        <v>250</v>
      </c>
      <c r="T48" s="80">
        <v>52</v>
      </c>
      <c r="U48" s="80">
        <v>23</v>
      </c>
      <c r="V48" s="80">
        <v>29</v>
      </c>
      <c r="W48" s="80">
        <v>0</v>
      </c>
      <c r="X48" s="80">
        <v>0</v>
      </c>
      <c r="Y48" s="99">
        <v>0</v>
      </c>
      <c r="Z48" s="291">
        <v>195</v>
      </c>
    </row>
    <row r="49" spans="1:26">
      <c r="A49" s="98" t="s">
        <v>24</v>
      </c>
      <c r="B49" s="80">
        <v>2255</v>
      </c>
      <c r="C49" s="80">
        <v>1167</v>
      </c>
      <c r="D49" s="80">
        <v>1088</v>
      </c>
      <c r="E49" s="80">
        <v>9</v>
      </c>
      <c r="F49" s="80">
        <v>4</v>
      </c>
      <c r="G49" s="80">
        <v>5</v>
      </c>
      <c r="H49" s="80">
        <v>41</v>
      </c>
      <c r="I49" s="80">
        <v>24</v>
      </c>
      <c r="J49" s="80">
        <v>17</v>
      </c>
      <c r="K49" s="80">
        <v>48</v>
      </c>
      <c r="L49" s="80">
        <v>31</v>
      </c>
      <c r="M49" s="80">
        <v>17</v>
      </c>
      <c r="N49" s="80">
        <v>789</v>
      </c>
      <c r="O49" s="80">
        <v>408</v>
      </c>
      <c r="P49" s="80">
        <v>381</v>
      </c>
      <c r="Q49" s="80">
        <v>907</v>
      </c>
      <c r="R49" s="80">
        <v>453</v>
      </c>
      <c r="S49" s="80">
        <v>454</v>
      </c>
      <c r="T49" s="80">
        <v>126</v>
      </c>
      <c r="U49" s="80">
        <v>64</v>
      </c>
      <c r="V49" s="80">
        <v>62</v>
      </c>
      <c r="W49" s="80">
        <v>0</v>
      </c>
      <c r="X49" s="80">
        <v>0</v>
      </c>
      <c r="Y49" s="99">
        <v>0</v>
      </c>
      <c r="Z49" s="291">
        <v>335</v>
      </c>
    </row>
    <row r="50" spans="1:26">
      <c r="A50" s="98" t="s">
        <v>25</v>
      </c>
      <c r="B50" s="80">
        <v>1616</v>
      </c>
      <c r="C50" s="80">
        <v>849</v>
      </c>
      <c r="D50" s="80">
        <v>767</v>
      </c>
      <c r="E50" s="80">
        <v>6</v>
      </c>
      <c r="F50" s="80">
        <v>1</v>
      </c>
      <c r="G50" s="80">
        <v>5</v>
      </c>
      <c r="H50" s="80">
        <v>44</v>
      </c>
      <c r="I50" s="80">
        <v>31</v>
      </c>
      <c r="J50" s="80">
        <v>13</v>
      </c>
      <c r="K50" s="80">
        <v>8</v>
      </c>
      <c r="L50" s="80">
        <v>6</v>
      </c>
      <c r="M50" s="80">
        <v>2</v>
      </c>
      <c r="N50" s="80">
        <v>568</v>
      </c>
      <c r="O50" s="80">
        <v>315</v>
      </c>
      <c r="P50" s="80">
        <v>253</v>
      </c>
      <c r="Q50" s="80">
        <v>655</v>
      </c>
      <c r="R50" s="80">
        <v>324</v>
      </c>
      <c r="S50" s="80">
        <v>331</v>
      </c>
      <c r="T50" s="80">
        <v>76</v>
      </c>
      <c r="U50" s="80">
        <v>31</v>
      </c>
      <c r="V50" s="80">
        <v>45</v>
      </c>
      <c r="W50" s="80">
        <v>0</v>
      </c>
      <c r="X50" s="80">
        <v>0</v>
      </c>
      <c r="Y50" s="99">
        <v>0</v>
      </c>
      <c r="Z50" s="291">
        <v>259</v>
      </c>
    </row>
    <row r="51" spans="1:26">
      <c r="A51" s="98" t="s">
        <v>6</v>
      </c>
      <c r="B51" s="80">
        <v>1097</v>
      </c>
      <c r="C51" s="80">
        <v>577</v>
      </c>
      <c r="D51" s="80">
        <v>520</v>
      </c>
      <c r="E51" s="80">
        <v>0</v>
      </c>
      <c r="F51" s="80">
        <v>0</v>
      </c>
      <c r="G51" s="80">
        <v>0</v>
      </c>
      <c r="H51" s="80">
        <v>29</v>
      </c>
      <c r="I51" s="80">
        <v>16</v>
      </c>
      <c r="J51" s="80">
        <v>13</v>
      </c>
      <c r="K51" s="80">
        <v>6</v>
      </c>
      <c r="L51" s="80">
        <v>3</v>
      </c>
      <c r="M51" s="80">
        <v>3</v>
      </c>
      <c r="N51" s="80">
        <v>438</v>
      </c>
      <c r="O51" s="80">
        <v>250</v>
      </c>
      <c r="P51" s="80">
        <v>188</v>
      </c>
      <c r="Q51" s="80">
        <v>424</v>
      </c>
      <c r="R51" s="80">
        <v>214</v>
      </c>
      <c r="S51" s="80">
        <v>210</v>
      </c>
      <c r="T51" s="80">
        <v>29</v>
      </c>
      <c r="U51" s="80">
        <v>9</v>
      </c>
      <c r="V51" s="80">
        <v>20</v>
      </c>
      <c r="W51" s="80">
        <v>0</v>
      </c>
      <c r="X51" s="80">
        <v>0</v>
      </c>
      <c r="Y51" s="99">
        <v>0</v>
      </c>
      <c r="Z51" s="291">
        <v>171</v>
      </c>
    </row>
    <row r="52" spans="1:26">
      <c r="A52" s="98" t="s">
        <v>26</v>
      </c>
      <c r="B52" s="80">
        <v>1791</v>
      </c>
      <c r="C52" s="80">
        <v>944</v>
      </c>
      <c r="D52" s="80">
        <v>847</v>
      </c>
      <c r="E52" s="80">
        <v>2</v>
      </c>
      <c r="F52" s="80">
        <v>1</v>
      </c>
      <c r="G52" s="80">
        <v>1</v>
      </c>
      <c r="H52" s="80">
        <v>35</v>
      </c>
      <c r="I52" s="80">
        <v>18</v>
      </c>
      <c r="J52" s="80">
        <v>17</v>
      </c>
      <c r="K52" s="80">
        <v>23</v>
      </c>
      <c r="L52" s="80">
        <v>14</v>
      </c>
      <c r="M52" s="80">
        <v>9</v>
      </c>
      <c r="N52" s="80">
        <v>747</v>
      </c>
      <c r="O52" s="80">
        <v>399</v>
      </c>
      <c r="P52" s="80">
        <v>348</v>
      </c>
      <c r="Q52" s="80">
        <v>653</v>
      </c>
      <c r="R52" s="80">
        <v>321</v>
      </c>
      <c r="S52" s="80">
        <v>332</v>
      </c>
      <c r="T52" s="80">
        <v>65</v>
      </c>
      <c r="U52" s="80">
        <v>36</v>
      </c>
      <c r="V52" s="80">
        <v>29</v>
      </c>
      <c r="W52" s="80">
        <v>0</v>
      </c>
      <c r="X52" s="80">
        <v>0</v>
      </c>
      <c r="Y52" s="99">
        <v>0</v>
      </c>
      <c r="Z52" s="291">
        <v>266</v>
      </c>
    </row>
    <row r="53" spans="1:26">
      <c r="A53" s="98" t="s">
        <v>27</v>
      </c>
      <c r="B53" s="80">
        <v>3461</v>
      </c>
      <c r="C53" s="80">
        <v>1772</v>
      </c>
      <c r="D53" s="80">
        <v>1689</v>
      </c>
      <c r="E53" s="80">
        <v>10</v>
      </c>
      <c r="F53" s="80">
        <v>5</v>
      </c>
      <c r="G53" s="80">
        <v>5</v>
      </c>
      <c r="H53" s="80">
        <v>69</v>
      </c>
      <c r="I53" s="80">
        <v>45</v>
      </c>
      <c r="J53" s="80">
        <v>24</v>
      </c>
      <c r="K53" s="80">
        <v>91</v>
      </c>
      <c r="L53" s="80">
        <v>48</v>
      </c>
      <c r="M53" s="80">
        <v>43</v>
      </c>
      <c r="N53" s="80">
        <v>1358</v>
      </c>
      <c r="O53" s="80">
        <v>732</v>
      </c>
      <c r="P53" s="80">
        <v>626</v>
      </c>
      <c r="Q53" s="80">
        <v>1322</v>
      </c>
      <c r="R53" s="80">
        <v>665</v>
      </c>
      <c r="S53" s="80">
        <v>657</v>
      </c>
      <c r="T53" s="80">
        <v>133</v>
      </c>
      <c r="U53" s="80">
        <v>61</v>
      </c>
      <c r="V53" s="80">
        <v>72</v>
      </c>
      <c r="W53" s="80">
        <v>0</v>
      </c>
      <c r="X53" s="80">
        <v>0</v>
      </c>
      <c r="Y53" s="99">
        <v>0</v>
      </c>
      <c r="Z53" s="291">
        <v>478</v>
      </c>
    </row>
    <row r="54" spans="1:26">
      <c r="A54" s="98" t="s">
        <v>28</v>
      </c>
      <c r="B54" s="80">
        <v>3377</v>
      </c>
      <c r="C54" s="80">
        <v>1726</v>
      </c>
      <c r="D54" s="80">
        <v>1651</v>
      </c>
      <c r="E54" s="80">
        <v>17</v>
      </c>
      <c r="F54" s="80">
        <v>5</v>
      </c>
      <c r="G54" s="80">
        <v>12</v>
      </c>
      <c r="H54" s="80">
        <v>54</v>
      </c>
      <c r="I54" s="80">
        <v>31</v>
      </c>
      <c r="J54" s="80">
        <v>23</v>
      </c>
      <c r="K54" s="80">
        <v>82</v>
      </c>
      <c r="L54" s="80">
        <v>37</v>
      </c>
      <c r="M54" s="80">
        <v>45</v>
      </c>
      <c r="N54" s="80">
        <v>1328</v>
      </c>
      <c r="O54" s="80">
        <v>714</v>
      </c>
      <c r="P54" s="80">
        <v>614</v>
      </c>
      <c r="Q54" s="80">
        <v>1274</v>
      </c>
      <c r="R54" s="80">
        <v>624</v>
      </c>
      <c r="S54" s="80">
        <v>650</v>
      </c>
      <c r="T54" s="80">
        <v>101</v>
      </c>
      <c r="U54" s="80">
        <v>55</v>
      </c>
      <c r="V54" s="80">
        <v>46</v>
      </c>
      <c r="W54" s="80">
        <v>3</v>
      </c>
      <c r="X54" s="80">
        <v>1</v>
      </c>
      <c r="Y54" s="99">
        <v>2</v>
      </c>
      <c r="Z54" s="291">
        <v>518</v>
      </c>
    </row>
    <row r="55" spans="1:26">
      <c r="A55" s="98" t="s">
        <v>189</v>
      </c>
      <c r="B55" s="80">
        <v>3502</v>
      </c>
      <c r="C55" s="80">
        <v>1883</v>
      </c>
      <c r="D55" s="80">
        <v>1619</v>
      </c>
      <c r="E55" s="80">
        <v>14</v>
      </c>
      <c r="F55" s="80">
        <v>9</v>
      </c>
      <c r="G55" s="80">
        <v>5</v>
      </c>
      <c r="H55" s="80">
        <v>64</v>
      </c>
      <c r="I55" s="80">
        <v>39</v>
      </c>
      <c r="J55" s="80">
        <v>25</v>
      </c>
      <c r="K55" s="80">
        <v>39</v>
      </c>
      <c r="L55" s="80">
        <v>24</v>
      </c>
      <c r="M55" s="80">
        <v>15</v>
      </c>
      <c r="N55" s="80">
        <v>1420</v>
      </c>
      <c r="O55" s="80">
        <v>811</v>
      </c>
      <c r="P55" s="80">
        <v>609</v>
      </c>
      <c r="Q55" s="80">
        <v>1305</v>
      </c>
      <c r="R55" s="80">
        <v>650</v>
      </c>
      <c r="S55" s="80">
        <v>655</v>
      </c>
      <c r="T55" s="80">
        <v>169</v>
      </c>
      <c r="U55" s="80">
        <v>75</v>
      </c>
      <c r="V55" s="80">
        <v>94</v>
      </c>
      <c r="W55" s="80">
        <v>2</v>
      </c>
      <c r="X55" s="80">
        <v>1</v>
      </c>
      <c r="Y55" s="99">
        <v>1</v>
      </c>
      <c r="Z55" s="291">
        <v>489</v>
      </c>
    </row>
    <row r="56" spans="1:26">
      <c r="A56" s="98" t="s">
        <v>190</v>
      </c>
      <c r="B56" s="80">
        <v>1843</v>
      </c>
      <c r="C56" s="80">
        <v>940</v>
      </c>
      <c r="D56" s="80">
        <v>903</v>
      </c>
      <c r="E56" s="80">
        <v>11</v>
      </c>
      <c r="F56" s="80">
        <v>5</v>
      </c>
      <c r="G56" s="80">
        <v>6</v>
      </c>
      <c r="H56" s="80">
        <v>37</v>
      </c>
      <c r="I56" s="80">
        <v>19</v>
      </c>
      <c r="J56" s="80">
        <v>18</v>
      </c>
      <c r="K56" s="80">
        <v>38</v>
      </c>
      <c r="L56" s="80">
        <v>16</v>
      </c>
      <c r="M56" s="80">
        <v>22</v>
      </c>
      <c r="N56" s="80">
        <v>738</v>
      </c>
      <c r="O56" s="80">
        <v>386</v>
      </c>
      <c r="P56" s="80">
        <v>352</v>
      </c>
      <c r="Q56" s="80">
        <v>681</v>
      </c>
      <c r="R56" s="80">
        <v>340</v>
      </c>
      <c r="S56" s="80">
        <v>341</v>
      </c>
      <c r="T56" s="80">
        <v>86</v>
      </c>
      <c r="U56" s="80">
        <v>44</v>
      </c>
      <c r="V56" s="80">
        <v>42</v>
      </c>
      <c r="W56" s="80">
        <v>0</v>
      </c>
      <c r="X56" s="80">
        <v>0</v>
      </c>
      <c r="Y56" s="99">
        <v>0</v>
      </c>
      <c r="Z56" s="291">
        <v>252</v>
      </c>
    </row>
    <row r="57" spans="1:26">
      <c r="A57" s="103" t="s">
        <v>29</v>
      </c>
      <c r="B57" s="101">
        <v>2478</v>
      </c>
      <c r="C57" s="101">
        <v>1262</v>
      </c>
      <c r="D57" s="101">
        <v>1216</v>
      </c>
      <c r="E57" s="101">
        <v>9</v>
      </c>
      <c r="F57" s="101">
        <v>4</v>
      </c>
      <c r="G57" s="101">
        <v>5</v>
      </c>
      <c r="H57" s="101">
        <v>33</v>
      </c>
      <c r="I57" s="101">
        <v>19</v>
      </c>
      <c r="J57" s="101">
        <v>14</v>
      </c>
      <c r="K57" s="101">
        <v>22</v>
      </c>
      <c r="L57" s="101">
        <v>10</v>
      </c>
      <c r="M57" s="101">
        <v>12</v>
      </c>
      <c r="N57" s="101">
        <v>976</v>
      </c>
      <c r="O57" s="101">
        <v>519</v>
      </c>
      <c r="P57" s="101">
        <v>457</v>
      </c>
      <c r="Q57" s="101">
        <v>974</v>
      </c>
      <c r="R57" s="101">
        <v>483</v>
      </c>
      <c r="S57" s="101">
        <v>491</v>
      </c>
      <c r="T57" s="101">
        <v>126</v>
      </c>
      <c r="U57" s="101">
        <v>57</v>
      </c>
      <c r="V57" s="101">
        <v>69</v>
      </c>
      <c r="W57" s="101">
        <v>0</v>
      </c>
      <c r="X57" s="101">
        <v>0</v>
      </c>
      <c r="Y57" s="102">
        <v>0</v>
      </c>
      <c r="Z57" s="292">
        <v>338</v>
      </c>
    </row>
    <row r="58" spans="1:26">
      <c r="A58" s="249" t="s">
        <v>803</v>
      </c>
    </row>
  </sheetData>
  <mergeCells count="9">
    <mergeCell ref="B3:Y3"/>
    <mergeCell ref="B4:D4"/>
    <mergeCell ref="E4:G4"/>
    <mergeCell ref="H4:J4"/>
    <mergeCell ref="K4:M4"/>
    <mergeCell ref="N4:P4"/>
    <mergeCell ref="Q4:S4"/>
    <mergeCell ref="T4:V4"/>
    <mergeCell ref="W4:Y4"/>
  </mergeCell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B1:N58"/>
  <sheetViews>
    <sheetView workbookViewId="0">
      <selection sqref="A1:A65536"/>
    </sheetView>
  </sheetViews>
  <sheetFormatPr defaultRowHeight="12.75"/>
  <cols>
    <col min="1" max="1" width="9.140625" style="2"/>
    <col min="2" max="2" width="25.5703125" style="104" customWidth="1"/>
    <col min="3" max="11" width="9.140625" style="2"/>
    <col min="12" max="12" width="8" style="2" bestFit="1" customWidth="1"/>
    <col min="13" max="13" width="7.5703125" style="2" bestFit="1" customWidth="1"/>
    <col min="14" max="14" width="10.140625" style="2" bestFit="1" customWidth="1"/>
    <col min="15" max="16384" width="9.140625" style="2"/>
  </cols>
  <sheetData>
    <row r="1" spans="2:14">
      <c r="B1" s="83" t="s">
        <v>194</v>
      </c>
    </row>
    <row r="3" spans="2:14" s="3" customFormat="1">
      <c r="B3" s="105"/>
      <c r="C3" s="315" t="s">
        <v>191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6"/>
    </row>
    <row r="4" spans="2:14" s="3" customFormat="1">
      <c r="B4" s="90" t="s">
        <v>95</v>
      </c>
      <c r="C4" s="313" t="s">
        <v>0</v>
      </c>
      <c r="D4" s="313"/>
      <c r="E4" s="313"/>
      <c r="F4" s="313" t="s">
        <v>192</v>
      </c>
      <c r="G4" s="313"/>
      <c r="H4" s="313"/>
      <c r="I4" s="313" t="s">
        <v>193</v>
      </c>
      <c r="J4" s="313"/>
      <c r="K4" s="313"/>
      <c r="L4" s="313" t="s">
        <v>178</v>
      </c>
      <c r="M4" s="313"/>
      <c r="N4" s="319"/>
    </row>
    <row r="5" spans="2:14" s="3" customFormat="1" ht="13.5" thickBot="1">
      <c r="B5" s="91"/>
      <c r="C5" s="22" t="s">
        <v>0</v>
      </c>
      <c r="D5" s="22" t="s">
        <v>1</v>
      </c>
      <c r="E5" s="22" t="s">
        <v>2</v>
      </c>
      <c r="F5" s="22" t="s">
        <v>0</v>
      </c>
      <c r="G5" s="22" t="s">
        <v>1</v>
      </c>
      <c r="H5" s="22" t="s">
        <v>2</v>
      </c>
      <c r="I5" s="22" t="s">
        <v>0</v>
      </c>
      <c r="J5" s="22" t="s">
        <v>1</v>
      </c>
      <c r="K5" s="22" t="s">
        <v>2</v>
      </c>
      <c r="L5" s="22" t="s">
        <v>0</v>
      </c>
      <c r="M5" s="22" t="s">
        <v>1</v>
      </c>
      <c r="N5" s="92" t="s">
        <v>2</v>
      </c>
    </row>
    <row r="6" spans="2:14" s="3" customFormat="1" ht="13.5" thickTop="1">
      <c r="B6" s="90" t="s">
        <v>7</v>
      </c>
      <c r="C6" s="79">
        <v>79708</v>
      </c>
      <c r="D6" s="79">
        <v>41487</v>
      </c>
      <c r="E6" s="79">
        <v>38221</v>
      </c>
      <c r="F6" s="79">
        <v>56788</v>
      </c>
      <c r="G6" s="79">
        <v>28719</v>
      </c>
      <c r="H6" s="79">
        <v>28069</v>
      </c>
      <c r="I6" s="79">
        <v>22916</v>
      </c>
      <c r="J6" s="79">
        <v>12766</v>
      </c>
      <c r="K6" s="79">
        <v>10150</v>
      </c>
      <c r="L6" s="79">
        <v>4</v>
      </c>
      <c r="M6" s="79">
        <v>2</v>
      </c>
      <c r="N6" s="93">
        <v>2</v>
      </c>
    </row>
    <row r="7" spans="2:14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93"/>
    </row>
    <row r="8" spans="2:14" s="3" customFormat="1">
      <c r="B8" s="95" t="s">
        <v>9</v>
      </c>
      <c r="C8" s="96">
        <v>15478</v>
      </c>
      <c r="D8" s="96">
        <v>7790</v>
      </c>
      <c r="E8" s="96">
        <v>7688</v>
      </c>
      <c r="F8" s="96">
        <v>11204</v>
      </c>
      <c r="G8" s="96">
        <v>5496</v>
      </c>
      <c r="H8" s="96">
        <v>5708</v>
      </c>
      <c r="I8" s="96">
        <v>4270</v>
      </c>
      <c r="J8" s="96">
        <v>2292</v>
      </c>
      <c r="K8" s="96">
        <v>1978</v>
      </c>
      <c r="L8" s="96">
        <v>4</v>
      </c>
      <c r="M8" s="96">
        <v>2</v>
      </c>
      <c r="N8" s="97">
        <v>2</v>
      </c>
    </row>
    <row r="9" spans="2:14">
      <c r="B9" s="98" t="s">
        <v>10</v>
      </c>
      <c r="C9" s="80">
        <v>10189</v>
      </c>
      <c r="D9" s="80">
        <v>5149</v>
      </c>
      <c r="E9" s="80">
        <v>5040</v>
      </c>
      <c r="F9" s="80">
        <v>7422</v>
      </c>
      <c r="G9" s="80">
        <v>3640</v>
      </c>
      <c r="H9" s="80">
        <v>3782</v>
      </c>
      <c r="I9" s="80">
        <v>2763</v>
      </c>
      <c r="J9" s="80">
        <v>1507</v>
      </c>
      <c r="K9" s="80">
        <v>1256</v>
      </c>
      <c r="L9" s="80">
        <v>4</v>
      </c>
      <c r="M9" s="80">
        <v>2</v>
      </c>
      <c r="N9" s="99">
        <v>2</v>
      </c>
    </row>
    <row r="10" spans="2:14">
      <c r="B10" s="98" t="s">
        <v>11</v>
      </c>
      <c r="C10" s="80">
        <v>5289</v>
      </c>
      <c r="D10" s="80">
        <v>2641</v>
      </c>
      <c r="E10" s="80">
        <v>2648</v>
      </c>
      <c r="F10" s="80">
        <v>3782</v>
      </c>
      <c r="G10" s="80">
        <v>1856</v>
      </c>
      <c r="H10" s="80">
        <v>1926</v>
      </c>
      <c r="I10" s="80">
        <v>1507</v>
      </c>
      <c r="J10" s="80">
        <v>785</v>
      </c>
      <c r="K10" s="80">
        <v>722</v>
      </c>
      <c r="L10" s="80">
        <v>0</v>
      </c>
      <c r="M10" s="80">
        <v>0</v>
      </c>
      <c r="N10" s="99">
        <v>0</v>
      </c>
    </row>
    <row r="11" spans="2:14">
      <c r="B11" s="100" t="s">
        <v>12</v>
      </c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2"/>
    </row>
    <row r="12" spans="2:14" s="3" customFormat="1">
      <c r="B12" s="90" t="s">
        <v>13</v>
      </c>
      <c r="C12" s="79">
        <v>26619</v>
      </c>
      <c r="D12" s="79">
        <v>13739</v>
      </c>
      <c r="E12" s="79">
        <v>12880</v>
      </c>
      <c r="F12" s="79">
        <v>18474</v>
      </c>
      <c r="G12" s="79">
        <v>9286</v>
      </c>
      <c r="H12" s="79">
        <v>9188</v>
      </c>
      <c r="I12" s="79">
        <v>8145</v>
      </c>
      <c r="J12" s="79">
        <v>4453</v>
      </c>
      <c r="K12" s="79">
        <v>3692</v>
      </c>
      <c r="L12" s="79">
        <v>0</v>
      </c>
      <c r="M12" s="79">
        <v>0</v>
      </c>
      <c r="N12" s="93">
        <v>0</v>
      </c>
    </row>
    <row r="13" spans="2:14">
      <c r="B13" s="98" t="s">
        <v>14</v>
      </c>
      <c r="C13" s="80">
        <v>3354</v>
      </c>
      <c r="D13" s="80">
        <v>1703</v>
      </c>
      <c r="E13" s="80">
        <v>1651</v>
      </c>
      <c r="F13" s="80">
        <v>2404</v>
      </c>
      <c r="G13" s="80">
        <v>1183</v>
      </c>
      <c r="H13" s="80">
        <v>1221</v>
      </c>
      <c r="I13" s="80">
        <v>950</v>
      </c>
      <c r="J13" s="80">
        <v>520</v>
      </c>
      <c r="K13" s="80">
        <v>430</v>
      </c>
      <c r="L13" s="80">
        <v>0</v>
      </c>
      <c r="M13" s="80">
        <v>0</v>
      </c>
      <c r="N13" s="99">
        <v>0</v>
      </c>
    </row>
    <row r="14" spans="2:14">
      <c r="B14" s="98" t="s">
        <v>15</v>
      </c>
      <c r="C14" s="80">
        <v>7893</v>
      </c>
      <c r="D14" s="80">
        <v>4093</v>
      </c>
      <c r="E14" s="80">
        <v>3800</v>
      </c>
      <c r="F14" s="80">
        <v>5466</v>
      </c>
      <c r="G14" s="80">
        <v>2777</v>
      </c>
      <c r="H14" s="80">
        <v>2689</v>
      </c>
      <c r="I14" s="80">
        <v>2427</v>
      </c>
      <c r="J14" s="80">
        <v>1316</v>
      </c>
      <c r="K14" s="80">
        <v>1111</v>
      </c>
      <c r="L14" s="80">
        <v>0</v>
      </c>
      <c r="M14" s="80">
        <v>0</v>
      </c>
      <c r="N14" s="99">
        <v>0</v>
      </c>
    </row>
    <row r="15" spans="2:14">
      <c r="B15" s="98" t="s">
        <v>179</v>
      </c>
      <c r="C15" s="80">
        <v>5169</v>
      </c>
      <c r="D15" s="80">
        <v>2648</v>
      </c>
      <c r="E15" s="80">
        <v>2521</v>
      </c>
      <c r="F15" s="80">
        <v>3553</v>
      </c>
      <c r="G15" s="80">
        <v>1763</v>
      </c>
      <c r="H15" s="80">
        <v>1790</v>
      </c>
      <c r="I15" s="80">
        <v>1616</v>
      </c>
      <c r="J15" s="80">
        <v>885</v>
      </c>
      <c r="K15" s="80">
        <v>731</v>
      </c>
      <c r="L15" s="80">
        <v>0</v>
      </c>
      <c r="M15" s="80">
        <v>0</v>
      </c>
      <c r="N15" s="99">
        <v>0</v>
      </c>
    </row>
    <row r="16" spans="2:14">
      <c r="B16" s="98" t="s">
        <v>180</v>
      </c>
      <c r="C16" s="80">
        <v>2434</v>
      </c>
      <c r="D16" s="80">
        <v>1282</v>
      </c>
      <c r="E16" s="80">
        <v>1152</v>
      </c>
      <c r="F16" s="80">
        <v>1692</v>
      </c>
      <c r="G16" s="80">
        <v>874</v>
      </c>
      <c r="H16" s="80">
        <v>818</v>
      </c>
      <c r="I16" s="80">
        <v>742</v>
      </c>
      <c r="J16" s="80">
        <v>408</v>
      </c>
      <c r="K16" s="80">
        <v>334</v>
      </c>
      <c r="L16" s="80">
        <v>0</v>
      </c>
      <c r="M16" s="80">
        <v>0</v>
      </c>
      <c r="N16" s="99">
        <v>0</v>
      </c>
    </row>
    <row r="17" spans="2:14">
      <c r="B17" s="98" t="s">
        <v>30</v>
      </c>
      <c r="C17" s="80">
        <v>2532</v>
      </c>
      <c r="D17" s="80">
        <v>1308</v>
      </c>
      <c r="E17" s="80">
        <v>1224</v>
      </c>
      <c r="F17" s="80">
        <v>1725</v>
      </c>
      <c r="G17" s="80">
        <v>871</v>
      </c>
      <c r="H17" s="80">
        <v>854</v>
      </c>
      <c r="I17" s="80">
        <v>807</v>
      </c>
      <c r="J17" s="80">
        <v>437</v>
      </c>
      <c r="K17" s="80">
        <v>370</v>
      </c>
      <c r="L17" s="80">
        <v>0</v>
      </c>
      <c r="M17" s="80">
        <v>0</v>
      </c>
      <c r="N17" s="99">
        <v>0</v>
      </c>
    </row>
    <row r="18" spans="2:14">
      <c r="B18" s="98" t="s">
        <v>31</v>
      </c>
      <c r="C18" s="80">
        <v>1414</v>
      </c>
      <c r="D18" s="80">
        <v>736</v>
      </c>
      <c r="E18" s="80">
        <v>678</v>
      </c>
      <c r="F18" s="80">
        <v>998</v>
      </c>
      <c r="G18" s="80">
        <v>516</v>
      </c>
      <c r="H18" s="80">
        <v>482</v>
      </c>
      <c r="I18" s="80">
        <v>416</v>
      </c>
      <c r="J18" s="80">
        <v>220</v>
      </c>
      <c r="K18" s="80">
        <v>196</v>
      </c>
      <c r="L18" s="80">
        <v>0</v>
      </c>
      <c r="M18" s="80">
        <v>0</v>
      </c>
      <c r="N18" s="99">
        <v>0</v>
      </c>
    </row>
    <row r="19" spans="2:14">
      <c r="B19" s="98" t="s">
        <v>96</v>
      </c>
      <c r="C19" s="80">
        <v>2415</v>
      </c>
      <c r="D19" s="80">
        <v>1233</v>
      </c>
      <c r="E19" s="80">
        <v>1182</v>
      </c>
      <c r="F19" s="80">
        <v>1657</v>
      </c>
      <c r="G19" s="80">
        <v>811</v>
      </c>
      <c r="H19" s="80">
        <v>846</v>
      </c>
      <c r="I19" s="80">
        <v>758</v>
      </c>
      <c r="J19" s="80">
        <v>422</v>
      </c>
      <c r="K19" s="80">
        <v>336</v>
      </c>
      <c r="L19" s="80">
        <v>0</v>
      </c>
      <c r="M19" s="80">
        <v>0</v>
      </c>
      <c r="N19" s="99">
        <v>0</v>
      </c>
    </row>
    <row r="20" spans="2:14">
      <c r="B20" s="98" t="s">
        <v>77</v>
      </c>
      <c r="C20" s="80">
        <v>1408</v>
      </c>
      <c r="D20" s="80">
        <v>736</v>
      </c>
      <c r="E20" s="80">
        <v>672</v>
      </c>
      <c r="F20" s="80">
        <v>979</v>
      </c>
      <c r="G20" s="80">
        <v>491</v>
      </c>
      <c r="H20" s="80">
        <v>488</v>
      </c>
      <c r="I20" s="80">
        <v>429</v>
      </c>
      <c r="J20" s="80">
        <v>245</v>
      </c>
      <c r="K20" s="80">
        <v>184</v>
      </c>
      <c r="L20" s="80">
        <v>0</v>
      </c>
      <c r="M20" s="80">
        <v>0</v>
      </c>
      <c r="N20" s="99">
        <v>0</v>
      </c>
    </row>
    <row r="21" spans="2:14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99"/>
    </row>
    <row r="22" spans="2:14" s="3" customFormat="1">
      <c r="B22" s="90" t="s">
        <v>16</v>
      </c>
      <c r="C22" s="79">
        <v>18727</v>
      </c>
      <c r="D22" s="79">
        <v>9997</v>
      </c>
      <c r="E22" s="79">
        <v>8730</v>
      </c>
      <c r="F22" s="79">
        <v>13177</v>
      </c>
      <c r="G22" s="79">
        <v>6806</v>
      </c>
      <c r="H22" s="79">
        <v>6371</v>
      </c>
      <c r="I22" s="79">
        <v>5550</v>
      </c>
      <c r="J22" s="79">
        <v>3191</v>
      </c>
      <c r="K22" s="79">
        <v>2359</v>
      </c>
      <c r="L22" s="79">
        <v>0</v>
      </c>
      <c r="M22" s="79">
        <v>0</v>
      </c>
      <c r="N22" s="93">
        <v>0</v>
      </c>
    </row>
    <row r="23" spans="2:14">
      <c r="B23" s="98" t="s">
        <v>17</v>
      </c>
      <c r="C23" s="80">
        <v>2700</v>
      </c>
      <c r="D23" s="80">
        <v>1400</v>
      </c>
      <c r="E23" s="80">
        <v>1300</v>
      </c>
      <c r="F23" s="80">
        <v>1865</v>
      </c>
      <c r="G23" s="80">
        <v>920</v>
      </c>
      <c r="H23" s="80">
        <v>945</v>
      </c>
      <c r="I23" s="80">
        <v>835</v>
      </c>
      <c r="J23" s="80">
        <v>480</v>
      </c>
      <c r="K23" s="80">
        <v>355</v>
      </c>
      <c r="L23" s="80">
        <v>0</v>
      </c>
      <c r="M23" s="80">
        <v>0</v>
      </c>
      <c r="N23" s="99">
        <v>0</v>
      </c>
    </row>
    <row r="24" spans="2:14">
      <c r="B24" s="98" t="s">
        <v>4</v>
      </c>
      <c r="C24" s="80">
        <v>937</v>
      </c>
      <c r="D24" s="80">
        <v>507</v>
      </c>
      <c r="E24" s="80">
        <v>430</v>
      </c>
      <c r="F24" s="80">
        <v>657</v>
      </c>
      <c r="G24" s="80">
        <v>354</v>
      </c>
      <c r="H24" s="80">
        <v>303</v>
      </c>
      <c r="I24" s="80">
        <v>280</v>
      </c>
      <c r="J24" s="80">
        <v>153</v>
      </c>
      <c r="K24" s="80">
        <v>127</v>
      </c>
      <c r="L24" s="80">
        <v>0</v>
      </c>
      <c r="M24" s="80">
        <v>0</v>
      </c>
      <c r="N24" s="99">
        <v>0</v>
      </c>
    </row>
    <row r="25" spans="2:14">
      <c r="B25" s="98" t="s">
        <v>18</v>
      </c>
      <c r="C25" s="80">
        <v>1267</v>
      </c>
      <c r="D25" s="80">
        <v>665</v>
      </c>
      <c r="E25" s="80">
        <v>602</v>
      </c>
      <c r="F25" s="80">
        <v>894</v>
      </c>
      <c r="G25" s="80">
        <v>453</v>
      </c>
      <c r="H25" s="80">
        <v>441</v>
      </c>
      <c r="I25" s="80">
        <v>373</v>
      </c>
      <c r="J25" s="80">
        <v>212</v>
      </c>
      <c r="K25" s="80">
        <v>161</v>
      </c>
      <c r="L25" s="80">
        <v>0</v>
      </c>
      <c r="M25" s="80">
        <v>0</v>
      </c>
      <c r="N25" s="99">
        <v>0</v>
      </c>
    </row>
    <row r="26" spans="2:14">
      <c r="B26" s="98" t="s">
        <v>182</v>
      </c>
      <c r="C26" s="80">
        <v>1582</v>
      </c>
      <c r="D26" s="80">
        <v>853</v>
      </c>
      <c r="E26" s="80">
        <v>729</v>
      </c>
      <c r="F26" s="80">
        <v>1141</v>
      </c>
      <c r="G26" s="80">
        <v>591</v>
      </c>
      <c r="H26" s="80">
        <v>550</v>
      </c>
      <c r="I26" s="80">
        <v>441</v>
      </c>
      <c r="J26" s="80">
        <v>262</v>
      </c>
      <c r="K26" s="80">
        <v>179</v>
      </c>
      <c r="L26" s="80">
        <v>0</v>
      </c>
      <c r="M26" s="80">
        <v>0</v>
      </c>
      <c r="N26" s="99">
        <v>0</v>
      </c>
    </row>
    <row r="27" spans="2:14">
      <c r="B27" s="98" t="s">
        <v>183</v>
      </c>
      <c r="C27" s="80">
        <v>2144</v>
      </c>
      <c r="D27" s="80">
        <v>1157</v>
      </c>
      <c r="E27" s="80">
        <v>987</v>
      </c>
      <c r="F27" s="80">
        <v>1456</v>
      </c>
      <c r="G27" s="80">
        <v>764</v>
      </c>
      <c r="H27" s="80">
        <v>692</v>
      </c>
      <c r="I27" s="80">
        <v>688</v>
      </c>
      <c r="J27" s="80">
        <v>393</v>
      </c>
      <c r="K27" s="80">
        <v>295</v>
      </c>
      <c r="L27" s="80">
        <v>0</v>
      </c>
      <c r="M27" s="80">
        <v>0</v>
      </c>
      <c r="N27" s="99">
        <v>0</v>
      </c>
    </row>
    <row r="28" spans="2:14">
      <c r="B28" s="98" t="s">
        <v>19</v>
      </c>
      <c r="C28" s="80">
        <v>1897</v>
      </c>
      <c r="D28" s="80">
        <v>1024</v>
      </c>
      <c r="E28" s="80">
        <v>873</v>
      </c>
      <c r="F28" s="80">
        <v>1367</v>
      </c>
      <c r="G28" s="80">
        <v>722</v>
      </c>
      <c r="H28" s="80">
        <v>645</v>
      </c>
      <c r="I28" s="80">
        <v>530</v>
      </c>
      <c r="J28" s="80">
        <v>302</v>
      </c>
      <c r="K28" s="80">
        <v>228</v>
      </c>
      <c r="L28" s="80">
        <v>0</v>
      </c>
      <c r="M28" s="80">
        <v>0</v>
      </c>
      <c r="N28" s="99">
        <v>0</v>
      </c>
    </row>
    <row r="29" spans="2:14">
      <c r="B29" s="98" t="s">
        <v>3</v>
      </c>
      <c r="C29" s="80">
        <v>760</v>
      </c>
      <c r="D29" s="80">
        <v>395</v>
      </c>
      <c r="E29" s="80">
        <v>365</v>
      </c>
      <c r="F29" s="80">
        <v>546</v>
      </c>
      <c r="G29" s="80">
        <v>266</v>
      </c>
      <c r="H29" s="80">
        <v>280</v>
      </c>
      <c r="I29" s="80">
        <v>214</v>
      </c>
      <c r="J29" s="80">
        <v>129</v>
      </c>
      <c r="K29" s="80">
        <v>85</v>
      </c>
      <c r="L29" s="80">
        <v>0</v>
      </c>
      <c r="M29" s="80">
        <v>0</v>
      </c>
      <c r="N29" s="99">
        <v>0</v>
      </c>
    </row>
    <row r="30" spans="2:14">
      <c r="B30" s="98" t="s">
        <v>5</v>
      </c>
      <c r="C30" s="80">
        <v>600</v>
      </c>
      <c r="D30" s="80">
        <v>342</v>
      </c>
      <c r="E30" s="80">
        <v>258</v>
      </c>
      <c r="F30" s="80">
        <v>473</v>
      </c>
      <c r="G30" s="80">
        <v>276</v>
      </c>
      <c r="H30" s="80">
        <v>197</v>
      </c>
      <c r="I30" s="80">
        <v>127</v>
      </c>
      <c r="J30" s="80">
        <v>66</v>
      </c>
      <c r="K30" s="80">
        <v>61</v>
      </c>
      <c r="L30" s="80">
        <v>0</v>
      </c>
      <c r="M30" s="80">
        <v>0</v>
      </c>
      <c r="N30" s="99">
        <v>0</v>
      </c>
    </row>
    <row r="31" spans="2:14">
      <c r="B31" s="98" t="s">
        <v>184</v>
      </c>
      <c r="C31" s="80">
        <v>538</v>
      </c>
      <c r="D31" s="80">
        <v>293</v>
      </c>
      <c r="E31" s="80">
        <v>245</v>
      </c>
      <c r="F31" s="80">
        <v>397</v>
      </c>
      <c r="G31" s="80">
        <v>206</v>
      </c>
      <c r="H31" s="80">
        <v>191</v>
      </c>
      <c r="I31" s="80">
        <v>141</v>
      </c>
      <c r="J31" s="80">
        <v>87</v>
      </c>
      <c r="K31" s="80">
        <v>54</v>
      </c>
      <c r="L31" s="80">
        <v>0</v>
      </c>
      <c r="M31" s="80">
        <v>0</v>
      </c>
      <c r="N31" s="99">
        <v>0</v>
      </c>
    </row>
    <row r="32" spans="2:14">
      <c r="B32" s="98" t="s">
        <v>185</v>
      </c>
      <c r="C32" s="80">
        <v>1691</v>
      </c>
      <c r="D32" s="80">
        <v>890</v>
      </c>
      <c r="E32" s="80">
        <v>801</v>
      </c>
      <c r="F32" s="80">
        <v>1141</v>
      </c>
      <c r="G32" s="80">
        <v>590</v>
      </c>
      <c r="H32" s="80">
        <v>551</v>
      </c>
      <c r="I32" s="80">
        <v>550</v>
      </c>
      <c r="J32" s="80">
        <v>300</v>
      </c>
      <c r="K32" s="80">
        <v>250</v>
      </c>
      <c r="L32" s="80">
        <v>0</v>
      </c>
      <c r="M32" s="80">
        <v>0</v>
      </c>
      <c r="N32" s="99">
        <v>0</v>
      </c>
    </row>
    <row r="33" spans="2:14">
      <c r="B33" s="98" t="s">
        <v>20</v>
      </c>
      <c r="C33" s="80">
        <v>1878</v>
      </c>
      <c r="D33" s="80">
        <v>991</v>
      </c>
      <c r="E33" s="80">
        <v>887</v>
      </c>
      <c r="F33" s="80">
        <v>1361</v>
      </c>
      <c r="G33" s="80">
        <v>682</v>
      </c>
      <c r="H33" s="80">
        <v>679</v>
      </c>
      <c r="I33" s="80">
        <v>517</v>
      </c>
      <c r="J33" s="80">
        <v>309</v>
      </c>
      <c r="K33" s="80">
        <v>208</v>
      </c>
      <c r="L33" s="80">
        <v>0</v>
      </c>
      <c r="M33" s="80">
        <v>0</v>
      </c>
      <c r="N33" s="99">
        <v>0</v>
      </c>
    </row>
    <row r="34" spans="2:14">
      <c r="B34" s="98" t="s">
        <v>21</v>
      </c>
      <c r="C34" s="80">
        <v>1950</v>
      </c>
      <c r="D34" s="80">
        <v>1040</v>
      </c>
      <c r="E34" s="80">
        <v>910</v>
      </c>
      <c r="F34" s="80">
        <v>1351</v>
      </c>
      <c r="G34" s="80">
        <v>693</v>
      </c>
      <c r="H34" s="80">
        <v>658</v>
      </c>
      <c r="I34" s="80">
        <v>599</v>
      </c>
      <c r="J34" s="80">
        <v>347</v>
      </c>
      <c r="K34" s="80">
        <v>252</v>
      </c>
      <c r="L34" s="80">
        <v>0</v>
      </c>
      <c r="M34" s="80">
        <v>0</v>
      </c>
      <c r="N34" s="99">
        <v>0</v>
      </c>
    </row>
    <row r="35" spans="2:14">
      <c r="B35" s="98" t="s">
        <v>186</v>
      </c>
      <c r="C35" s="80">
        <v>623</v>
      </c>
      <c r="D35" s="80">
        <v>347</v>
      </c>
      <c r="E35" s="80">
        <v>276</v>
      </c>
      <c r="F35" s="80">
        <v>432</v>
      </c>
      <c r="G35" s="80">
        <v>230</v>
      </c>
      <c r="H35" s="80">
        <v>202</v>
      </c>
      <c r="I35" s="80">
        <v>191</v>
      </c>
      <c r="J35" s="80">
        <v>117</v>
      </c>
      <c r="K35" s="80">
        <v>74</v>
      </c>
      <c r="L35" s="80">
        <v>0</v>
      </c>
      <c r="M35" s="80">
        <v>0</v>
      </c>
      <c r="N35" s="99">
        <v>0</v>
      </c>
    </row>
    <row r="36" spans="2:14">
      <c r="B36" s="98" t="s">
        <v>81</v>
      </c>
      <c r="C36" s="80">
        <v>160</v>
      </c>
      <c r="D36" s="80">
        <v>93</v>
      </c>
      <c r="E36" s="80">
        <v>67</v>
      </c>
      <c r="F36" s="80">
        <v>96</v>
      </c>
      <c r="G36" s="80">
        <v>59</v>
      </c>
      <c r="H36" s="80">
        <v>37</v>
      </c>
      <c r="I36" s="80">
        <v>64</v>
      </c>
      <c r="J36" s="80">
        <v>34</v>
      </c>
      <c r="K36" s="80">
        <v>30</v>
      </c>
      <c r="L36" s="80">
        <v>0</v>
      </c>
      <c r="M36" s="80">
        <v>0</v>
      </c>
      <c r="N36" s="99">
        <v>0</v>
      </c>
    </row>
    <row r="37" spans="2:14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99"/>
    </row>
    <row r="38" spans="2:14" s="3" customFormat="1">
      <c r="B38" s="90" t="s">
        <v>23</v>
      </c>
      <c r="C38" s="79">
        <v>18884</v>
      </c>
      <c r="D38" s="79">
        <v>9961</v>
      </c>
      <c r="E38" s="79">
        <v>8923</v>
      </c>
      <c r="F38" s="79">
        <v>13933</v>
      </c>
      <c r="G38" s="79">
        <v>7131</v>
      </c>
      <c r="H38" s="79">
        <v>6802</v>
      </c>
      <c r="I38" s="79">
        <v>4951</v>
      </c>
      <c r="J38" s="79">
        <v>2830</v>
      </c>
      <c r="K38" s="79">
        <v>2121</v>
      </c>
      <c r="L38" s="79">
        <v>0</v>
      </c>
      <c r="M38" s="79">
        <v>0</v>
      </c>
      <c r="N38" s="93">
        <v>0</v>
      </c>
    </row>
    <row r="39" spans="2:14">
      <c r="B39" s="98" t="s">
        <v>82</v>
      </c>
      <c r="C39" s="80">
        <v>2719</v>
      </c>
      <c r="D39" s="80">
        <v>1404</v>
      </c>
      <c r="E39" s="80">
        <v>1315</v>
      </c>
      <c r="F39" s="80">
        <v>1990</v>
      </c>
      <c r="G39" s="80">
        <v>986</v>
      </c>
      <c r="H39" s="80">
        <v>1004</v>
      </c>
      <c r="I39" s="80">
        <v>729</v>
      </c>
      <c r="J39" s="80">
        <v>418</v>
      </c>
      <c r="K39" s="80">
        <v>311</v>
      </c>
      <c r="L39" s="80">
        <v>0</v>
      </c>
      <c r="M39" s="80">
        <v>0</v>
      </c>
      <c r="N39" s="99">
        <v>0</v>
      </c>
    </row>
    <row r="40" spans="2:14">
      <c r="B40" s="98" t="s">
        <v>83</v>
      </c>
      <c r="C40" s="80">
        <v>1327</v>
      </c>
      <c r="D40" s="80">
        <v>717</v>
      </c>
      <c r="E40" s="80">
        <v>610</v>
      </c>
      <c r="F40" s="80">
        <v>996</v>
      </c>
      <c r="G40" s="80">
        <v>537</v>
      </c>
      <c r="H40" s="80">
        <v>459</v>
      </c>
      <c r="I40" s="80">
        <v>331</v>
      </c>
      <c r="J40" s="80">
        <v>180</v>
      </c>
      <c r="K40" s="80">
        <v>151</v>
      </c>
      <c r="L40" s="80">
        <v>0</v>
      </c>
      <c r="M40" s="80">
        <v>0</v>
      </c>
      <c r="N40" s="99">
        <v>0</v>
      </c>
    </row>
    <row r="41" spans="2:14">
      <c r="B41" s="98" t="s">
        <v>84</v>
      </c>
      <c r="C41" s="80">
        <v>1176</v>
      </c>
      <c r="D41" s="80">
        <v>606</v>
      </c>
      <c r="E41" s="80">
        <v>570</v>
      </c>
      <c r="F41" s="80">
        <v>894</v>
      </c>
      <c r="G41" s="80">
        <v>451</v>
      </c>
      <c r="H41" s="80">
        <v>443</v>
      </c>
      <c r="I41" s="80">
        <v>282</v>
      </c>
      <c r="J41" s="80">
        <v>155</v>
      </c>
      <c r="K41" s="80">
        <v>127</v>
      </c>
      <c r="L41" s="80">
        <v>0</v>
      </c>
      <c r="M41" s="80">
        <v>0</v>
      </c>
      <c r="N41" s="99">
        <v>0</v>
      </c>
    </row>
    <row r="42" spans="2:14">
      <c r="B42" s="98" t="s">
        <v>188</v>
      </c>
      <c r="C42" s="80">
        <v>698</v>
      </c>
      <c r="D42" s="80">
        <v>366</v>
      </c>
      <c r="E42" s="80">
        <v>332</v>
      </c>
      <c r="F42" s="80">
        <v>515</v>
      </c>
      <c r="G42" s="80">
        <v>269</v>
      </c>
      <c r="H42" s="80">
        <v>246</v>
      </c>
      <c r="I42" s="80">
        <v>183</v>
      </c>
      <c r="J42" s="80">
        <v>97</v>
      </c>
      <c r="K42" s="80">
        <v>86</v>
      </c>
      <c r="L42" s="80">
        <v>0</v>
      </c>
      <c r="M42" s="80">
        <v>0</v>
      </c>
      <c r="N42" s="99">
        <v>0</v>
      </c>
    </row>
    <row r="43" spans="2:14">
      <c r="B43" s="98" t="s">
        <v>77</v>
      </c>
      <c r="C43" s="80">
        <v>779</v>
      </c>
      <c r="D43" s="80">
        <v>425</v>
      </c>
      <c r="E43" s="80">
        <v>354</v>
      </c>
      <c r="F43" s="80">
        <v>585</v>
      </c>
      <c r="G43" s="80">
        <v>314</v>
      </c>
      <c r="H43" s="80">
        <v>271</v>
      </c>
      <c r="I43" s="80">
        <v>194</v>
      </c>
      <c r="J43" s="80">
        <v>111</v>
      </c>
      <c r="K43" s="80">
        <v>83</v>
      </c>
      <c r="L43" s="80">
        <v>0</v>
      </c>
      <c r="M43" s="80">
        <v>0</v>
      </c>
      <c r="N43" s="99">
        <v>0</v>
      </c>
    </row>
    <row r="44" spans="2:14">
      <c r="B44" s="98" t="s">
        <v>81</v>
      </c>
      <c r="C44" s="80">
        <v>198</v>
      </c>
      <c r="D44" s="80">
        <v>89</v>
      </c>
      <c r="E44" s="80">
        <v>109</v>
      </c>
      <c r="F44" s="80">
        <v>151</v>
      </c>
      <c r="G44" s="80">
        <v>62</v>
      </c>
      <c r="H44" s="80">
        <v>89</v>
      </c>
      <c r="I44" s="80">
        <v>47</v>
      </c>
      <c r="J44" s="80">
        <v>27</v>
      </c>
      <c r="K44" s="80">
        <v>20</v>
      </c>
      <c r="L44" s="80">
        <v>0</v>
      </c>
      <c r="M44" s="80">
        <v>0</v>
      </c>
      <c r="N44" s="99">
        <v>0</v>
      </c>
    </row>
    <row r="45" spans="2:14">
      <c r="B45" s="98" t="s">
        <v>86</v>
      </c>
      <c r="C45" s="80">
        <v>856</v>
      </c>
      <c r="D45" s="80">
        <v>442</v>
      </c>
      <c r="E45" s="80">
        <v>414</v>
      </c>
      <c r="F45" s="80">
        <v>674</v>
      </c>
      <c r="G45" s="80">
        <v>336</v>
      </c>
      <c r="H45" s="80">
        <v>338</v>
      </c>
      <c r="I45" s="80">
        <v>182</v>
      </c>
      <c r="J45" s="80">
        <v>106</v>
      </c>
      <c r="K45" s="80">
        <v>76</v>
      </c>
      <c r="L45" s="80">
        <v>0</v>
      </c>
      <c r="M45" s="80">
        <v>0</v>
      </c>
      <c r="N45" s="99">
        <v>0</v>
      </c>
    </row>
    <row r="46" spans="2:14">
      <c r="B46" s="98" t="s">
        <v>87</v>
      </c>
      <c r="C46" s="80">
        <v>569</v>
      </c>
      <c r="D46" s="80">
        <v>332</v>
      </c>
      <c r="E46" s="80">
        <v>237</v>
      </c>
      <c r="F46" s="80">
        <v>444</v>
      </c>
      <c r="G46" s="80">
        <v>250</v>
      </c>
      <c r="H46" s="80">
        <v>194</v>
      </c>
      <c r="I46" s="80">
        <v>125</v>
      </c>
      <c r="J46" s="80">
        <v>82</v>
      </c>
      <c r="K46" s="80">
        <v>43</v>
      </c>
      <c r="L46" s="80">
        <v>0</v>
      </c>
      <c r="M46" s="80">
        <v>0</v>
      </c>
      <c r="N46" s="99">
        <v>0</v>
      </c>
    </row>
    <row r="47" spans="2:14">
      <c r="B47" s="98" t="s">
        <v>88</v>
      </c>
      <c r="C47" s="80">
        <v>989</v>
      </c>
      <c r="D47" s="80">
        <v>519</v>
      </c>
      <c r="E47" s="80">
        <v>470</v>
      </c>
      <c r="F47" s="80">
        <v>730</v>
      </c>
      <c r="G47" s="80">
        <v>368</v>
      </c>
      <c r="H47" s="80">
        <v>362</v>
      </c>
      <c r="I47" s="80">
        <v>259</v>
      </c>
      <c r="J47" s="80">
        <v>151</v>
      </c>
      <c r="K47" s="80">
        <v>108</v>
      </c>
      <c r="L47" s="80">
        <v>0</v>
      </c>
      <c r="M47" s="80">
        <v>0</v>
      </c>
      <c r="N47" s="99">
        <v>0</v>
      </c>
    </row>
    <row r="48" spans="2:14">
      <c r="B48" s="98" t="s">
        <v>89</v>
      </c>
      <c r="C48" s="80">
        <v>604</v>
      </c>
      <c r="D48" s="80">
        <v>325</v>
      </c>
      <c r="E48" s="80">
        <v>279</v>
      </c>
      <c r="F48" s="80">
        <v>463</v>
      </c>
      <c r="G48" s="80">
        <v>247</v>
      </c>
      <c r="H48" s="80">
        <v>216</v>
      </c>
      <c r="I48" s="80">
        <v>141</v>
      </c>
      <c r="J48" s="80">
        <v>78</v>
      </c>
      <c r="K48" s="80">
        <v>63</v>
      </c>
      <c r="L48" s="80">
        <v>0</v>
      </c>
      <c r="M48" s="80">
        <v>0</v>
      </c>
      <c r="N48" s="99">
        <v>0</v>
      </c>
    </row>
    <row r="49" spans="2:14">
      <c r="B49" s="98" t="s">
        <v>24</v>
      </c>
      <c r="C49" s="80">
        <v>874</v>
      </c>
      <c r="D49" s="80">
        <v>442</v>
      </c>
      <c r="E49" s="80">
        <v>432</v>
      </c>
      <c r="F49" s="80">
        <v>661</v>
      </c>
      <c r="G49" s="80">
        <v>325</v>
      </c>
      <c r="H49" s="80">
        <v>336</v>
      </c>
      <c r="I49" s="80">
        <v>213</v>
      </c>
      <c r="J49" s="80">
        <v>117</v>
      </c>
      <c r="K49" s="80">
        <v>96</v>
      </c>
      <c r="L49" s="80">
        <v>0</v>
      </c>
      <c r="M49" s="80">
        <v>0</v>
      </c>
      <c r="N49" s="99">
        <v>0</v>
      </c>
    </row>
    <row r="50" spans="2:14">
      <c r="B50" s="98" t="s">
        <v>25</v>
      </c>
      <c r="C50" s="80">
        <v>660</v>
      </c>
      <c r="D50" s="80">
        <v>353</v>
      </c>
      <c r="E50" s="80">
        <v>307</v>
      </c>
      <c r="F50" s="80">
        <v>450</v>
      </c>
      <c r="G50" s="80">
        <v>230</v>
      </c>
      <c r="H50" s="80">
        <v>220</v>
      </c>
      <c r="I50" s="80">
        <v>210</v>
      </c>
      <c r="J50" s="80">
        <v>123</v>
      </c>
      <c r="K50" s="80">
        <v>87</v>
      </c>
      <c r="L50" s="80">
        <v>0</v>
      </c>
      <c r="M50" s="80">
        <v>0</v>
      </c>
      <c r="N50" s="99">
        <v>0</v>
      </c>
    </row>
    <row r="51" spans="2:14">
      <c r="B51" s="98" t="s">
        <v>6</v>
      </c>
      <c r="C51" s="80">
        <v>463</v>
      </c>
      <c r="D51" s="80">
        <v>258</v>
      </c>
      <c r="E51" s="80">
        <v>205</v>
      </c>
      <c r="F51" s="80">
        <v>320</v>
      </c>
      <c r="G51" s="80">
        <v>174</v>
      </c>
      <c r="H51" s="80">
        <v>146</v>
      </c>
      <c r="I51" s="80">
        <v>143</v>
      </c>
      <c r="J51" s="80">
        <v>84</v>
      </c>
      <c r="K51" s="80">
        <v>59</v>
      </c>
      <c r="L51" s="80">
        <v>0</v>
      </c>
      <c r="M51" s="80">
        <v>0</v>
      </c>
      <c r="N51" s="99">
        <v>0</v>
      </c>
    </row>
    <row r="52" spans="2:14">
      <c r="B52" s="98" t="s">
        <v>26</v>
      </c>
      <c r="C52" s="80">
        <v>738</v>
      </c>
      <c r="D52" s="80">
        <v>400</v>
      </c>
      <c r="E52" s="80">
        <v>338</v>
      </c>
      <c r="F52" s="80">
        <v>559</v>
      </c>
      <c r="G52" s="80">
        <v>305</v>
      </c>
      <c r="H52" s="80">
        <v>254</v>
      </c>
      <c r="I52" s="80">
        <v>179</v>
      </c>
      <c r="J52" s="80">
        <v>95</v>
      </c>
      <c r="K52" s="80">
        <v>84</v>
      </c>
      <c r="L52" s="80">
        <v>0</v>
      </c>
      <c r="M52" s="80">
        <v>0</v>
      </c>
      <c r="N52" s="99">
        <v>0</v>
      </c>
    </row>
    <row r="53" spans="2:14">
      <c r="B53" s="98" t="s">
        <v>27</v>
      </c>
      <c r="C53" s="80">
        <v>1502</v>
      </c>
      <c r="D53" s="80">
        <v>817</v>
      </c>
      <c r="E53" s="80">
        <v>685</v>
      </c>
      <c r="F53" s="80">
        <v>1111</v>
      </c>
      <c r="G53" s="80">
        <v>578</v>
      </c>
      <c r="H53" s="80">
        <v>533</v>
      </c>
      <c r="I53" s="80">
        <v>391</v>
      </c>
      <c r="J53" s="80">
        <v>239</v>
      </c>
      <c r="K53" s="80">
        <v>152</v>
      </c>
      <c r="L53" s="80">
        <v>0</v>
      </c>
      <c r="M53" s="80">
        <v>0</v>
      </c>
      <c r="N53" s="99">
        <v>0</v>
      </c>
    </row>
    <row r="54" spans="2:14">
      <c r="B54" s="98" t="s">
        <v>28</v>
      </c>
      <c r="C54" s="80">
        <v>1406</v>
      </c>
      <c r="D54" s="80">
        <v>715</v>
      </c>
      <c r="E54" s="80">
        <v>691</v>
      </c>
      <c r="F54" s="80">
        <v>1023</v>
      </c>
      <c r="G54" s="80">
        <v>503</v>
      </c>
      <c r="H54" s="80">
        <v>520</v>
      </c>
      <c r="I54" s="80">
        <v>383</v>
      </c>
      <c r="J54" s="80">
        <v>212</v>
      </c>
      <c r="K54" s="80">
        <v>171</v>
      </c>
      <c r="L54" s="80">
        <v>0</v>
      </c>
      <c r="M54" s="80">
        <v>0</v>
      </c>
      <c r="N54" s="99">
        <v>0</v>
      </c>
    </row>
    <row r="55" spans="2:14">
      <c r="B55" s="98" t="s">
        <v>189</v>
      </c>
      <c r="C55" s="80">
        <v>1510</v>
      </c>
      <c r="D55" s="80">
        <v>826</v>
      </c>
      <c r="E55" s="80">
        <v>684</v>
      </c>
      <c r="F55" s="80">
        <v>1108</v>
      </c>
      <c r="G55" s="80">
        <v>583</v>
      </c>
      <c r="H55" s="80">
        <v>525</v>
      </c>
      <c r="I55" s="80">
        <v>402</v>
      </c>
      <c r="J55" s="80">
        <v>243</v>
      </c>
      <c r="K55" s="80">
        <v>159</v>
      </c>
      <c r="L55" s="80">
        <v>0</v>
      </c>
      <c r="M55" s="80">
        <v>0</v>
      </c>
      <c r="N55" s="99">
        <v>0</v>
      </c>
    </row>
    <row r="56" spans="2:14">
      <c r="B56" s="98" t="s">
        <v>190</v>
      </c>
      <c r="C56" s="80">
        <v>780</v>
      </c>
      <c r="D56" s="80">
        <v>403</v>
      </c>
      <c r="E56" s="80">
        <v>377</v>
      </c>
      <c r="F56" s="80">
        <v>568</v>
      </c>
      <c r="G56" s="80">
        <v>277</v>
      </c>
      <c r="H56" s="80">
        <v>291</v>
      </c>
      <c r="I56" s="80">
        <v>212</v>
      </c>
      <c r="J56" s="80">
        <v>126</v>
      </c>
      <c r="K56" s="80">
        <v>86</v>
      </c>
      <c r="L56" s="80">
        <v>0</v>
      </c>
      <c r="M56" s="80">
        <v>0</v>
      </c>
      <c r="N56" s="99">
        <v>0</v>
      </c>
    </row>
    <row r="57" spans="2:14">
      <c r="B57" s="103" t="s">
        <v>29</v>
      </c>
      <c r="C57" s="101">
        <v>1036</v>
      </c>
      <c r="D57" s="101">
        <v>522</v>
      </c>
      <c r="E57" s="101">
        <v>514</v>
      </c>
      <c r="F57" s="101">
        <v>691</v>
      </c>
      <c r="G57" s="101">
        <v>336</v>
      </c>
      <c r="H57" s="101">
        <v>355</v>
      </c>
      <c r="I57" s="101">
        <v>345</v>
      </c>
      <c r="J57" s="101">
        <v>186</v>
      </c>
      <c r="K57" s="101">
        <v>159</v>
      </c>
      <c r="L57" s="101">
        <v>0</v>
      </c>
      <c r="M57" s="101">
        <v>0</v>
      </c>
      <c r="N57" s="102">
        <v>0</v>
      </c>
    </row>
    <row r="58" spans="2:14">
      <c r="B58" s="249" t="s">
        <v>803</v>
      </c>
    </row>
  </sheetData>
  <mergeCells count="5">
    <mergeCell ref="C3:N3"/>
    <mergeCell ref="C4:E4"/>
    <mergeCell ref="F4:H4"/>
    <mergeCell ref="I4:K4"/>
    <mergeCell ref="L4:N4"/>
  </mergeCells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B1:K58"/>
  <sheetViews>
    <sheetView workbookViewId="0">
      <selection sqref="A1:A65536"/>
    </sheetView>
  </sheetViews>
  <sheetFormatPr defaultRowHeight="12.75"/>
  <cols>
    <col min="1" max="1" width="9.140625" style="2"/>
    <col min="2" max="2" width="36.7109375" style="2" bestFit="1" customWidth="1"/>
    <col min="3" max="3" width="10.42578125" style="2" bestFit="1" customWidth="1"/>
    <col min="4" max="5" width="9.140625" style="2"/>
    <col min="6" max="6" width="10.42578125" style="2" bestFit="1" customWidth="1"/>
    <col min="7" max="10" width="9.140625" style="2"/>
    <col min="11" max="11" width="10.7109375" style="2" bestFit="1" customWidth="1"/>
    <col min="12" max="16384" width="9.140625" style="2"/>
  </cols>
  <sheetData>
    <row r="1" spans="2:11">
      <c r="B1" s="3" t="s">
        <v>796</v>
      </c>
    </row>
    <row r="3" spans="2:11" s="3" customFormat="1">
      <c r="B3" s="106"/>
      <c r="C3" s="314" t="s">
        <v>195</v>
      </c>
      <c r="D3" s="315"/>
      <c r="E3" s="315"/>
      <c r="F3" s="315"/>
      <c r="G3" s="315"/>
      <c r="H3" s="315"/>
      <c r="I3" s="315"/>
      <c r="J3" s="315"/>
      <c r="K3" s="316"/>
    </row>
    <row r="4" spans="2:11" s="3" customFormat="1">
      <c r="B4" s="107"/>
      <c r="C4" s="320" t="s">
        <v>0</v>
      </c>
      <c r="D4" s="313"/>
      <c r="E4" s="313"/>
      <c r="F4" s="313" t="s">
        <v>192</v>
      </c>
      <c r="G4" s="313"/>
      <c r="H4" s="313"/>
      <c r="I4" s="313" t="s">
        <v>193</v>
      </c>
      <c r="J4" s="313"/>
      <c r="K4" s="319"/>
    </row>
    <row r="5" spans="2:11" ht="13.5" thickBot="1">
      <c r="B5" s="108"/>
      <c r="C5" s="109" t="s">
        <v>0</v>
      </c>
      <c r="D5" s="22" t="s">
        <v>1</v>
      </c>
      <c r="E5" s="22" t="s">
        <v>2</v>
      </c>
      <c r="F5" s="22" t="s">
        <v>0</v>
      </c>
      <c r="G5" s="22" t="s">
        <v>1</v>
      </c>
      <c r="H5" s="22" t="s">
        <v>2</v>
      </c>
      <c r="I5" s="22" t="s">
        <v>0</v>
      </c>
      <c r="J5" s="22" t="s">
        <v>1</v>
      </c>
      <c r="K5" s="92" t="s">
        <v>2</v>
      </c>
    </row>
    <row r="6" spans="2:11" s="3" customFormat="1" ht="13.5" thickTop="1">
      <c r="B6" s="90" t="s">
        <v>7</v>
      </c>
      <c r="C6" s="110">
        <v>34134</v>
      </c>
      <c r="D6" s="79">
        <v>17864</v>
      </c>
      <c r="E6" s="79">
        <v>16270</v>
      </c>
      <c r="F6" s="79">
        <v>33513</v>
      </c>
      <c r="G6" s="79">
        <v>17420</v>
      </c>
      <c r="H6" s="79">
        <v>16093</v>
      </c>
      <c r="I6" s="79">
        <v>621</v>
      </c>
      <c r="J6" s="79">
        <v>444</v>
      </c>
      <c r="K6" s="93">
        <v>177</v>
      </c>
    </row>
    <row r="7" spans="2:11" s="3" customFormat="1">
      <c r="B7" s="94" t="s">
        <v>8</v>
      </c>
      <c r="C7" s="110"/>
      <c r="D7" s="79"/>
      <c r="E7" s="79"/>
      <c r="F7" s="79"/>
      <c r="G7" s="79"/>
      <c r="H7" s="79"/>
      <c r="I7" s="79"/>
      <c r="J7" s="79"/>
      <c r="K7" s="93"/>
    </row>
    <row r="8" spans="2:11" s="3" customFormat="1">
      <c r="B8" s="95" t="s">
        <v>9</v>
      </c>
      <c r="C8" s="111">
        <v>7089</v>
      </c>
      <c r="D8" s="112">
        <v>3550</v>
      </c>
      <c r="E8" s="112">
        <v>3539</v>
      </c>
      <c r="F8" s="112">
        <v>7007</v>
      </c>
      <c r="G8" s="112">
        <v>3494</v>
      </c>
      <c r="H8" s="112">
        <v>3513</v>
      </c>
      <c r="I8" s="112">
        <v>82</v>
      </c>
      <c r="J8" s="112">
        <v>56</v>
      </c>
      <c r="K8" s="113">
        <v>26</v>
      </c>
    </row>
    <row r="9" spans="2:11">
      <c r="B9" s="98" t="s">
        <v>10</v>
      </c>
      <c r="C9" s="114">
        <v>4711</v>
      </c>
      <c r="D9" s="80">
        <v>2351</v>
      </c>
      <c r="E9" s="80">
        <v>2360</v>
      </c>
      <c r="F9" s="80">
        <v>4662</v>
      </c>
      <c r="G9" s="80">
        <v>2316</v>
      </c>
      <c r="H9" s="80">
        <v>2346</v>
      </c>
      <c r="I9" s="80">
        <v>49</v>
      </c>
      <c r="J9" s="80">
        <v>35</v>
      </c>
      <c r="K9" s="99">
        <v>14</v>
      </c>
    </row>
    <row r="10" spans="2:11">
      <c r="B10" s="98" t="s">
        <v>11</v>
      </c>
      <c r="C10" s="114">
        <v>2378</v>
      </c>
      <c r="D10" s="80">
        <v>1199</v>
      </c>
      <c r="E10" s="80">
        <v>1179</v>
      </c>
      <c r="F10" s="80">
        <v>2345</v>
      </c>
      <c r="G10" s="80">
        <v>1178</v>
      </c>
      <c r="H10" s="80">
        <v>1167</v>
      </c>
      <c r="I10" s="80">
        <v>33</v>
      </c>
      <c r="J10" s="80">
        <v>21</v>
      </c>
      <c r="K10" s="99">
        <v>12</v>
      </c>
    </row>
    <row r="11" spans="2:11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2"/>
    </row>
    <row r="12" spans="2:11" s="3" customFormat="1">
      <c r="B12" s="90" t="s">
        <v>13</v>
      </c>
      <c r="C12" s="110">
        <v>11827</v>
      </c>
      <c r="D12" s="79">
        <v>6135</v>
      </c>
      <c r="E12" s="79">
        <v>5692</v>
      </c>
      <c r="F12" s="79">
        <v>11647</v>
      </c>
      <c r="G12" s="79">
        <v>5999</v>
      </c>
      <c r="H12" s="79">
        <v>5648</v>
      </c>
      <c r="I12" s="79">
        <v>180</v>
      </c>
      <c r="J12" s="79">
        <v>136</v>
      </c>
      <c r="K12" s="93">
        <v>44</v>
      </c>
    </row>
    <row r="13" spans="2:11">
      <c r="B13" s="98" t="s">
        <v>14</v>
      </c>
      <c r="C13" s="114">
        <v>1428</v>
      </c>
      <c r="D13" s="80">
        <v>745</v>
      </c>
      <c r="E13" s="80">
        <v>683</v>
      </c>
      <c r="F13" s="80">
        <v>1405</v>
      </c>
      <c r="G13" s="80">
        <v>731</v>
      </c>
      <c r="H13" s="80">
        <v>674</v>
      </c>
      <c r="I13" s="80">
        <v>23</v>
      </c>
      <c r="J13" s="80">
        <v>14</v>
      </c>
      <c r="K13" s="99">
        <v>9</v>
      </c>
    </row>
    <row r="14" spans="2:11">
      <c r="B14" s="98" t="s">
        <v>15</v>
      </c>
      <c r="C14" s="114">
        <v>3726</v>
      </c>
      <c r="D14" s="80">
        <v>1932</v>
      </c>
      <c r="E14" s="80">
        <v>1794</v>
      </c>
      <c r="F14" s="80">
        <v>3692</v>
      </c>
      <c r="G14" s="80">
        <v>1910</v>
      </c>
      <c r="H14" s="80">
        <v>1782</v>
      </c>
      <c r="I14" s="80">
        <v>34</v>
      </c>
      <c r="J14" s="80">
        <v>22</v>
      </c>
      <c r="K14" s="99">
        <v>12</v>
      </c>
    </row>
    <row r="15" spans="2:11">
      <c r="B15" s="98" t="s">
        <v>179</v>
      </c>
      <c r="C15" s="114">
        <v>2287</v>
      </c>
      <c r="D15" s="80">
        <v>1199</v>
      </c>
      <c r="E15" s="80">
        <v>1088</v>
      </c>
      <c r="F15" s="80">
        <v>2245</v>
      </c>
      <c r="G15" s="80">
        <v>1162</v>
      </c>
      <c r="H15" s="80">
        <v>1083</v>
      </c>
      <c r="I15" s="80">
        <v>42</v>
      </c>
      <c r="J15" s="80">
        <v>37</v>
      </c>
      <c r="K15" s="99">
        <v>5</v>
      </c>
    </row>
    <row r="16" spans="2:11">
      <c r="B16" s="98" t="s">
        <v>180</v>
      </c>
      <c r="C16" s="114">
        <v>1039</v>
      </c>
      <c r="D16" s="80">
        <v>531</v>
      </c>
      <c r="E16" s="80">
        <v>508</v>
      </c>
      <c r="F16" s="80">
        <v>1029</v>
      </c>
      <c r="G16" s="80">
        <v>525</v>
      </c>
      <c r="H16" s="80">
        <v>504</v>
      </c>
      <c r="I16" s="80">
        <v>10</v>
      </c>
      <c r="J16" s="80">
        <v>6</v>
      </c>
      <c r="K16" s="99">
        <v>4</v>
      </c>
    </row>
    <row r="17" spans="2:11">
      <c r="B17" s="98" t="s">
        <v>30</v>
      </c>
      <c r="C17" s="114">
        <v>1067</v>
      </c>
      <c r="D17" s="80">
        <v>538</v>
      </c>
      <c r="E17" s="80">
        <v>529</v>
      </c>
      <c r="F17" s="80">
        <v>1040</v>
      </c>
      <c r="G17" s="80">
        <v>516</v>
      </c>
      <c r="H17" s="80">
        <v>524</v>
      </c>
      <c r="I17" s="80">
        <v>27</v>
      </c>
      <c r="J17" s="80">
        <v>22</v>
      </c>
      <c r="K17" s="99">
        <v>5</v>
      </c>
    </row>
    <row r="18" spans="2:11">
      <c r="B18" s="98" t="s">
        <v>31</v>
      </c>
      <c r="C18" s="114">
        <v>648</v>
      </c>
      <c r="D18" s="80">
        <v>330</v>
      </c>
      <c r="E18" s="80">
        <v>318</v>
      </c>
      <c r="F18" s="80">
        <v>636</v>
      </c>
      <c r="G18" s="80">
        <v>320</v>
      </c>
      <c r="H18" s="80">
        <v>316</v>
      </c>
      <c r="I18" s="80">
        <v>12</v>
      </c>
      <c r="J18" s="80">
        <v>10</v>
      </c>
      <c r="K18" s="99">
        <v>2</v>
      </c>
    </row>
    <row r="19" spans="2:11">
      <c r="B19" s="98" t="s">
        <v>96</v>
      </c>
      <c r="C19" s="114">
        <v>1061</v>
      </c>
      <c r="D19" s="80">
        <v>554</v>
      </c>
      <c r="E19" s="80">
        <v>507</v>
      </c>
      <c r="F19" s="80">
        <v>1048</v>
      </c>
      <c r="G19" s="80">
        <v>546</v>
      </c>
      <c r="H19" s="80">
        <v>502</v>
      </c>
      <c r="I19" s="80">
        <v>13</v>
      </c>
      <c r="J19" s="80">
        <v>8</v>
      </c>
      <c r="K19" s="99">
        <v>5</v>
      </c>
    </row>
    <row r="20" spans="2:11">
      <c r="B20" s="98" t="s">
        <v>77</v>
      </c>
      <c r="C20" s="114">
        <v>571</v>
      </c>
      <c r="D20" s="80">
        <v>306</v>
      </c>
      <c r="E20" s="80">
        <v>265</v>
      </c>
      <c r="F20" s="80">
        <v>552</v>
      </c>
      <c r="G20" s="80">
        <v>289</v>
      </c>
      <c r="H20" s="80">
        <v>263</v>
      </c>
      <c r="I20" s="80">
        <v>19</v>
      </c>
      <c r="J20" s="80">
        <v>17</v>
      </c>
      <c r="K20" s="99">
        <v>2</v>
      </c>
    </row>
    <row r="21" spans="2:11">
      <c r="B21" s="98"/>
      <c r="C21" s="114"/>
      <c r="D21" s="80"/>
      <c r="E21" s="80"/>
      <c r="F21" s="80"/>
      <c r="G21" s="80"/>
      <c r="H21" s="80"/>
      <c r="I21" s="80"/>
      <c r="J21" s="80"/>
      <c r="K21" s="99"/>
    </row>
    <row r="22" spans="2:11" s="3" customFormat="1">
      <c r="B22" s="90" t="s">
        <v>16</v>
      </c>
      <c r="C22" s="110">
        <v>7839</v>
      </c>
      <c r="D22" s="79">
        <v>4273</v>
      </c>
      <c r="E22" s="79">
        <v>3566</v>
      </c>
      <c r="F22" s="79">
        <v>7669</v>
      </c>
      <c r="G22" s="79">
        <v>4153</v>
      </c>
      <c r="H22" s="79">
        <v>3516</v>
      </c>
      <c r="I22" s="79">
        <v>170</v>
      </c>
      <c r="J22" s="79">
        <v>120</v>
      </c>
      <c r="K22" s="93">
        <v>50</v>
      </c>
    </row>
    <row r="23" spans="2:11">
      <c r="B23" s="98" t="s">
        <v>17</v>
      </c>
      <c r="C23" s="114">
        <v>1209</v>
      </c>
      <c r="D23" s="80">
        <v>645</v>
      </c>
      <c r="E23" s="80">
        <v>564</v>
      </c>
      <c r="F23" s="80">
        <v>1188</v>
      </c>
      <c r="G23" s="80">
        <v>630</v>
      </c>
      <c r="H23" s="80">
        <v>558</v>
      </c>
      <c r="I23" s="80">
        <v>21</v>
      </c>
      <c r="J23" s="80">
        <v>15</v>
      </c>
      <c r="K23" s="99">
        <v>6</v>
      </c>
    </row>
    <row r="24" spans="2:11">
      <c r="B24" s="98" t="s">
        <v>4</v>
      </c>
      <c r="C24" s="114">
        <v>402</v>
      </c>
      <c r="D24" s="80">
        <v>213</v>
      </c>
      <c r="E24" s="80">
        <v>189</v>
      </c>
      <c r="F24" s="80">
        <v>393</v>
      </c>
      <c r="G24" s="80">
        <v>204</v>
      </c>
      <c r="H24" s="80">
        <v>189</v>
      </c>
      <c r="I24" s="80">
        <v>9</v>
      </c>
      <c r="J24" s="80">
        <v>9</v>
      </c>
      <c r="K24" s="99">
        <v>0</v>
      </c>
    </row>
    <row r="25" spans="2:11">
      <c r="B25" s="98" t="s">
        <v>18</v>
      </c>
      <c r="C25" s="114">
        <v>506</v>
      </c>
      <c r="D25" s="80">
        <v>270</v>
      </c>
      <c r="E25" s="80">
        <v>236</v>
      </c>
      <c r="F25" s="80">
        <v>495</v>
      </c>
      <c r="G25" s="80">
        <v>262</v>
      </c>
      <c r="H25" s="80">
        <v>233</v>
      </c>
      <c r="I25" s="80">
        <v>11</v>
      </c>
      <c r="J25" s="80">
        <v>8</v>
      </c>
      <c r="K25" s="99">
        <v>3</v>
      </c>
    </row>
    <row r="26" spans="2:11">
      <c r="B26" s="98" t="s">
        <v>182</v>
      </c>
      <c r="C26" s="114">
        <v>651</v>
      </c>
      <c r="D26" s="80">
        <v>359</v>
      </c>
      <c r="E26" s="80">
        <v>292</v>
      </c>
      <c r="F26" s="80">
        <v>641</v>
      </c>
      <c r="G26" s="80">
        <v>351</v>
      </c>
      <c r="H26" s="80">
        <v>290</v>
      </c>
      <c r="I26" s="80">
        <v>10</v>
      </c>
      <c r="J26" s="80">
        <v>8</v>
      </c>
      <c r="K26" s="99">
        <v>2</v>
      </c>
    </row>
    <row r="27" spans="2:11">
      <c r="B27" s="98" t="s">
        <v>183</v>
      </c>
      <c r="C27" s="114">
        <v>899</v>
      </c>
      <c r="D27" s="80">
        <v>486</v>
      </c>
      <c r="E27" s="80">
        <v>413</v>
      </c>
      <c r="F27" s="80">
        <v>860</v>
      </c>
      <c r="G27" s="80">
        <v>463</v>
      </c>
      <c r="H27" s="80">
        <v>397</v>
      </c>
      <c r="I27" s="80">
        <v>39</v>
      </c>
      <c r="J27" s="80">
        <v>23</v>
      </c>
      <c r="K27" s="99">
        <v>16</v>
      </c>
    </row>
    <row r="28" spans="2:11">
      <c r="B28" s="98" t="s">
        <v>19</v>
      </c>
      <c r="C28" s="114">
        <v>803</v>
      </c>
      <c r="D28" s="80">
        <v>441</v>
      </c>
      <c r="E28" s="80">
        <v>362</v>
      </c>
      <c r="F28" s="80">
        <v>789</v>
      </c>
      <c r="G28" s="80">
        <v>430</v>
      </c>
      <c r="H28" s="80">
        <v>359</v>
      </c>
      <c r="I28" s="80">
        <v>14</v>
      </c>
      <c r="J28" s="80">
        <v>11</v>
      </c>
      <c r="K28" s="99">
        <v>3</v>
      </c>
    </row>
    <row r="29" spans="2:11">
      <c r="B29" s="98" t="s">
        <v>3</v>
      </c>
      <c r="C29" s="114">
        <v>298</v>
      </c>
      <c r="D29" s="80">
        <v>164</v>
      </c>
      <c r="E29" s="80">
        <v>134</v>
      </c>
      <c r="F29" s="80">
        <v>289</v>
      </c>
      <c r="G29" s="80">
        <v>160</v>
      </c>
      <c r="H29" s="80">
        <v>129</v>
      </c>
      <c r="I29" s="80">
        <v>9</v>
      </c>
      <c r="J29" s="80">
        <v>4</v>
      </c>
      <c r="K29" s="99">
        <v>5</v>
      </c>
    </row>
    <row r="30" spans="2:11">
      <c r="B30" s="98" t="s">
        <v>5</v>
      </c>
      <c r="C30" s="114">
        <v>237</v>
      </c>
      <c r="D30" s="80">
        <v>131</v>
      </c>
      <c r="E30" s="80">
        <v>106</v>
      </c>
      <c r="F30" s="80">
        <v>233</v>
      </c>
      <c r="G30" s="80">
        <v>129</v>
      </c>
      <c r="H30" s="80">
        <v>104</v>
      </c>
      <c r="I30" s="80">
        <v>4</v>
      </c>
      <c r="J30" s="80">
        <v>2</v>
      </c>
      <c r="K30" s="99">
        <v>2</v>
      </c>
    </row>
    <row r="31" spans="2:11">
      <c r="B31" s="98" t="s">
        <v>184</v>
      </c>
      <c r="C31" s="114">
        <v>214</v>
      </c>
      <c r="D31" s="80">
        <v>125</v>
      </c>
      <c r="E31" s="80">
        <v>89</v>
      </c>
      <c r="F31" s="80">
        <v>213</v>
      </c>
      <c r="G31" s="80">
        <v>125</v>
      </c>
      <c r="H31" s="80">
        <v>88</v>
      </c>
      <c r="I31" s="80">
        <v>1</v>
      </c>
      <c r="J31" s="80">
        <v>0</v>
      </c>
      <c r="K31" s="99">
        <v>1</v>
      </c>
    </row>
    <row r="32" spans="2:11">
      <c r="B32" s="98" t="s">
        <v>185</v>
      </c>
      <c r="C32" s="114">
        <v>694</v>
      </c>
      <c r="D32" s="80">
        <v>369</v>
      </c>
      <c r="E32" s="80">
        <v>325</v>
      </c>
      <c r="F32" s="80">
        <v>679</v>
      </c>
      <c r="G32" s="80">
        <v>357</v>
      </c>
      <c r="H32" s="80">
        <v>322</v>
      </c>
      <c r="I32" s="80">
        <v>15</v>
      </c>
      <c r="J32" s="80">
        <v>12</v>
      </c>
      <c r="K32" s="99">
        <v>3</v>
      </c>
    </row>
    <row r="33" spans="2:11">
      <c r="B33" s="98" t="s">
        <v>20</v>
      </c>
      <c r="C33" s="114">
        <v>754</v>
      </c>
      <c r="D33" s="80">
        <v>415</v>
      </c>
      <c r="E33" s="80">
        <v>339</v>
      </c>
      <c r="F33" s="80">
        <v>740</v>
      </c>
      <c r="G33" s="80">
        <v>404</v>
      </c>
      <c r="H33" s="80">
        <v>336</v>
      </c>
      <c r="I33" s="80">
        <v>14</v>
      </c>
      <c r="J33" s="80">
        <v>11</v>
      </c>
      <c r="K33" s="99">
        <v>3</v>
      </c>
    </row>
    <row r="34" spans="2:11">
      <c r="B34" s="98" t="s">
        <v>21</v>
      </c>
      <c r="C34" s="114">
        <v>845</v>
      </c>
      <c r="D34" s="80">
        <v>470</v>
      </c>
      <c r="E34" s="80">
        <v>375</v>
      </c>
      <c r="F34" s="80">
        <v>827</v>
      </c>
      <c r="G34" s="80">
        <v>458</v>
      </c>
      <c r="H34" s="80">
        <v>369</v>
      </c>
      <c r="I34" s="80">
        <v>18</v>
      </c>
      <c r="J34" s="80">
        <v>12</v>
      </c>
      <c r="K34" s="99">
        <v>6</v>
      </c>
    </row>
    <row r="35" spans="2:11">
      <c r="B35" s="98" t="s">
        <v>186</v>
      </c>
      <c r="C35" s="114">
        <v>241</v>
      </c>
      <c r="D35" s="80">
        <v>140</v>
      </c>
      <c r="E35" s="80">
        <v>101</v>
      </c>
      <c r="F35" s="80">
        <v>237</v>
      </c>
      <c r="G35" s="80">
        <v>136</v>
      </c>
      <c r="H35" s="80">
        <v>101</v>
      </c>
      <c r="I35" s="80">
        <v>4</v>
      </c>
      <c r="J35" s="80">
        <v>4</v>
      </c>
      <c r="K35" s="99">
        <v>0</v>
      </c>
    </row>
    <row r="36" spans="2:11">
      <c r="B36" s="98" t="s">
        <v>81</v>
      </c>
      <c r="C36" s="114">
        <v>86</v>
      </c>
      <c r="D36" s="80">
        <v>45</v>
      </c>
      <c r="E36" s="80">
        <v>41</v>
      </c>
      <c r="F36" s="80">
        <v>85</v>
      </c>
      <c r="G36" s="80">
        <v>44</v>
      </c>
      <c r="H36" s="80">
        <v>41</v>
      </c>
      <c r="I36" s="80">
        <v>1</v>
      </c>
      <c r="J36" s="80">
        <v>1</v>
      </c>
      <c r="K36" s="99">
        <v>0</v>
      </c>
    </row>
    <row r="37" spans="2:11">
      <c r="B37" s="98"/>
      <c r="C37" s="114"/>
      <c r="D37" s="80"/>
      <c r="E37" s="80"/>
      <c r="F37" s="80"/>
      <c r="G37" s="80"/>
      <c r="H37" s="80"/>
      <c r="I37" s="80"/>
      <c r="J37" s="80"/>
      <c r="K37" s="99"/>
    </row>
    <row r="38" spans="2:11" s="3" customFormat="1">
      <c r="B38" s="90" t="s">
        <v>23</v>
      </c>
      <c r="C38" s="110">
        <v>7379</v>
      </c>
      <c r="D38" s="79">
        <v>3906</v>
      </c>
      <c r="E38" s="79">
        <v>3473</v>
      </c>
      <c r="F38" s="79">
        <v>7190</v>
      </c>
      <c r="G38" s="79">
        <v>3774</v>
      </c>
      <c r="H38" s="79">
        <v>3416</v>
      </c>
      <c r="I38" s="79">
        <v>189</v>
      </c>
      <c r="J38" s="79">
        <v>132</v>
      </c>
      <c r="K38" s="93">
        <v>57</v>
      </c>
    </row>
    <row r="39" spans="2:11">
      <c r="B39" s="98" t="s">
        <v>82</v>
      </c>
      <c r="C39" s="114">
        <v>1083</v>
      </c>
      <c r="D39" s="80">
        <v>573</v>
      </c>
      <c r="E39" s="80">
        <v>510</v>
      </c>
      <c r="F39" s="80">
        <v>1049</v>
      </c>
      <c r="G39" s="80">
        <v>552</v>
      </c>
      <c r="H39" s="80">
        <v>497</v>
      </c>
      <c r="I39" s="80">
        <v>34</v>
      </c>
      <c r="J39" s="80">
        <v>21</v>
      </c>
      <c r="K39" s="99">
        <v>13</v>
      </c>
    </row>
    <row r="40" spans="2:11">
      <c r="B40" s="98" t="s">
        <v>83</v>
      </c>
      <c r="C40" s="114">
        <v>579</v>
      </c>
      <c r="D40" s="80">
        <v>307</v>
      </c>
      <c r="E40" s="80">
        <v>272</v>
      </c>
      <c r="F40" s="80">
        <v>575</v>
      </c>
      <c r="G40" s="80">
        <v>303</v>
      </c>
      <c r="H40" s="80">
        <v>272</v>
      </c>
      <c r="I40" s="80">
        <v>4</v>
      </c>
      <c r="J40" s="80">
        <v>4</v>
      </c>
      <c r="K40" s="99">
        <v>0</v>
      </c>
    </row>
    <row r="41" spans="2:11">
      <c r="B41" s="98" t="s">
        <v>84</v>
      </c>
      <c r="C41" s="114">
        <v>459</v>
      </c>
      <c r="D41" s="80">
        <v>233</v>
      </c>
      <c r="E41" s="80">
        <v>226</v>
      </c>
      <c r="F41" s="80">
        <v>452</v>
      </c>
      <c r="G41" s="80">
        <v>228</v>
      </c>
      <c r="H41" s="80">
        <v>224</v>
      </c>
      <c r="I41" s="80">
        <v>7</v>
      </c>
      <c r="J41" s="80">
        <v>5</v>
      </c>
      <c r="K41" s="99">
        <v>2</v>
      </c>
    </row>
    <row r="42" spans="2:11">
      <c r="B42" s="98" t="s">
        <v>188</v>
      </c>
      <c r="C42" s="114">
        <v>299</v>
      </c>
      <c r="D42" s="80">
        <v>147</v>
      </c>
      <c r="E42" s="80">
        <v>152</v>
      </c>
      <c r="F42" s="80">
        <v>296</v>
      </c>
      <c r="G42" s="80">
        <v>145</v>
      </c>
      <c r="H42" s="80">
        <v>151</v>
      </c>
      <c r="I42" s="80">
        <v>3</v>
      </c>
      <c r="J42" s="80">
        <v>2</v>
      </c>
      <c r="K42" s="99">
        <v>1</v>
      </c>
    </row>
    <row r="43" spans="2:11">
      <c r="B43" s="98" t="s">
        <v>77</v>
      </c>
      <c r="C43" s="114">
        <v>323</v>
      </c>
      <c r="D43" s="80">
        <v>174</v>
      </c>
      <c r="E43" s="80">
        <v>149</v>
      </c>
      <c r="F43" s="80">
        <v>320</v>
      </c>
      <c r="G43" s="80">
        <v>172</v>
      </c>
      <c r="H43" s="80">
        <v>148</v>
      </c>
      <c r="I43" s="80">
        <v>3</v>
      </c>
      <c r="J43" s="80">
        <v>2</v>
      </c>
      <c r="K43" s="99">
        <v>1</v>
      </c>
    </row>
    <row r="44" spans="2:11">
      <c r="B44" s="98" t="s">
        <v>81</v>
      </c>
      <c r="C44" s="114">
        <v>73</v>
      </c>
      <c r="D44" s="80">
        <v>32</v>
      </c>
      <c r="E44" s="80">
        <v>41</v>
      </c>
      <c r="F44" s="80">
        <v>72</v>
      </c>
      <c r="G44" s="80">
        <v>32</v>
      </c>
      <c r="H44" s="80">
        <v>40</v>
      </c>
      <c r="I44" s="80">
        <v>1</v>
      </c>
      <c r="J44" s="80">
        <v>0</v>
      </c>
      <c r="K44" s="99">
        <v>1</v>
      </c>
    </row>
    <row r="45" spans="2:11">
      <c r="B45" s="98" t="s">
        <v>86</v>
      </c>
      <c r="C45" s="114">
        <v>364</v>
      </c>
      <c r="D45" s="80">
        <v>181</v>
      </c>
      <c r="E45" s="80">
        <v>183</v>
      </c>
      <c r="F45" s="80">
        <v>355</v>
      </c>
      <c r="G45" s="80">
        <v>172</v>
      </c>
      <c r="H45" s="80">
        <v>183</v>
      </c>
      <c r="I45" s="80">
        <v>9</v>
      </c>
      <c r="J45" s="80">
        <v>9</v>
      </c>
      <c r="K45" s="99">
        <v>0</v>
      </c>
    </row>
    <row r="46" spans="2:11">
      <c r="B46" s="98" t="s">
        <v>87</v>
      </c>
      <c r="C46" s="114">
        <v>206</v>
      </c>
      <c r="D46" s="80">
        <v>127</v>
      </c>
      <c r="E46" s="80">
        <v>79</v>
      </c>
      <c r="F46" s="80">
        <v>204</v>
      </c>
      <c r="G46" s="80">
        <v>126</v>
      </c>
      <c r="H46" s="80">
        <v>78</v>
      </c>
      <c r="I46" s="80">
        <v>2</v>
      </c>
      <c r="J46" s="80">
        <v>1</v>
      </c>
      <c r="K46" s="99">
        <v>1</v>
      </c>
    </row>
    <row r="47" spans="2:11">
      <c r="B47" s="98" t="s">
        <v>88</v>
      </c>
      <c r="C47" s="114">
        <v>367</v>
      </c>
      <c r="D47" s="80">
        <v>191</v>
      </c>
      <c r="E47" s="80">
        <v>176</v>
      </c>
      <c r="F47" s="80">
        <v>358</v>
      </c>
      <c r="G47" s="80">
        <v>186</v>
      </c>
      <c r="H47" s="80">
        <v>172</v>
      </c>
      <c r="I47" s="80">
        <v>9</v>
      </c>
      <c r="J47" s="80">
        <v>5</v>
      </c>
      <c r="K47" s="99">
        <v>4</v>
      </c>
    </row>
    <row r="48" spans="2:11">
      <c r="B48" s="98" t="s">
        <v>89</v>
      </c>
      <c r="C48" s="114">
        <v>215</v>
      </c>
      <c r="D48" s="80">
        <v>109</v>
      </c>
      <c r="E48" s="80">
        <v>106</v>
      </c>
      <c r="F48" s="80">
        <v>212</v>
      </c>
      <c r="G48" s="80">
        <v>107</v>
      </c>
      <c r="H48" s="80">
        <v>105</v>
      </c>
      <c r="I48" s="80">
        <v>3</v>
      </c>
      <c r="J48" s="80">
        <v>2</v>
      </c>
      <c r="K48" s="99">
        <v>1</v>
      </c>
    </row>
    <row r="49" spans="2:11">
      <c r="B49" s="98" t="s">
        <v>24</v>
      </c>
      <c r="C49" s="114">
        <v>323</v>
      </c>
      <c r="D49" s="80">
        <v>164</v>
      </c>
      <c r="E49" s="80">
        <v>159</v>
      </c>
      <c r="F49" s="80">
        <v>311</v>
      </c>
      <c r="G49" s="80">
        <v>155</v>
      </c>
      <c r="H49" s="80">
        <v>156</v>
      </c>
      <c r="I49" s="80">
        <v>12</v>
      </c>
      <c r="J49" s="80">
        <v>9</v>
      </c>
      <c r="K49" s="99">
        <v>3</v>
      </c>
    </row>
    <row r="50" spans="2:11">
      <c r="B50" s="98" t="s">
        <v>25</v>
      </c>
      <c r="C50" s="114">
        <v>221</v>
      </c>
      <c r="D50" s="80">
        <v>117</v>
      </c>
      <c r="E50" s="80">
        <v>104</v>
      </c>
      <c r="F50" s="80">
        <v>219</v>
      </c>
      <c r="G50" s="80">
        <v>115</v>
      </c>
      <c r="H50" s="80">
        <v>104</v>
      </c>
      <c r="I50" s="80">
        <v>2</v>
      </c>
      <c r="J50" s="80">
        <v>2</v>
      </c>
      <c r="K50" s="99">
        <v>0</v>
      </c>
    </row>
    <row r="51" spans="2:11">
      <c r="B51" s="98" t="s">
        <v>6</v>
      </c>
      <c r="C51" s="114">
        <v>156</v>
      </c>
      <c r="D51" s="80">
        <v>86</v>
      </c>
      <c r="E51" s="80">
        <v>70</v>
      </c>
      <c r="F51" s="80">
        <v>150</v>
      </c>
      <c r="G51" s="80">
        <v>82</v>
      </c>
      <c r="H51" s="80">
        <v>68</v>
      </c>
      <c r="I51" s="80">
        <v>6</v>
      </c>
      <c r="J51" s="80">
        <v>4</v>
      </c>
      <c r="K51" s="99">
        <v>2</v>
      </c>
    </row>
    <row r="52" spans="2:11">
      <c r="B52" s="98" t="s">
        <v>26</v>
      </c>
      <c r="C52" s="114">
        <v>230</v>
      </c>
      <c r="D52" s="80">
        <v>125</v>
      </c>
      <c r="E52" s="80">
        <v>105</v>
      </c>
      <c r="F52" s="80">
        <v>225</v>
      </c>
      <c r="G52" s="80">
        <v>121</v>
      </c>
      <c r="H52" s="80">
        <v>104</v>
      </c>
      <c r="I52" s="80">
        <v>5</v>
      </c>
      <c r="J52" s="80">
        <v>4</v>
      </c>
      <c r="K52" s="99">
        <v>1</v>
      </c>
    </row>
    <row r="53" spans="2:11">
      <c r="B53" s="98" t="s">
        <v>27</v>
      </c>
      <c r="C53" s="114">
        <v>594</v>
      </c>
      <c r="D53" s="80">
        <v>330</v>
      </c>
      <c r="E53" s="80">
        <v>264</v>
      </c>
      <c r="F53" s="80">
        <v>577</v>
      </c>
      <c r="G53" s="80">
        <v>316</v>
      </c>
      <c r="H53" s="80">
        <v>261</v>
      </c>
      <c r="I53" s="80">
        <v>17</v>
      </c>
      <c r="J53" s="80">
        <v>14</v>
      </c>
      <c r="K53" s="99">
        <v>3</v>
      </c>
    </row>
    <row r="54" spans="2:11">
      <c r="B54" s="98" t="s">
        <v>28</v>
      </c>
      <c r="C54" s="114">
        <v>545</v>
      </c>
      <c r="D54" s="80">
        <v>290</v>
      </c>
      <c r="E54" s="80">
        <v>255</v>
      </c>
      <c r="F54" s="80">
        <v>522</v>
      </c>
      <c r="G54" s="80">
        <v>273</v>
      </c>
      <c r="H54" s="80">
        <v>249</v>
      </c>
      <c r="I54" s="80">
        <v>23</v>
      </c>
      <c r="J54" s="80">
        <v>17</v>
      </c>
      <c r="K54" s="99">
        <v>6</v>
      </c>
    </row>
    <row r="55" spans="2:11">
      <c r="B55" s="98" t="s">
        <v>189</v>
      </c>
      <c r="C55" s="114">
        <v>597</v>
      </c>
      <c r="D55" s="80">
        <v>321</v>
      </c>
      <c r="E55" s="80">
        <v>276</v>
      </c>
      <c r="F55" s="80">
        <v>575</v>
      </c>
      <c r="G55" s="80">
        <v>306</v>
      </c>
      <c r="H55" s="80">
        <v>269</v>
      </c>
      <c r="I55" s="80">
        <v>22</v>
      </c>
      <c r="J55" s="80">
        <v>15</v>
      </c>
      <c r="K55" s="99">
        <v>7</v>
      </c>
    </row>
    <row r="56" spans="2:11">
      <c r="B56" s="98" t="s">
        <v>190</v>
      </c>
      <c r="C56" s="114">
        <v>337</v>
      </c>
      <c r="D56" s="80">
        <v>182</v>
      </c>
      <c r="E56" s="80">
        <v>155</v>
      </c>
      <c r="F56" s="80">
        <v>331</v>
      </c>
      <c r="G56" s="80">
        <v>179</v>
      </c>
      <c r="H56" s="80">
        <v>152</v>
      </c>
      <c r="I56" s="80">
        <v>6</v>
      </c>
      <c r="J56" s="80">
        <v>3</v>
      </c>
      <c r="K56" s="99">
        <v>3</v>
      </c>
    </row>
    <row r="57" spans="2:11">
      <c r="B57" s="103" t="s">
        <v>29</v>
      </c>
      <c r="C57" s="115">
        <v>408</v>
      </c>
      <c r="D57" s="101">
        <v>217</v>
      </c>
      <c r="E57" s="101">
        <v>191</v>
      </c>
      <c r="F57" s="101">
        <v>387</v>
      </c>
      <c r="G57" s="101">
        <v>204</v>
      </c>
      <c r="H57" s="101">
        <v>183</v>
      </c>
      <c r="I57" s="101">
        <v>21</v>
      </c>
      <c r="J57" s="101">
        <v>13</v>
      </c>
      <c r="K57" s="102">
        <v>8</v>
      </c>
    </row>
    <row r="58" spans="2:11">
      <c r="B58" s="249" t="s">
        <v>803</v>
      </c>
    </row>
  </sheetData>
  <mergeCells count="4">
    <mergeCell ref="C3:K3"/>
    <mergeCell ref="C4:E4"/>
    <mergeCell ref="F4:H4"/>
    <mergeCell ref="I4:K4"/>
  </mergeCells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B1:K58"/>
  <sheetViews>
    <sheetView workbookViewId="0">
      <selection activeCell="D2" sqref="D2"/>
    </sheetView>
  </sheetViews>
  <sheetFormatPr defaultRowHeight="12.75"/>
  <cols>
    <col min="1" max="1" width="9.140625" style="2"/>
    <col min="2" max="2" width="23.140625" style="2" bestFit="1" customWidth="1"/>
    <col min="3" max="16384" width="9.140625" style="2"/>
  </cols>
  <sheetData>
    <row r="1" spans="2:11">
      <c r="B1" s="3" t="s">
        <v>799</v>
      </c>
    </row>
    <row r="2" spans="2:11">
      <c r="D2" s="294"/>
    </row>
    <row r="3" spans="2:11">
      <c r="B3" s="106"/>
      <c r="C3" s="314" t="s">
        <v>196</v>
      </c>
      <c r="D3" s="315"/>
      <c r="E3" s="315"/>
      <c r="F3" s="315"/>
      <c r="G3" s="315"/>
      <c r="H3" s="315"/>
      <c r="I3" s="315"/>
      <c r="J3" s="315"/>
      <c r="K3" s="316"/>
    </row>
    <row r="4" spans="2:11">
      <c r="B4" s="107" t="s">
        <v>95</v>
      </c>
      <c r="C4" s="320" t="s">
        <v>0</v>
      </c>
      <c r="D4" s="313"/>
      <c r="E4" s="313"/>
      <c r="F4" s="313" t="s">
        <v>192</v>
      </c>
      <c r="G4" s="313"/>
      <c r="H4" s="313"/>
      <c r="I4" s="313" t="s">
        <v>193</v>
      </c>
      <c r="J4" s="313"/>
      <c r="K4" s="319"/>
    </row>
    <row r="5" spans="2:11" ht="13.5" thickBot="1">
      <c r="B5" s="116"/>
      <c r="C5" s="109" t="s">
        <v>0</v>
      </c>
      <c r="D5" s="22" t="s">
        <v>1</v>
      </c>
      <c r="E5" s="22" t="s">
        <v>2</v>
      </c>
      <c r="F5" s="22" t="s">
        <v>0</v>
      </c>
      <c r="G5" s="22" t="s">
        <v>1</v>
      </c>
      <c r="H5" s="22" t="s">
        <v>2</v>
      </c>
      <c r="I5" s="22" t="s">
        <v>0</v>
      </c>
      <c r="J5" s="22" t="s">
        <v>1</v>
      </c>
      <c r="K5" s="92" t="s">
        <v>2</v>
      </c>
    </row>
    <row r="6" spans="2:11" s="3" customFormat="1" ht="13.5" thickTop="1">
      <c r="B6" s="90" t="s">
        <v>7</v>
      </c>
      <c r="C6" s="110">
        <v>34134</v>
      </c>
      <c r="D6" s="79">
        <v>17864</v>
      </c>
      <c r="E6" s="79">
        <v>16270</v>
      </c>
      <c r="F6" s="79">
        <v>33575</v>
      </c>
      <c r="G6" s="79">
        <v>17465</v>
      </c>
      <c r="H6" s="79">
        <v>16110</v>
      </c>
      <c r="I6" s="79">
        <v>559</v>
      </c>
      <c r="J6" s="79">
        <v>399</v>
      </c>
      <c r="K6" s="93">
        <v>160</v>
      </c>
    </row>
    <row r="7" spans="2:11" s="3" customFormat="1">
      <c r="B7" s="94" t="s">
        <v>8</v>
      </c>
      <c r="C7" s="110"/>
      <c r="D7" s="79"/>
      <c r="E7" s="79"/>
      <c r="F7" s="79"/>
      <c r="G7" s="79"/>
      <c r="H7" s="79"/>
      <c r="I7" s="79"/>
      <c r="J7" s="79"/>
      <c r="K7" s="93"/>
    </row>
    <row r="8" spans="2:11">
      <c r="B8" s="95" t="s">
        <v>9</v>
      </c>
      <c r="C8" s="117">
        <v>7089</v>
      </c>
      <c r="D8" s="96">
        <v>3550</v>
      </c>
      <c r="E8" s="96">
        <v>3539</v>
      </c>
      <c r="F8" s="96">
        <v>7019</v>
      </c>
      <c r="G8" s="96">
        <v>3499</v>
      </c>
      <c r="H8" s="96">
        <v>3520</v>
      </c>
      <c r="I8" s="96">
        <v>70</v>
      </c>
      <c r="J8" s="96">
        <v>51</v>
      </c>
      <c r="K8" s="97">
        <v>19</v>
      </c>
    </row>
    <row r="9" spans="2:11">
      <c r="B9" s="98" t="s">
        <v>10</v>
      </c>
      <c r="C9" s="114">
        <v>4711</v>
      </c>
      <c r="D9" s="80">
        <v>2351</v>
      </c>
      <c r="E9" s="80">
        <v>2360</v>
      </c>
      <c r="F9" s="80">
        <v>4673</v>
      </c>
      <c r="G9" s="80">
        <v>2324</v>
      </c>
      <c r="H9" s="80">
        <v>2349</v>
      </c>
      <c r="I9" s="80">
        <v>38</v>
      </c>
      <c r="J9" s="80">
        <v>27</v>
      </c>
      <c r="K9" s="99">
        <v>11</v>
      </c>
    </row>
    <row r="10" spans="2:11">
      <c r="B10" s="98" t="s">
        <v>11</v>
      </c>
      <c r="C10" s="114">
        <v>2378</v>
      </c>
      <c r="D10" s="80">
        <v>1199</v>
      </c>
      <c r="E10" s="80">
        <v>1179</v>
      </c>
      <c r="F10" s="80">
        <v>2346</v>
      </c>
      <c r="G10" s="80">
        <v>1175</v>
      </c>
      <c r="H10" s="80">
        <v>1171</v>
      </c>
      <c r="I10" s="80">
        <v>32</v>
      </c>
      <c r="J10" s="80">
        <v>24</v>
      </c>
      <c r="K10" s="99">
        <v>8</v>
      </c>
    </row>
    <row r="11" spans="2:11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2"/>
    </row>
    <row r="12" spans="2:11" s="3" customFormat="1">
      <c r="B12" s="90" t="s">
        <v>13</v>
      </c>
      <c r="C12" s="110">
        <v>11827</v>
      </c>
      <c r="D12" s="79">
        <v>6135</v>
      </c>
      <c r="E12" s="79">
        <v>5692</v>
      </c>
      <c r="F12" s="79">
        <v>11663</v>
      </c>
      <c r="G12" s="79">
        <v>6013</v>
      </c>
      <c r="H12" s="79">
        <v>5650</v>
      </c>
      <c r="I12" s="79">
        <v>164</v>
      </c>
      <c r="J12" s="79">
        <v>122</v>
      </c>
      <c r="K12" s="93">
        <v>42</v>
      </c>
    </row>
    <row r="13" spans="2:11">
      <c r="B13" s="98" t="s">
        <v>14</v>
      </c>
      <c r="C13" s="114">
        <v>1428</v>
      </c>
      <c r="D13" s="80">
        <v>745</v>
      </c>
      <c r="E13" s="80">
        <v>683</v>
      </c>
      <c r="F13" s="80">
        <v>1407</v>
      </c>
      <c r="G13" s="80">
        <v>732</v>
      </c>
      <c r="H13" s="80">
        <v>675</v>
      </c>
      <c r="I13" s="80">
        <v>21</v>
      </c>
      <c r="J13" s="80">
        <v>13</v>
      </c>
      <c r="K13" s="99">
        <v>8</v>
      </c>
    </row>
    <row r="14" spans="2:11">
      <c r="B14" s="98" t="s">
        <v>15</v>
      </c>
      <c r="C14" s="114">
        <v>3726</v>
      </c>
      <c r="D14" s="80">
        <v>1932</v>
      </c>
      <c r="E14" s="80">
        <v>1794</v>
      </c>
      <c r="F14" s="80">
        <v>3689</v>
      </c>
      <c r="G14" s="80">
        <v>1908</v>
      </c>
      <c r="H14" s="80">
        <v>1781</v>
      </c>
      <c r="I14" s="80">
        <v>37</v>
      </c>
      <c r="J14" s="80">
        <v>24</v>
      </c>
      <c r="K14" s="99">
        <v>13</v>
      </c>
    </row>
    <row r="15" spans="2:11">
      <c r="B15" s="98" t="s">
        <v>179</v>
      </c>
      <c r="C15" s="114">
        <v>2287</v>
      </c>
      <c r="D15" s="80">
        <v>1199</v>
      </c>
      <c r="E15" s="80">
        <v>1088</v>
      </c>
      <c r="F15" s="80">
        <v>2254</v>
      </c>
      <c r="G15" s="80">
        <v>1172</v>
      </c>
      <c r="H15" s="80">
        <v>1082</v>
      </c>
      <c r="I15" s="80">
        <v>33</v>
      </c>
      <c r="J15" s="80">
        <v>27</v>
      </c>
      <c r="K15" s="99">
        <v>6</v>
      </c>
    </row>
    <row r="16" spans="2:11">
      <c r="B16" s="98" t="s">
        <v>180</v>
      </c>
      <c r="C16" s="114">
        <v>1039</v>
      </c>
      <c r="D16" s="80">
        <v>531</v>
      </c>
      <c r="E16" s="80">
        <v>508</v>
      </c>
      <c r="F16" s="80">
        <v>1030</v>
      </c>
      <c r="G16" s="80">
        <v>526</v>
      </c>
      <c r="H16" s="80">
        <v>504</v>
      </c>
      <c r="I16" s="80">
        <v>9</v>
      </c>
      <c r="J16" s="80">
        <v>5</v>
      </c>
      <c r="K16" s="99">
        <v>4</v>
      </c>
    </row>
    <row r="17" spans="2:11">
      <c r="B17" s="98" t="s">
        <v>30</v>
      </c>
      <c r="C17" s="114">
        <v>1067</v>
      </c>
      <c r="D17" s="80">
        <v>538</v>
      </c>
      <c r="E17" s="80">
        <v>529</v>
      </c>
      <c r="F17" s="80">
        <v>1039</v>
      </c>
      <c r="G17" s="80">
        <v>514</v>
      </c>
      <c r="H17" s="80">
        <v>525</v>
      </c>
      <c r="I17" s="80">
        <v>28</v>
      </c>
      <c r="J17" s="80">
        <v>24</v>
      </c>
      <c r="K17" s="99">
        <v>4</v>
      </c>
    </row>
    <row r="18" spans="2:11">
      <c r="B18" s="98" t="s">
        <v>31</v>
      </c>
      <c r="C18" s="114">
        <v>648</v>
      </c>
      <c r="D18" s="80">
        <v>330</v>
      </c>
      <c r="E18" s="80">
        <v>318</v>
      </c>
      <c r="F18" s="80">
        <v>642</v>
      </c>
      <c r="G18" s="80">
        <v>325</v>
      </c>
      <c r="H18" s="80">
        <v>317</v>
      </c>
      <c r="I18" s="80">
        <v>6</v>
      </c>
      <c r="J18" s="80">
        <v>5</v>
      </c>
      <c r="K18" s="99">
        <v>1</v>
      </c>
    </row>
    <row r="19" spans="2:11">
      <c r="B19" s="98" t="s">
        <v>96</v>
      </c>
      <c r="C19" s="114">
        <v>1061</v>
      </c>
      <c r="D19" s="80">
        <v>554</v>
      </c>
      <c r="E19" s="80">
        <v>507</v>
      </c>
      <c r="F19" s="80">
        <v>1049</v>
      </c>
      <c r="G19" s="80">
        <v>546</v>
      </c>
      <c r="H19" s="80">
        <v>503</v>
      </c>
      <c r="I19" s="80">
        <v>12</v>
      </c>
      <c r="J19" s="80">
        <v>8</v>
      </c>
      <c r="K19" s="99">
        <v>4</v>
      </c>
    </row>
    <row r="20" spans="2:11">
      <c r="B20" s="98" t="s">
        <v>77</v>
      </c>
      <c r="C20" s="114">
        <v>571</v>
      </c>
      <c r="D20" s="80">
        <v>306</v>
      </c>
      <c r="E20" s="80">
        <v>265</v>
      </c>
      <c r="F20" s="80">
        <v>553</v>
      </c>
      <c r="G20" s="80">
        <v>290</v>
      </c>
      <c r="H20" s="80">
        <v>263</v>
      </c>
      <c r="I20" s="80">
        <v>18</v>
      </c>
      <c r="J20" s="80">
        <v>16</v>
      </c>
      <c r="K20" s="99">
        <v>2</v>
      </c>
    </row>
    <row r="21" spans="2:11">
      <c r="B21" s="98"/>
      <c r="C21" s="114"/>
      <c r="D21" s="80"/>
      <c r="E21" s="80"/>
      <c r="F21" s="80"/>
      <c r="G21" s="80"/>
      <c r="H21" s="80"/>
      <c r="I21" s="80"/>
      <c r="J21" s="80"/>
      <c r="K21" s="99"/>
    </row>
    <row r="22" spans="2:11" s="3" customFormat="1">
      <c r="B22" s="90" t="s">
        <v>16</v>
      </c>
      <c r="C22" s="110">
        <v>7839</v>
      </c>
      <c r="D22" s="79">
        <v>4273</v>
      </c>
      <c r="E22" s="79">
        <v>3566</v>
      </c>
      <c r="F22" s="79">
        <v>7690</v>
      </c>
      <c r="G22" s="79">
        <v>4170</v>
      </c>
      <c r="H22" s="79">
        <v>3520</v>
      </c>
      <c r="I22" s="79">
        <v>149</v>
      </c>
      <c r="J22" s="79">
        <v>103</v>
      </c>
      <c r="K22" s="93">
        <v>46</v>
      </c>
    </row>
    <row r="23" spans="2:11">
      <c r="B23" s="98" t="s">
        <v>17</v>
      </c>
      <c r="C23" s="114">
        <v>1209</v>
      </c>
      <c r="D23" s="80">
        <v>645</v>
      </c>
      <c r="E23" s="80">
        <v>564</v>
      </c>
      <c r="F23" s="80">
        <v>1195</v>
      </c>
      <c r="G23" s="80">
        <v>635</v>
      </c>
      <c r="H23" s="80">
        <v>560</v>
      </c>
      <c r="I23" s="80">
        <v>14</v>
      </c>
      <c r="J23" s="80">
        <v>10</v>
      </c>
      <c r="K23" s="99">
        <v>4</v>
      </c>
    </row>
    <row r="24" spans="2:11">
      <c r="B24" s="98" t="s">
        <v>4</v>
      </c>
      <c r="C24" s="114">
        <v>402</v>
      </c>
      <c r="D24" s="80">
        <v>213</v>
      </c>
      <c r="E24" s="80">
        <v>189</v>
      </c>
      <c r="F24" s="80">
        <v>393</v>
      </c>
      <c r="G24" s="80">
        <v>205</v>
      </c>
      <c r="H24" s="80">
        <v>188</v>
      </c>
      <c r="I24" s="80">
        <v>9</v>
      </c>
      <c r="J24" s="80">
        <v>8</v>
      </c>
      <c r="K24" s="99">
        <v>1</v>
      </c>
    </row>
    <row r="25" spans="2:11">
      <c r="B25" s="98" t="s">
        <v>18</v>
      </c>
      <c r="C25" s="114">
        <v>506</v>
      </c>
      <c r="D25" s="80">
        <v>270</v>
      </c>
      <c r="E25" s="80">
        <v>236</v>
      </c>
      <c r="F25" s="80">
        <v>499</v>
      </c>
      <c r="G25" s="80">
        <v>265</v>
      </c>
      <c r="H25" s="80">
        <v>234</v>
      </c>
      <c r="I25" s="80">
        <v>7</v>
      </c>
      <c r="J25" s="80">
        <v>5</v>
      </c>
      <c r="K25" s="99">
        <v>2</v>
      </c>
    </row>
    <row r="26" spans="2:11">
      <c r="B26" s="98" t="s">
        <v>182</v>
      </c>
      <c r="C26" s="114">
        <v>651</v>
      </c>
      <c r="D26" s="80">
        <v>359</v>
      </c>
      <c r="E26" s="80">
        <v>292</v>
      </c>
      <c r="F26" s="80">
        <v>641</v>
      </c>
      <c r="G26" s="80">
        <v>351</v>
      </c>
      <c r="H26" s="80">
        <v>290</v>
      </c>
      <c r="I26" s="80">
        <v>10</v>
      </c>
      <c r="J26" s="80">
        <v>8</v>
      </c>
      <c r="K26" s="99">
        <v>2</v>
      </c>
    </row>
    <row r="27" spans="2:11">
      <c r="B27" s="98" t="s">
        <v>183</v>
      </c>
      <c r="C27" s="114">
        <v>899</v>
      </c>
      <c r="D27" s="80">
        <v>486</v>
      </c>
      <c r="E27" s="80">
        <v>413</v>
      </c>
      <c r="F27" s="80">
        <v>869</v>
      </c>
      <c r="G27" s="80">
        <v>469</v>
      </c>
      <c r="H27" s="80">
        <v>400</v>
      </c>
      <c r="I27" s="80">
        <v>30</v>
      </c>
      <c r="J27" s="80">
        <v>17</v>
      </c>
      <c r="K27" s="99">
        <v>13</v>
      </c>
    </row>
    <row r="28" spans="2:11">
      <c r="B28" s="98" t="s">
        <v>19</v>
      </c>
      <c r="C28" s="114">
        <v>803</v>
      </c>
      <c r="D28" s="80">
        <v>441</v>
      </c>
      <c r="E28" s="80">
        <v>362</v>
      </c>
      <c r="F28" s="80">
        <v>793</v>
      </c>
      <c r="G28" s="80">
        <v>434</v>
      </c>
      <c r="H28" s="80">
        <v>359</v>
      </c>
      <c r="I28" s="80">
        <v>10</v>
      </c>
      <c r="J28" s="80">
        <v>7</v>
      </c>
      <c r="K28" s="99">
        <v>3</v>
      </c>
    </row>
    <row r="29" spans="2:11">
      <c r="B29" s="98" t="s">
        <v>3</v>
      </c>
      <c r="C29" s="114">
        <v>298</v>
      </c>
      <c r="D29" s="80">
        <v>164</v>
      </c>
      <c r="E29" s="80">
        <v>134</v>
      </c>
      <c r="F29" s="80">
        <v>289</v>
      </c>
      <c r="G29" s="80">
        <v>160</v>
      </c>
      <c r="H29" s="80">
        <v>129</v>
      </c>
      <c r="I29" s="80">
        <v>9</v>
      </c>
      <c r="J29" s="80">
        <v>4</v>
      </c>
      <c r="K29" s="99">
        <v>5</v>
      </c>
    </row>
    <row r="30" spans="2:11">
      <c r="B30" s="98" t="s">
        <v>5</v>
      </c>
      <c r="C30" s="114">
        <v>237</v>
      </c>
      <c r="D30" s="80">
        <v>131</v>
      </c>
      <c r="E30" s="80">
        <v>106</v>
      </c>
      <c r="F30" s="80">
        <v>228</v>
      </c>
      <c r="G30" s="80">
        <v>126</v>
      </c>
      <c r="H30" s="80">
        <v>102</v>
      </c>
      <c r="I30" s="80">
        <v>9</v>
      </c>
      <c r="J30" s="80">
        <v>5</v>
      </c>
      <c r="K30" s="99">
        <v>4</v>
      </c>
    </row>
    <row r="31" spans="2:11">
      <c r="B31" s="98" t="s">
        <v>184</v>
      </c>
      <c r="C31" s="114">
        <v>214</v>
      </c>
      <c r="D31" s="80">
        <v>125</v>
      </c>
      <c r="E31" s="80">
        <v>89</v>
      </c>
      <c r="F31" s="80">
        <v>213</v>
      </c>
      <c r="G31" s="80">
        <v>125</v>
      </c>
      <c r="H31" s="80">
        <v>88</v>
      </c>
      <c r="I31" s="80">
        <v>1</v>
      </c>
      <c r="J31" s="80">
        <v>0</v>
      </c>
      <c r="K31" s="99">
        <v>1</v>
      </c>
    </row>
    <row r="32" spans="2:11">
      <c r="B32" s="98" t="s">
        <v>185</v>
      </c>
      <c r="C32" s="114">
        <v>694</v>
      </c>
      <c r="D32" s="80">
        <v>369</v>
      </c>
      <c r="E32" s="80">
        <v>325</v>
      </c>
      <c r="F32" s="80">
        <v>679</v>
      </c>
      <c r="G32" s="80">
        <v>357</v>
      </c>
      <c r="H32" s="80">
        <v>322</v>
      </c>
      <c r="I32" s="80">
        <v>15</v>
      </c>
      <c r="J32" s="80">
        <v>12</v>
      </c>
      <c r="K32" s="99">
        <v>3</v>
      </c>
    </row>
    <row r="33" spans="2:11">
      <c r="B33" s="98" t="s">
        <v>20</v>
      </c>
      <c r="C33" s="114">
        <v>754</v>
      </c>
      <c r="D33" s="80">
        <v>415</v>
      </c>
      <c r="E33" s="80">
        <v>339</v>
      </c>
      <c r="F33" s="80">
        <v>742</v>
      </c>
      <c r="G33" s="80">
        <v>405</v>
      </c>
      <c r="H33" s="80">
        <v>337</v>
      </c>
      <c r="I33" s="80">
        <v>12</v>
      </c>
      <c r="J33" s="80">
        <v>10</v>
      </c>
      <c r="K33" s="99">
        <v>2</v>
      </c>
    </row>
    <row r="34" spans="2:11">
      <c r="B34" s="98" t="s">
        <v>21</v>
      </c>
      <c r="C34" s="114">
        <v>845</v>
      </c>
      <c r="D34" s="80">
        <v>470</v>
      </c>
      <c r="E34" s="80">
        <v>375</v>
      </c>
      <c r="F34" s="80">
        <v>827</v>
      </c>
      <c r="G34" s="80">
        <v>458</v>
      </c>
      <c r="H34" s="80">
        <v>369</v>
      </c>
      <c r="I34" s="80">
        <v>18</v>
      </c>
      <c r="J34" s="80">
        <v>12</v>
      </c>
      <c r="K34" s="99">
        <v>6</v>
      </c>
    </row>
    <row r="35" spans="2:11">
      <c r="B35" s="98" t="s">
        <v>186</v>
      </c>
      <c r="C35" s="114">
        <v>241</v>
      </c>
      <c r="D35" s="80">
        <v>140</v>
      </c>
      <c r="E35" s="80">
        <v>101</v>
      </c>
      <c r="F35" s="80">
        <v>237</v>
      </c>
      <c r="G35" s="80">
        <v>136</v>
      </c>
      <c r="H35" s="80">
        <v>101</v>
      </c>
      <c r="I35" s="80">
        <v>4</v>
      </c>
      <c r="J35" s="80">
        <v>4</v>
      </c>
      <c r="K35" s="99">
        <v>0</v>
      </c>
    </row>
    <row r="36" spans="2:11">
      <c r="B36" s="98" t="s">
        <v>81</v>
      </c>
      <c r="C36" s="114">
        <v>86</v>
      </c>
      <c r="D36" s="80">
        <v>45</v>
      </c>
      <c r="E36" s="80">
        <v>41</v>
      </c>
      <c r="F36" s="80">
        <v>85</v>
      </c>
      <c r="G36" s="80">
        <v>44</v>
      </c>
      <c r="H36" s="80">
        <v>41</v>
      </c>
      <c r="I36" s="80">
        <v>1</v>
      </c>
      <c r="J36" s="80">
        <v>1</v>
      </c>
      <c r="K36" s="99">
        <v>0</v>
      </c>
    </row>
    <row r="37" spans="2:11">
      <c r="B37" s="98"/>
      <c r="C37" s="114"/>
      <c r="D37" s="80"/>
      <c r="E37" s="80"/>
      <c r="F37" s="80"/>
      <c r="G37" s="80"/>
      <c r="H37" s="80"/>
      <c r="I37" s="80"/>
      <c r="J37" s="80"/>
      <c r="K37" s="99"/>
    </row>
    <row r="38" spans="2:11" s="3" customFormat="1">
      <c r="B38" s="90" t="s">
        <v>23</v>
      </c>
      <c r="C38" s="110">
        <v>7379</v>
      </c>
      <c r="D38" s="79">
        <v>3906</v>
      </c>
      <c r="E38" s="79">
        <v>3473</v>
      </c>
      <c r="F38" s="79">
        <v>7203</v>
      </c>
      <c r="G38" s="79">
        <v>3783</v>
      </c>
      <c r="H38" s="79">
        <v>3420</v>
      </c>
      <c r="I38" s="79">
        <v>176</v>
      </c>
      <c r="J38" s="79">
        <v>123</v>
      </c>
      <c r="K38" s="93">
        <v>53</v>
      </c>
    </row>
    <row r="39" spans="2:11">
      <c r="B39" s="98" t="s">
        <v>82</v>
      </c>
      <c r="C39" s="114">
        <v>1083</v>
      </c>
      <c r="D39" s="80">
        <v>573</v>
      </c>
      <c r="E39" s="80">
        <v>510</v>
      </c>
      <c r="F39" s="80">
        <v>1049</v>
      </c>
      <c r="G39" s="80">
        <v>551</v>
      </c>
      <c r="H39" s="80">
        <v>498</v>
      </c>
      <c r="I39" s="80">
        <v>34</v>
      </c>
      <c r="J39" s="80">
        <v>22</v>
      </c>
      <c r="K39" s="99">
        <v>12</v>
      </c>
    </row>
    <row r="40" spans="2:11">
      <c r="B40" s="98" t="s">
        <v>83</v>
      </c>
      <c r="C40" s="114">
        <v>579</v>
      </c>
      <c r="D40" s="80">
        <v>307</v>
      </c>
      <c r="E40" s="80">
        <v>272</v>
      </c>
      <c r="F40" s="80">
        <v>575</v>
      </c>
      <c r="G40" s="80">
        <v>303</v>
      </c>
      <c r="H40" s="80">
        <v>272</v>
      </c>
      <c r="I40" s="80">
        <v>4</v>
      </c>
      <c r="J40" s="80">
        <v>4</v>
      </c>
      <c r="K40" s="99">
        <v>0</v>
      </c>
    </row>
    <row r="41" spans="2:11">
      <c r="B41" s="98" t="s">
        <v>84</v>
      </c>
      <c r="C41" s="114">
        <v>459</v>
      </c>
      <c r="D41" s="80">
        <v>233</v>
      </c>
      <c r="E41" s="80">
        <v>226</v>
      </c>
      <c r="F41" s="80">
        <v>455</v>
      </c>
      <c r="G41" s="80">
        <v>230</v>
      </c>
      <c r="H41" s="80">
        <v>225</v>
      </c>
      <c r="I41" s="80">
        <v>4</v>
      </c>
      <c r="J41" s="80">
        <v>3</v>
      </c>
      <c r="K41" s="99">
        <v>1</v>
      </c>
    </row>
    <row r="42" spans="2:11">
      <c r="B42" s="98" t="s">
        <v>188</v>
      </c>
      <c r="C42" s="114">
        <v>299</v>
      </c>
      <c r="D42" s="80">
        <v>147</v>
      </c>
      <c r="E42" s="80">
        <v>152</v>
      </c>
      <c r="F42" s="80">
        <v>296</v>
      </c>
      <c r="G42" s="80">
        <v>145</v>
      </c>
      <c r="H42" s="80">
        <v>151</v>
      </c>
      <c r="I42" s="80">
        <v>3</v>
      </c>
      <c r="J42" s="80">
        <v>2</v>
      </c>
      <c r="K42" s="99">
        <v>1</v>
      </c>
    </row>
    <row r="43" spans="2:11">
      <c r="B43" s="98" t="s">
        <v>77</v>
      </c>
      <c r="C43" s="114">
        <v>323</v>
      </c>
      <c r="D43" s="80">
        <v>174</v>
      </c>
      <c r="E43" s="80">
        <v>149</v>
      </c>
      <c r="F43" s="80">
        <v>320</v>
      </c>
      <c r="G43" s="80">
        <v>172</v>
      </c>
      <c r="H43" s="80">
        <v>148</v>
      </c>
      <c r="I43" s="80">
        <v>3</v>
      </c>
      <c r="J43" s="80">
        <v>2</v>
      </c>
      <c r="K43" s="99">
        <v>1</v>
      </c>
    </row>
    <row r="44" spans="2:11">
      <c r="B44" s="98" t="s">
        <v>81</v>
      </c>
      <c r="C44" s="114">
        <v>73</v>
      </c>
      <c r="D44" s="80">
        <v>32</v>
      </c>
      <c r="E44" s="80">
        <v>41</v>
      </c>
      <c r="F44" s="80">
        <v>72</v>
      </c>
      <c r="G44" s="80">
        <v>32</v>
      </c>
      <c r="H44" s="80">
        <v>40</v>
      </c>
      <c r="I44" s="80">
        <v>1</v>
      </c>
      <c r="J44" s="80">
        <v>0</v>
      </c>
      <c r="K44" s="99">
        <v>1</v>
      </c>
    </row>
    <row r="45" spans="2:11">
      <c r="B45" s="98" t="s">
        <v>86</v>
      </c>
      <c r="C45" s="114">
        <v>364</v>
      </c>
      <c r="D45" s="80">
        <v>181</v>
      </c>
      <c r="E45" s="80">
        <v>183</v>
      </c>
      <c r="F45" s="80">
        <v>357</v>
      </c>
      <c r="G45" s="80">
        <v>174</v>
      </c>
      <c r="H45" s="80">
        <v>183</v>
      </c>
      <c r="I45" s="80">
        <v>7</v>
      </c>
      <c r="J45" s="80">
        <v>7</v>
      </c>
      <c r="K45" s="99">
        <v>0</v>
      </c>
    </row>
    <row r="46" spans="2:11">
      <c r="B46" s="98" t="s">
        <v>87</v>
      </c>
      <c r="C46" s="114">
        <v>206</v>
      </c>
      <c r="D46" s="80">
        <v>127</v>
      </c>
      <c r="E46" s="80">
        <v>79</v>
      </c>
      <c r="F46" s="80">
        <v>204</v>
      </c>
      <c r="G46" s="80">
        <v>126</v>
      </c>
      <c r="H46" s="80">
        <v>78</v>
      </c>
      <c r="I46" s="80">
        <v>2</v>
      </c>
      <c r="J46" s="80">
        <v>1</v>
      </c>
      <c r="K46" s="99">
        <v>1</v>
      </c>
    </row>
    <row r="47" spans="2:11">
      <c r="B47" s="98" t="s">
        <v>88</v>
      </c>
      <c r="C47" s="114">
        <v>367</v>
      </c>
      <c r="D47" s="80">
        <v>191</v>
      </c>
      <c r="E47" s="80">
        <v>176</v>
      </c>
      <c r="F47" s="80">
        <v>358</v>
      </c>
      <c r="G47" s="80">
        <v>186</v>
      </c>
      <c r="H47" s="80">
        <v>172</v>
      </c>
      <c r="I47" s="80">
        <v>9</v>
      </c>
      <c r="J47" s="80">
        <v>5</v>
      </c>
      <c r="K47" s="99">
        <v>4</v>
      </c>
    </row>
    <row r="48" spans="2:11">
      <c r="B48" s="98" t="s">
        <v>89</v>
      </c>
      <c r="C48" s="114">
        <v>215</v>
      </c>
      <c r="D48" s="80">
        <v>109</v>
      </c>
      <c r="E48" s="80">
        <v>106</v>
      </c>
      <c r="F48" s="80">
        <v>212</v>
      </c>
      <c r="G48" s="80">
        <v>107</v>
      </c>
      <c r="H48" s="80">
        <v>105</v>
      </c>
      <c r="I48" s="80">
        <v>3</v>
      </c>
      <c r="J48" s="80">
        <v>2</v>
      </c>
      <c r="K48" s="99">
        <v>1</v>
      </c>
    </row>
    <row r="49" spans="2:11">
      <c r="B49" s="98" t="s">
        <v>24</v>
      </c>
      <c r="C49" s="114">
        <v>323</v>
      </c>
      <c r="D49" s="80">
        <v>164</v>
      </c>
      <c r="E49" s="80">
        <v>159</v>
      </c>
      <c r="F49" s="80">
        <v>310</v>
      </c>
      <c r="G49" s="80">
        <v>154</v>
      </c>
      <c r="H49" s="80">
        <v>156</v>
      </c>
      <c r="I49" s="80">
        <v>13</v>
      </c>
      <c r="J49" s="80">
        <v>10</v>
      </c>
      <c r="K49" s="99">
        <v>3</v>
      </c>
    </row>
    <row r="50" spans="2:11">
      <c r="B50" s="98" t="s">
        <v>25</v>
      </c>
      <c r="C50" s="114">
        <v>221</v>
      </c>
      <c r="D50" s="80">
        <v>117</v>
      </c>
      <c r="E50" s="80">
        <v>104</v>
      </c>
      <c r="F50" s="80">
        <v>219</v>
      </c>
      <c r="G50" s="80">
        <v>115</v>
      </c>
      <c r="H50" s="80">
        <v>104</v>
      </c>
      <c r="I50" s="80">
        <v>2</v>
      </c>
      <c r="J50" s="80">
        <v>2</v>
      </c>
      <c r="K50" s="99">
        <v>0</v>
      </c>
    </row>
    <row r="51" spans="2:11">
      <c r="B51" s="98" t="s">
        <v>6</v>
      </c>
      <c r="C51" s="114">
        <v>156</v>
      </c>
      <c r="D51" s="80">
        <v>86</v>
      </c>
      <c r="E51" s="80">
        <v>70</v>
      </c>
      <c r="F51" s="80">
        <v>151</v>
      </c>
      <c r="G51" s="80">
        <v>82</v>
      </c>
      <c r="H51" s="80">
        <v>69</v>
      </c>
      <c r="I51" s="80">
        <v>5</v>
      </c>
      <c r="J51" s="80">
        <v>4</v>
      </c>
      <c r="K51" s="99">
        <v>1</v>
      </c>
    </row>
    <row r="52" spans="2:11">
      <c r="B52" s="98" t="s">
        <v>26</v>
      </c>
      <c r="C52" s="114">
        <v>230</v>
      </c>
      <c r="D52" s="80">
        <v>125</v>
      </c>
      <c r="E52" s="80">
        <v>105</v>
      </c>
      <c r="F52" s="80">
        <v>225</v>
      </c>
      <c r="G52" s="80">
        <v>121</v>
      </c>
      <c r="H52" s="80">
        <v>104</v>
      </c>
      <c r="I52" s="80">
        <v>5</v>
      </c>
      <c r="J52" s="80">
        <v>4</v>
      </c>
      <c r="K52" s="99">
        <v>1</v>
      </c>
    </row>
    <row r="53" spans="2:11">
      <c r="B53" s="98" t="s">
        <v>27</v>
      </c>
      <c r="C53" s="114">
        <v>594</v>
      </c>
      <c r="D53" s="80">
        <v>330</v>
      </c>
      <c r="E53" s="80">
        <v>264</v>
      </c>
      <c r="F53" s="80">
        <v>578</v>
      </c>
      <c r="G53" s="80">
        <v>316</v>
      </c>
      <c r="H53" s="80">
        <v>262</v>
      </c>
      <c r="I53" s="80">
        <v>16</v>
      </c>
      <c r="J53" s="80">
        <v>14</v>
      </c>
      <c r="K53" s="99">
        <v>2</v>
      </c>
    </row>
    <row r="54" spans="2:11">
      <c r="B54" s="98" t="s">
        <v>28</v>
      </c>
      <c r="C54" s="114">
        <v>545</v>
      </c>
      <c r="D54" s="80">
        <v>290</v>
      </c>
      <c r="E54" s="80">
        <v>255</v>
      </c>
      <c r="F54" s="80">
        <v>527</v>
      </c>
      <c r="G54" s="80">
        <v>278</v>
      </c>
      <c r="H54" s="80">
        <v>249</v>
      </c>
      <c r="I54" s="80">
        <v>18</v>
      </c>
      <c r="J54" s="80">
        <v>12</v>
      </c>
      <c r="K54" s="99">
        <v>6</v>
      </c>
    </row>
    <row r="55" spans="2:11">
      <c r="B55" s="98" t="s">
        <v>189</v>
      </c>
      <c r="C55" s="114">
        <v>597</v>
      </c>
      <c r="D55" s="80">
        <v>321</v>
      </c>
      <c r="E55" s="80">
        <v>276</v>
      </c>
      <c r="F55" s="80">
        <v>577</v>
      </c>
      <c r="G55" s="80">
        <v>308</v>
      </c>
      <c r="H55" s="80">
        <v>269</v>
      </c>
      <c r="I55" s="80">
        <v>20</v>
      </c>
      <c r="J55" s="80">
        <v>13</v>
      </c>
      <c r="K55" s="99">
        <v>7</v>
      </c>
    </row>
    <row r="56" spans="2:11">
      <c r="B56" s="98" t="s">
        <v>190</v>
      </c>
      <c r="C56" s="114">
        <v>337</v>
      </c>
      <c r="D56" s="80">
        <v>182</v>
      </c>
      <c r="E56" s="80">
        <v>155</v>
      </c>
      <c r="F56" s="80">
        <v>331</v>
      </c>
      <c r="G56" s="80">
        <v>179</v>
      </c>
      <c r="H56" s="80">
        <v>152</v>
      </c>
      <c r="I56" s="80">
        <v>6</v>
      </c>
      <c r="J56" s="80">
        <v>3</v>
      </c>
      <c r="K56" s="99">
        <v>3</v>
      </c>
    </row>
    <row r="57" spans="2:11">
      <c r="B57" s="103" t="s">
        <v>29</v>
      </c>
      <c r="C57" s="115">
        <v>408</v>
      </c>
      <c r="D57" s="101">
        <v>217</v>
      </c>
      <c r="E57" s="101">
        <v>191</v>
      </c>
      <c r="F57" s="101">
        <v>387</v>
      </c>
      <c r="G57" s="101">
        <v>204</v>
      </c>
      <c r="H57" s="101">
        <v>183</v>
      </c>
      <c r="I57" s="101">
        <v>21</v>
      </c>
      <c r="J57" s="101">
        <v>13</v>
      </c>
      <c r="K57" s="102">
        <v>8</v>
      </c>
    </row>
    <row r="58" spans="2:11">
      <c r="B58" s="249" t="s">
        <v>803</v>
      </c>
    </row>
  </sheetData>
  <mergeCells count="4">
    <mergeCell ref="C3:K3"/>
    <mergeCell ref="C4:E4"/>
    <mergeCell ref="F4:H4"/>
    <mergeCell ref="I4:K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K58"/>
  <sheetViews>
    <sheetView workbookViewId="0">
      <selection activeCell="B1" sqref="B1"/>
    </sheetView>
  </sheetViews>
  <sheetFormatPr defaultRowHeight="12.75"/>
  <cols>
    <col min="1" max="1" width="9.140625" style="2"/>
    <col min="2" max="2" width="20.42578125" style="2" bestFit="1" customWidth="1"/>
    <col min="3" max="16384" width="9.140625" style="2"/>
  </cols>
  <sheetData>
    <row r="1" spans="1:11">
      <c r="B1" s="3" t="s">
        <v>800</v>
      </c>
    </row>
    <row r="2" spans="1:11">
      <c r="A2" s="3"/>
    </row>
    <row r="3" spans="1:11">
      <c r="B3" s="106"/>
      <c r="C3" s="314" t="s">
        <v>197</v>
      </c>
      <c r="D3" s="315"/>
      <c r="E3" s="315"/>
      <c r="F3" s="315"/>
      <c r="G3" s="315"/>
      <c r="H3" s="315"/>
      <c r="I3" s="315"/>
      <c r="J3" s="315"/>
      <c r="K3" s="316"/>
    </row>
    <row r="4" spans="1:11">
      <c r="B4" s="107"/>
      <c r="C4" s="320" t="s">
        <v>0</v>
      </c>
      <c r="D4" s="313"/>
      <c r="E4" s="313"/>
      <c r="F4" s="313" t="s">
        <v>192</v>
      </c>
      <c r="G4" s="313"/>
      <c r="H4" s="313"/>
      <c r="I4" s="313" t="s">
        <v>193</v>
      </c>
      <c r="J4" s="313"/>
      <c r="K4" s="319"/>
    </row>
    <row r="5" spans="1:11" ht="13.5" thickBot="1">
      <c r="B5" s="116"/>
      <c r="C5" s="109" t="s">
        <v>0</v>
      </c>
      <c r="D5" s="22" t="s">
        <v>1</v>
      </c>
      <c r="E5" s="22" t="s">
        <v>2</v>
      </c>
      <c r="F5" s="22" t="s">
        <v>0</v>
      </c>
      <c r="G5" s="22" t="s">
        <v>1</v>
      </c>
      <c r="H5" s="22" t="s">
        <v>2</v>
      </c>
      <c r="I5" s="22" t="s">
        <v>0</v>
      </c>
      <c r="J5" s="22" t="s">
        <v>1</v>
      </c>
      <c r="K5" s="92" t="s">
        <v>2</v>
      </c>
    </row>
    <row r="6" spans="1:11" s="3" customFormat="1" ht="13.5" thickTop="1">
      <c r="B6" s="90" t="s">
        <v>7</v>
      </c>
      <c r="C6" s="110">
        <v>34134</v>
      </c>
      <c r="D6" s="79">
        <v>17864</v>
      </c>
      <c r="E6" s="79">
        <v>16270</v>
      </c>
      <c r="F6" s="79">
        <v>33835</v>
      </c>
      <c r="G6" s="79">
        <v>17657</v>
      </c>
      <c r="H6" s="79">
        <v>16178</v>
      </c>
      <c r="I6" s="79">
        <v>299</v>
      </c>
      <c r="J6" s="79">
        <v>207</v>
      </c>
      <c r="K6" s="93">
        <v>92</v>
      </c>
    </row>
    <row r="7" spans="1:11" s="3" customFormat="1">
      <c r="B7" s="94" t="s">
        <v>8</v>
      </c>
      <c r="C7" s="110"/>
      <c r="D7" s="79"/>
      <c r="E7" s="79"/>
      <c r="F7" s="79"/>
      <c r="G7" s="79"/>
      <c r="H7" s="79"/>
      <c r="I7" s="79"/>
      <c r="J7" s="79"/>
      <c r="K7" s="93"/>
    </row>
    <row r="8" spans="1:11" s="3" customFormat="1">
      <c r="B8" s="95" t="s">
        <v>9</v>
      </c>
      <c r="C8" s="117">
        <v>7089</v>
      </c>
      <c r="D8" s="96">
        <v>3550</v>
      </c>
      <c r="E8" s="96">
        <v>3539</v>
      </c>
      <c r="F8" s="96">
        <v>7057</v>
      </c>
      <c r="G8" s="96">
        <v>3529</v>
      </c>
      <c r="H8" s="96">
        <v>3528</v>
      </c>
      <c r="I8" s="96">
        <v>32</v>
      </c>
      <c r="J8" s="96">
        <v>21</v>
      </c>
      <c r="K8" s="97">
        <v>11</v>
      </c>
    </row>
    <row r="9" spans="1:11">
      <c r="B9" s="98" t="s">
        <v>10</v>
      </c>
      <c r="C9" s="114">
        <v>4711</v>
      </c>
      <c r="D9" s="80">
        <v>2351</v>
      </c>
      <c r="E9" s="80">
        <v>2360</v>
      </c>
      <c r="F9" s="80">
        <v>4691</v>
      </c>
      <c r="G9" s="80">
        <v>2338</v>
      </c>
      <c r="H9" s="80">
        <v>2353</v>
      </c>
      <c r="I9" s="80">
        <v>20</v>
      </c>
      <c r="J9" s="80">
        <v>13</v>
      </c>
      <c r="K9" s="99">
        <v>7</v>
      </c>
    </row>
    <row r="10" spans="1:11">
      <c r="B10" s="98" t="s">
        <v>11</v>
      </c>
      <c r="C10" s="114">
        <v>2378</v>
      </c>
      <c r="D10" s="80">
        <v>1199</v>
      </c>
      <c r="E10" s="80">
        <v>1179</v>
      </c>
      <c r="F10" s="80">
        <v>2366</v>
      </c>
      <c r="G10" s="80">
        <v>1191</v>
      </c>
      <c r="H10" s="80">
        <v>1175</v>
      </c>
      <c r="I10" s="80">
        <v>12</v>
      </c>
      <c r="J10" s="80">
        <v>8</v>
      </c>
      <c r="K10" s="99">
        <v>4</v>
      </c>
    </row>
    <row r="11" spans="1:11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2"/>
    </row>
    <row r="12" spans="1:11" s="3" customFormat="1">
      <c r="B12" s="90" t="s">
        <v>13</v>
      </c>
      <c r="C12" s="110">
        <v>11827</v>
      </c>
      <c r="D12" s="79">
        <v>6135</v>
      </c>
      <c r="E12" s="79">
        <v>5692</v>
      </c>
      <c r="F12" s="79">
        <v>11744</v>
      </c>
      <c r="G12" s="79">
        <v>6078</v>
      </c>
      <c r="H12" s="79">
        <v>5666</v>
      </c>
      <c r="I12" s="79">
        <v>83</v>
      </c>
      <c r="J12" s="79">
        <v>57</v>
      </c>
      <c r="K12" s="93">
        <v>26</v>
      </c>
    </row>
    <row r="13" spans="1:11">
      <c r="B13" s="98" t="s">
        <v>14</v>
      </c>
      <c r="C13" s="114">
        <v>1428</v>
      </c>
      <c r="D13" s="80">
        <v>745</v>
      </c>
      <c r="E13" s="80">
        <v>683</v>
      </c>
      <c r="F13" s="80">
        <v>1416</v>
      </c>
      <c r="G13" s="80">
        <v>737</v>
      </c>
      <c r="H13" s="80">
        <v>679</v>
      </c>
      <c r="I13" s="80">
        <v>12</v>
      </c>
      <c r="J13" s="80">
        <v>8</v>
      </c>
      <c r="K13" s="99">
        <v>4</v>
      </c>
    </row>
    <row r="14" spans="1:11">
      <c r="B14" s="98" t="s">
        <v>15</v>
      </c>
      <c r="C14" s="114">
        <v>3726</v>
      </c>
      <c r="D14" s="80">
        <v>1932</v>
      </c>
      <c r="E14" s="80">
        <v>1794</v>
      </c>
      <c r="F14" s="80">
        <v>3711</v>
      </c>
      <c r="G14" s="80">
        <v>1926</v>
      </c>
      <c r="H14" s="80">
        <v>1785</v>
      </c>
      <c r="I14" s="80">
        <v>15</v>
      </c>
      <c r="J14" s="80">
        <v>6</v>
      </c>
      <c r="K14" s="99">
        <v>9</v>
      </c>
    </row>
    <row r="15" spans="1:11">
      <c r="B15" s="98" t="s">
        <v>179</v>
      </c>
      <c r="C15" s="114">
        <v>2287</v>
      </c>
      <c r="D15" s="80">
        <v>1199</v>
      </c>
      <c r="E15" s="80">
        <v>1088</v>
      </c>
      <c r="F15" s="80">
        <v>2271</v>
      </c>
      <c r="G15" s="80">
        <v>1187</v>
      </c>
      <c r="H15" s="80">
        <v>1084</v>
      </c>
      <c r="I15" s="80">
        <v>16</v>
      </c>
      <c r="J15" s="80">
        <v>12</v>
      </c>
      <c r="K15" s="99">
        <v>4</v>
      </c>
    </row>
    <row r="16" spans="1:11">
      <c r="B16" s="98" t="s">
        <v>180</v>
      </c>
      <c r="C16" s="114">
        <v>1039</v>
      </c>
      <c r="D16" s="80">
        <v>531</v>
      </c>
      <c r="E16" s="80">
        <v>508</v>
      </c>
      <c r="F16" s="80">
        <v>1035</v>
      </c>
      <c r="G16" s="80">
        <v>529</v>
      </c>
      <c r="H16" s="80">
        <v>506</v>
      </c>
      <c r="I16" s="80">
        <v>4</v>
      </c>
      <c r="J16" s="80">
        <v>2</v>
      </c>
      <c r="K16" s="99">
        <v>2</v>
      </c>
    </row>
    <row r="17" spans="2:11">
      <c r="B17" s="98" t="s">
        <v>30</v>
      </c>
      <c r="C17" s="114">
        <v>1067</v>
      </c>
      <c r="D17" s="80">
        <v>538</v>
      </c>
      <c r="E17" s="80">
        <v>529</v>
      </c>
      <c r="F17" s="80">
        <v>1046</v>
      </c>
      <c r="G17" s="80">
        <v>520</v>
      </c>
      <c r="H17" s="80">
        <v>526</v>
      </c>
      <c r="I17" s="80">
        <v>21</v>
      </c>
      <c r="J17" s="80">
        <v>18</v>
      </c>
      <c r="K17" s="99">
        <v>3</v>
      </c>
    </row>
    <row r="18" spans="2:11">
      <c r="B18" s="98" t="s">
        <v>31</v>
      </c>
      <c r="C18" s="114">
        <v>648</v>
      </c>
      <c r="D18" s="80">
        <v>330</v>
      </c>
      <c r="E18" s="80">
        <v>318</v>
      </c>
      <c r="F18" s="80">
        <v>645</v>
      </c>
      <c r="G18" s="80">
        <v>329</v>
      </c>
      <c r="H18" s="80">
        <v>316</v>
      </c>
      <c r="I18" s="80">
        <v>3</v>
      </c>
      <c r="J18" s="80">
        <v>1</v>
      </c>
      <c r="K18" s="99">
        <v>2</v>
      </c>
    </row>
    <row r="19" spans="2:11">
      <c r="B19" s="98" t="s">
        <v>96</v>
      </c>
      <c r="C19" s="114">
        <v>1061</v>
      </c>
      <c r="D19" s="80">
        <v>554</v>
      </c>
      <c r="E19" s="80">
        <v>507</v>
      </c>
      <c r="F19" s="80">
        <v>1057</v>
      </c>
      <c r="G19" s="80">
        <v>552</v>
      </c>
      <c r="H19" s="80">
        <v>505</v>
      </c>
      <c r="I19" s="80">
        <v>4</v>
      </c>
      <c r="J19" s="80">
        <v>2</v>
      </c>
      <c r="K19" s="99">
        <v>2</v>
      </c>
    </row>
    <row r="20" spans="2:11">
      <c r="B20" s="98" t="s">
        <v>77</v>
      </c>
      <c r="C20" s="114">
        <v>571</v>
      </c>
      <c r="D20" s="80">
        <v>306</v>
      </c>
      <c r="E20" s="80">
        <v>265</v>
      </c>
      <c r="F20" s="80">
        <v>563</v>
      </c>
      <c r="G20" s="80">
        <v>298</v>
      </c>
      <c r="H20" s="80">
        <v>265</v>
      </c>
      <c r="I20" s="80">
        <v>8</v>
      </c>
      <c r="J20" s="80">
        <v>8</v>
      </c>
      <c r="K20" s="99">
        <v>0</v>
      </c>
    </row>
    <row r="21" spans="2:11">
      <c r="B21" s="98"/>
      <c r="C21" s="114"/>
      <c r="D21" s="80"/>
      <c r="E21" s="80"/>
      <c r="F21" s="80"/>
      <c r="G21" s="80"/>
      <c r="H21" s="80"/>
      <c r="I21" s="80"/>
      <c r="J21" s="80"/>
      <c r="K21" s="99"/>
    </row>
    <row r="22" spans="2:11" s="3" customFormat="1">
      <c r="B22" s="90" t="s">
        <v>16</v>
      </c>
      <c r="C22" s="110">
        <v>7839</v>
      </c>
      <c r="D22" s="79">
        <v>4273</v>
      </c>
      <c r="E22" s="79">
        <v>3566</v>
      </c>
      <c r="F22" s="79">
        <v>7756</v>
      </c>
      <c r="G22" s="79">
        <v>4213</v>
      </c>
      <c r="H22" s="79">
        <v>3543</v>
      </c>
      <c r="I22" s="79">
        <v>83</v>
      </c>
      <c r="J22" s="79">
        <v>60</v>
      </c>
      <c r="K22" s="93">
        <v>23</v>
      </c>
    </row>
    <row r="23" spans="2:11">
      <c r="B23" s="98" t="s">
        <v>17</v>
      </c>
      <c r="C23" s="114">
        <v>1209</v>
      </c>
      <c r="D23" s="80">
        <v>645</v>
      </c>
      <c r="E23" s="80">
        <v>564</v>
      </c>
      <c r="F23" s="80">
        <v>1194</v>
      </c>
      <c r="G23" s="80">
        <v>633</v>
      </c>
      <c r="H23" s="80">
        <v>561</v>
      </c>
      <c r="I23" s="80">
        <v>15</v>
      </c>
      <c r="J23" s="80">
        <v>12</v>
      </c>
      <c r="K23" s="99">
        <v>3</v>
      </c>
    </row>
    <row r="24" spans="2:11">
      <c r="B24" s="98" t="s">
        <v>4</v>
      </c>
      <c r="C24" s="114">
        <v>402</v>
      </c>
      <c r="D24" s="80">
        <v>213</v>
      </c>
      <c r="E24" s="80">
        <v>189</v>
      </c>
      <c r="F24" s="80">
        <v>397</v>
      </c>
      <c r="G24" s="80">
        <v>208</v>
      </c>
      <c r="H24" s="80">
        <v>189</v>
      </c>
      <c r="I24" s="80">
        <v>5</v>
      </c>
      <c r="J24" s="80">
        <v>5</v>
      </c>
      <c r="K24" s="99">
        <v>0</v>
      </c>
    </row>
    <row r="25" spans="2:11">
      <c r="B25" s="98" t="s">
        <v>18</v>
      </c>
      <c r="C25" s="114">
        <v>506</v>
      </c>
      <c r="D25" s="80">
        <v>270</v>
      </c>
      <c r="E25" s="80">
        <v>236</v>
      </c>
      <c r="F25" s="80">
        <v>503</v>
      </c>
      <c r="G25" s="80">
        <v>268</v>
      </c>
      <c r="H25" s="80">
        <v>235</v>
      </c>
      <c r="I25" s="80">
        <v>3</v>
      </c>
      <c r="J25" s="80">
        <v>2</v>
      </c>
      <c r="K25" s="99">
        <v>1</v>
      </c>
    </row>
    <row r="26" spans="2:11">
      <c r="B26" s="98" t="s">
        <v>182</v>
      </c>
      <c r="C26" s="114">
        <v>651</v>
      </c>
      <c r="D26" s="80">
        <v>359</v>
      </c>
      <c r="E26" s="80">
        <v>292</v>
      </c>
      <c r="F26" s="80">
        <v>644</v>
      </c>
      <c r="G26" s="80">
        <v>353</v>
      </c>
      <c r="H26" s="80">
        <v>291</v>
      </c>
      <c r="I26" s="80">
        <v>7</v>
      </c>
      <c r="J26" s="80">
        <v>6</v>
      </c>
      <c r="K26" s="99">
        <v>1</v>
      </c>
    </row>
    <row r="27" spans="2:11">
      <c r="B27" s="98" t="s">
        <v>183</v>
      </c>
      <c r="C27" s="114">
        <v>899</v>
      </c>
      <c r="D27" s="80">
        <v>486</v>
      </c>
      <c r="E27" s="80">
        <v>413</v>
      </c>
      <c r="F27" s="80">
        <v>886</v>
      </c>
      <c r="G27" s="80">
        <v>477</v>
      </c>
      <c r="H27" s="80">
        <v>409</v>
      </c>
      <c r="I27" s="80">
        <v>13</v>
      </c>
      <c r="J27" s="80">
        <v>9</v>
      </c>
      <c r="K27" s="99">
        <v>4</v>
      </c>
    </row>
    <row r="28" spans="2:11">
      <c r="B28" s="98" t="s">
        <v>19</v>
      </c>
      <c r="C28" s="114">
        <v>803</v>
      </c>
      <c r="D28" s="80">
        <v>441</v>
      </c>
      <c r="E28" s="80">
        <v>362</v>
      </c>
      <c r="F28" s="80">
        <v>795</v>
      </c>
      <c r="G28" s="80">
        <v>435</v>
      </c>
      <c r="H28" s="80">
        <v>360</v>
      </c>
      <c r="I28" s="80">
        <v>8</v>
      </c>
      <c r="J28" s="80">
        <v>6</v>
      </c>
      <c r="K28" s="99">
        <v>2</v>
      </c>
    </row>
    <row r="29" spans="2:11">
      <c r="B29" s="98" t="s">
        <v>3</v>
      </c>
      <c r="C29" s="114">
        <v>298</v>
      </c>
      <c r="D29" s="80">
        <v>164</v>
      </c>
      <c r="E29" s="80">
        <v>134</v>
      </c>
      <c r="F29" s="80">
        <v>296</v>
      </c>
      <c r="G29" s="80">
        <v>163</v>
      </c>
      <c r="H29" s="80">
        <v>133</v>
      </c>
      <c r="I29" s="80">
        <v>2</v>
      </c>
      <c r="J29" s="80">
        <v>1</v>
      </c>
      <c r="K29" s="99">
        <v>1</v>
      </c>
    </row>
    <row r="30" spans="2:11">
      <c r="B30" s="98" t="s">
        <v>5</v>
      </c>
      <c r="C30" s="114">
        <v>237</v>
      </c>
      <c r="D30" s="80">
        <v>131</v>
      </c>
      <c r="E30" s="80">
        <v>106</v>
      </c>
      <c r="F30" s="80">
        <v>227</v>
      </c>
      <c r="G30" s="80">
        <v>124</v>
      </c>
      <c r="H30" s="80">
        <v>103</v>
      </c>
      <c r="I30" s="80">
        <v>10</v>
      </c>
      <c r="J30" s="80">
        <v>7</v>
      </c>
      <c r="K30" s="99">
        <v>3</v>
      </c>
    </row>
    <row r="31" spans="2:11">
      <c r="B31" s="98" t="s">
        <v>184</v>
      </c>
      <c r="C31" s="114">
        <v>214</v>
      </c>
      <c r="D31" s="80">
        <v>125</v>
      </c>
      <c r="E31" s="80">
        <v>89</v>
      </c>
      <c r="F31" s="80">
        <v>213</v>
      </c>
      <c r="G31" s="80">
        <v>125</v>
      </c>
      <c r="H31" s="80">
        <v>88</v>
      </c>
      <c r="I31" s="80">
        <v>1</v>
      </c>
      <c r="J31" s="80">
        <v>0</v>
      </c>
      <c r="K31" s="99">
        <v>1</v>
      </c>
    </row>
    <row r="32" spans="2:11">
      <c r="B32" s="98" t="s">
        <v>185</v>
      </c>
      <c r="C32" s="114">
        <v>694</v>
      </c>
      <c r="D32" s="80">
        <v>369</v>
      </c>
      <c r="E32" s="80">
        <v>325</v>
      </c>
      <c r="F32" s="80">
        <v>689</v>
      </c>
      <c r="G32" s="80">
        <v>365</v>
      </c>
      <c r="H32" s="80">
        <v>324</v>
      </c>
      <c r="I32" s="80">
        <v>5</v>
      </c>
      <c r="J32" s="80">
        <v>4</v>
      </c>
      <c r="K32" s="99">
        <v>1</v>
      </c>
    </row>
    <row r="33" spans="2:11">
      <c r="B33" s="98" t="s">
        <v>20</v>
      </c>
      <c r="C33" s="114">
        <v>754</v>
      </c>
      <c r="D33" s="80">
        <v>415</v>
      </c>
      <c r="E33" s="80">
        <v>339</v>
      </c>
      <c r="F33" s="80">
        <v>750</v>
      </c>
      <c r="G33" s="80">
        <v>411</v>
      </c>
      <c r="H33" s="80">
        <v>339</v>
      </c>
      <c r="I33" s="80">
        <v>4</v>
      </c>
      <c r="J33" s="80">
        <v>4</v>
      </c>
      <c r="K33" s="99">
        <v>0</v>
      </c>
    </row>
    <row r="34" spans="2:11">
      <c r="B34" s="98" t="s">
        <v>21</v>
      </c>
      <c r="C34" s="114">
        <v>845</v>
      </c>
      <c r="D34" s="80">
        <v>470</v>
      </c>
      <c r="E34" s="80">
        <v>375</v>
      </c>
      <c r="F34" s="80">
        <v>836</v>
      </c>
      <c r="G34" s="80">
        <v>467</v>
      </c>
      <c r="H34" s="80">
        <v>369</v>
      </c>
      <c r="I34" s="80">
        <v>9</v>
      </c>
      <c r="J34" s="80">
        <v>3</v>
      </c>
      <c r="K34" s="99">
        <v>6</v>
      </c>
    </row>
    <row r="35" spans="2:11">
      <c r="B35" s="98" t="s">
        <v>186</v>
      </c>
      <c r="C35" s="114">
        <v>241</v>
      </c>
      <c r="D35" s="80">
        <v>140</v>
      </c>
      <c r="E35" s="80">
        <v>101</v>
      </c>
      <c r="F35" s="80">
        <v>241</v>
      </c>
      <c r="G35" s="80">
        <v>140</v>
      </c>
      <c r="H35" s="80">
        <v>101</v>
      </c>
      <c r="I35" s="80">
        <v>0</v>
      </c>
      <c r="J35" s="80">
        <v>0</v>
      </c>
      <c r="K35" s="99">
        <v>0</v>
      </c>
    </row>
    <row r="36" spans="2:11">
      <c r="B36" s="98" t="s">
        <v>81</v>
      </c>
      <c r="C36" s="114">
        <v>86</v>
      </c>
      <c r="D36" s="80">
        <v>45</v>
      </c>
      <c r="E36" s="80">
        <v>41</v>
      </c>
      <c r="F36" s="80">
        <v>85</v>
      </c>
      <c r="G36" s="80">
        <v>44</v>
      </c>
      <c r="H36" s="80">
        <v>41</v>
      </c>
      <c r="I36" s="80">
        <v>1</v>
      </c>
      <c r="J36" s="80">
        <v>1</v>
      </c>
      <c r="K36" s="99">
        <v>0</v>
      </c>
    </row>
    <row r="37" spans="2:11">
      <c r="B37" s="98"/>
      <c r="C37" s="114"/>
      <c r="D37" s="80"/>
      <c r="E37" s="80"/>
      <c r="F37" s="80"/>
      <c r="G37" s="80"/>
      <c r="H37" s="80"/>
      <c r="I37" s="80"/>
      <c r="J37" s="80"/>
      <c r="K37" s="99"/>
    </row>
    <row r="38" spans="2:11" s="3" customFormat="1">
      <c r="B38" s="90" t="s">
        <v>23</v>
      </c>
      <c r="C38" s="110">
        <v>7379</v>
      </c>
      <c r="D38" s="79">
        <v>3906</v>
      </c>
      <c r="E38" s="79">
        <v>3473</v>
      </c>
      <c r="F38" s="79">
        <v>7278</v>
      </c>
      <c r="G38" s="79">
        <v>3837</v>
      </c>
      <c r="H38" s="79">
        <v>3441</v>
      </c>
      <c r="I38" s="79">
        <v>101</v>
      </c>
      <c r="J38" s="79">
        <v>69</v>
      </c>
      <c r="K38" s="93">
        <v>32</v>
      </c>
    </row>
    <row r="39" spans="2:11">
      <c r="B39" s="98" t="s">
        <v>82</v>
      </c>
      <c r="C39" s="114">
        <v>1083</v>
      </c>
      <c r="D39" s="80">
        <v>573</v>
      </c>
      <c r="E39" s="80">
        <v>510</v>
      </c>
      <c r="F39" s="80">
        <v>1070</v>
      </c>
      <c r="G39" s="80">
        <v>566</v>
      </c>
      <c r="H39" s="80">
        <v>504</v>
      </c>
      <c r="I39" s="80">
        <v>13</v>
      </c>
      <c r="J39" s="80">
        <v>7</v>
      </c>
      <c r="K39" s="99">
        <v>6</v>
      </c>
    </row>
    <row r="40" spans="2:11">
      <c r="B40" s="98" t="s">
        <v>83</v>
      </c>
      <c r="C40" s="114">
        <v>579</v>
      </c>
      <c r="D40" s="80">
        <v>307</v>
      </c>
      <c r="E40" s="80">
        <v>272</v>
      </c>
      <c r="F40" s="80">
        <v>577</v>
      </c>
      <c r="G40" s="80">
        <v>305</v>
      </c>
      <c r="H40" s="80">
        <v>272</v>
      </c>
      <c r="I40" s="80">
        <v>2</v>
      </c>
      <c r="J40" s="80">
        <v>2</v>
      </c>
      <c r="K40" s="99">
        <v>0</v>
      </c>
    </row>
    <row r="41" spans="2:11">
      <c r="B41" s="98" t="s">
        <v>84</v>
      </c>
      <c r="C41" s="114">
        <v>459</v>
      </c>
      <c r="D41" s="80">
        <v>233</v>
      </c>
      <c r="E41" s="80">
        <v>226</v>
      </c>
      <c r="F41" s="80">
        <v>453</v>
      </c>
      <c r="G41" s="80">
        <v>228</v>
      </c>
      <c r="H41" s="80">
        <v>225</v>
      </c>
      <c r="I41" s="80">
        <v>6</v>
      </c>
      <c r="J41" s="80">
        <v>5</v>
      </c>
      <c r="K41" s="99">
        <v>1</v>
      </c>
    </row>
    <row r="42" spans="2:11">
      <c r="B42" s="98" t="s">
        <v>188</v>
      </c>
      <c r="C42" s="114">
        <v>299</v>
      </c>
      <c r="D42" s="80">
        <v>147</v>
      </c>
      <c r="E42" s="80">
        <v>152</v>
      </c>
      <c r="F42" s="80">
        <v>298</v>
      </c>
      <c r="G42" s="80">
        <v>146</v>
      </c>
      <c r="H42" s="80">
        <v>152</v>
      </c>
      <c r="I42" s="80">
        <v>1</v>
      </c>
      <c r="J42" s="80">
        <v>1</v>
      </c>
      <c r="K42" s="99">
        <v>0</v>
      </c>
    </row>
    <row r="43" spans="2:11">
      <c r="B43" s="98" t="s">
        <v>77</v>
      </c>
      <c r="C43" s="114">
        <v>323</v>
      </c>
      <c r="D43" s="80">
        <v>174</v>
      </c>
      <c r="E43" s="80">
        <v>149</v>
      </c>
      <c r="F43" s="80">
        <v>323</v>
      </c>
      <c r="G43" s="80">
        <v>174</v>
      </c>
      <c r="H43" s="80">
        <v>149</v>
      </c>
      <c r="I43" s="80">
        <v>0</v>
      </c>
      <c r="J43" s="80">
        <v>0</v>
      </c>
      <c r="K43" s="99">
        <v>0</v>
      </c>
    </row>
    <row r="44" spans="2:11">
      <c r="B44" s="98" t="s">
        <v>81</v>
      </c>
      <c r="C44" s="114">
        <v>73</v>
      </c>
      <c r="D44" s="80">
        <v>32</v>
      </c>
      <c r="E44" s="80">
        <v>41</v>
      </c>
      <c r="F44" s="80">
        <v>73</v>
      </c>
      <c r="G44" s="80">
        <v>32</v>
      </c>
      <c r="H44" s="80">
        <v>41</v>
      </c>
      <c r="I44" s="80">
        <v>0</v>
      </c>
      <c r="J44" s="80">
        <v>0</v>
      </c>
      <c r="K44" s="99">
        <v>0</v>
      </c>
    </row>
    <row r="45" spans="2:11">
      <c r="B45" s="98" t="s">
        <v>86</v>
      </c>
      <c r="C45" s="114">
        <v>364</v>
      </c>
      <c r="D45" s="80">
        <v>181</v>
      </c>
      <c r="E45" s="80">
        <v>183</v>
      </c>
      <c r="F45" s="80">
        <v>359</v>
      </c>
      <c r="G45" s="80">
        <v>176</v>
      </c>
      <c r="H45" s="80">
        <v>183</v>
      </c>
      <c r="I45" s="80">
        <v>5</v>
      </c>
      <c r="J45" s="80">
        <v>5</v>
      </c>
      <c r="K45" s="99">
        <v>0</v>
      </c>
    </row>
    <row r="46" spans="2:11">
      <c r="B46" s="98" t="s">
        <v>87</v>
      </c>
      <c r="C46" s="114">
        <v>206</v>
      </c>
      <c r="D46" s="80">
        <v>127</v>
      </c>
      <c r="E46" s="80">
        <v>79</v>
      </c>
      <c r="F46" s="80">
        <v>205</v>
      </c>
      <c r="G46" s="80">
        <v>127</v>
      </c>
      <c r="H46" s="80">
        <v>78</v>
      </c>
      <c r="I46" s="80">
        <v>1</v>
      </c>
      <c r="J46" s="80">
        <v>0</v>
      </c>
      <c r="K46" s="99">
        <v>1</v>
      </c>
    </row>
    <row r="47" spans="2:11">
      <c r="B47" s="98" t="s">
        <v>88</v>
      </c>
      <c r="C47" s="114">
        <v>367</v>
      </c>
      <c r="D47" s="80">
        <v>191</v>
      </c>
      <c r="E47" s="80">
        <v>176</v>
      </c>
      <c r="F47" s="80">
        <v>363</v>
      </c>
      <c r="G47" s="80">
        <v>190</v>
      </c>
      <c r="H47" s="80">
        <v>173</v>
      </c>
      <c r="I47" s="80">
        <v>4</v>
      </c>
      <c r="J47" s="80">
        <v>1</v>
      </c>
      <c r="K47" s="99">
        <v>3</v>
      </c>
    </row>
    <row r="48" spans="2:11">
      <c r="B48" s="98" t="s">
        <v>89</v>
      </c>
      <c r="C48" s="114">
        <v>215</v>
      </c>
      <c r="D48" s="80">
        <v>109</v>
      </c>
      <c r="E48" s="80">
        <v>106</v>
      </c>
      <c r="F48" s="80">
        <v>213</v>
      </c>
      <c r="G48" s="80">
        <v>108</v>
      </c>
      <c r="H48" s="80">
        <v>105</v>
      </c>
      <c r="I48" s="80">
        <v>2</v>
      </c>
      <c r="J48" s="80">
        <v>1</v>
      </c>
      <c r="K48" s="99">
        <v>1</v>
      </c>
    </row>
    <row r="49" spans="2:11">
      <c r="B49" s="98" t="s">
        <v>24</v>
      </c>
      <c r="C49" s="114">
        <v>323</v>
      </c>
      <c r="D49" s="80">
        <v>164</v>
      </c>
      <c r="E49" s="80">
        <v>159</v>
      </c>
      <c r="F49" s="80">
        <v>313</v>
      </c>
      <c r="G49" s="80">
        <v>156</v>
      </c>
      <c r="H49" s="80">
        <v>157</v>
      </c>
      <c r="I49" s="80">
        <v>10</v>
      </c>
      <c r="J49" s="80">
        <v>8</v>
      </c>
      <c r="K49" s="99">
        <v>2</v>
      </c>
    </row>
    <row r="50" spans="2:11">
      <c r="B50" s="98" t="s">
        <v>25</v>
      </c>
      <c r="C50" s="114">
        <v>221</v>
      </c>
      <c r="D50" s="80">
        <v>117</v>
      </c>
      <c r="E50" s="80">
        <v>104</v>
      </c>
      <c r="F50" s="80">
        <v>219</v>
      </c>
      <c r="G50" s="80">
        <v>115</v>
      </c>
      <c r="H50" s="80">
        <v>104</v>
      </c>
      <c r="I50" s="80">
        <v>2</v>
      </c>
      <c r="J50" s="80">
        <v>2</v>
      </c>
      <c r="K50" s="99">
        <v>0</v>
      </c>
    </row>
    <row r="51" spans="2:11">
      <c r="B51" s="98" t="s">
        <v>6</v>
      </c>
      <c r="C51" s="114">
        <v>156</v>
      </c>
      <c r="D51" s="80">
        <v>86</v>
      </c>
      <c r="E51" s="80">
        <v>70</v>
      </c>
      <c r="F51" s="80">
        <v>154</v>
      </c>
      <c r="G51" s="80">
        <v>85</v>
      </c>
      <c r="H51" s="80">
        <v>69</v>
      </c>
      <c r="I51" s="80">
        <v>2</v>
      </c>
      <c r="J51" s="80">
        <v>1</v>
      </c>
      <c r="K51" s="99">
        <v>1</v>
      </c>
    </row>
    <row r="52" spans="2:11">
      <c r="B52" s="98" t="s">
        <v>26</v>
      </c>
      <c r="C52" s="114">
        <v>230</v>
      </c>
      <c r="D52" s="80">
        <v>125</v>
      </c>
      <c r="E52" s="80">
        <v>105</v>
      </c>
      <c r="F52" s="80">
        <v>227</v>
      </c>
      <c r="G52" s="80">
        <v>122</v>
      </c>
      <c r="H52" s="80">
        <v>105</v>
      </c>
      <c r="I52" s="80">
        <v>3</v>
      </c>
      <c r="J52" s="80">
        <v>3</v>
      </c>
      <c r="K52" s="99">
        <v>0</v>
      </c>
    </row>
    <row r="53" spans="2:11">
      <c r="B53" s="98" t="s">
        <v>27</v>
      </c>
      <c r="C53" s="114">
        <v>594</v>
      </c>
      <c r="D53" s="80">
        <v>330</v>
      </c>
      <c r="E53" s="80">
        <v>264</v>
      </c>
      <c r="F53" s="80">
        <v>584</v>
      </c>
      <c r="G53" s="80">
        <v>322</v>
      </c>
      <c r="H53" s="80">
        <v>262</v>
      </c>
      <c r="I53" s="80">
        <v>10</v>
      </c>
      <c r="J53" s="80">
        <v>8</v>
      </c>
      <c r="K53" s="99">
        <v>2</v>
      </c>
    </row>
    <row r="54" spans="2:11">
      <c r="B54" s="98" t="s">
        <v>28</v>
      </c>
      <c r="C54" s="114">
        <v>545</v>
      </c>
      <c r="D54" s="80">
        <v>290</v>
      </c>
      <c r="E54" s="80">
        <v>255</v>
      </c>
      <c r="F54" s="80">
        <v>536</v>
      </c>
      <c r="G54" s="80">
        <v>285</v>
      </c>
      <c r="H54" s="80">
        <v>251</v>
      </c>
      <c r="I54" s="80">
        <v>9</v>
      </c>
      <c r="J54" s="80">
        <v>5</v>
      </c>
      <c r="K54" s="99">
        <v>4</v>
      </c>
    </row>
    <row r="55" spans="2:11">
      <c r="B55" s="98" t="s">
        <v>189</v>
      </c>
      <c r="C55" s="114">
        <v>597</v>
      </c>
      <c r="D55" s="80">
        <v>321</v>
      </c>
      <c r="E55" s="80">
        <v>276</v>
      </c>
      <c r="F55" s="80">
        <v>581</v>
      </c>
      <c r="G55" s="80">
        <v>310</v>
      </c>
      <c r="H55" s="80">
        <v>271</v>
      </c>
      <c r="I55" s="80">
        <v>16</v>
      </c>
      <c r="J55" s="80">
        <v>11</v>
      </c>
      <c r="K55" s="99">
        <v>5</v>
      </c>
    </row>
    <row r="56" spans="2:11">
      <c r="B56" s="98" t="s">
        <v>190</v>
      </c>
      <c r="C56" s="114">
        <v>337</v>
      </c>
      <c r="D56" s="80">
        <v>182</v>
      </c>
      <c r="E56" s="80">
        <v>155</v>
      </c>
      <c r="F56" s="80">
        <v>337</v>
      </c>
      <c r="G56" s="80">
        <v>182</v>
      </c>
      <c r="H56" s="80">
        <v>155</v>
      </c>
      <c r="I56" s="80">
        <v>0</v>
      </c>
      <c r="J56" s="80">
        <v>0</v>
      </c>
      <c r="K56" s="99">
        <v>0</v>
      </c>
    </row>
    <row r="57" spans="2:11">
      <c r="B57" s="103" t="s">
        <v>29</v>
      </c>
      <c r="C57" s="115">
        <v>408</v>
      </c>
      <c r="D57" s="101">
        <v>217</v>
      </c>
      <c r="E57" s="101">
        <v>191</v>
      </c>
      <c r="F57" s="101">
        <v>393</v>
      </c>
      <c r="G57" s="101">
        <v>208</v>
      </c>
      <c r="H57" s="101">
        <v>185</v>
      </c>
      <c r="I57" s="101">
        <v>15</v>
      </c>
      <c r="J57" s="101">
        <v>9</v>
      </c>
      <c r="K57" s="102">
        <v>6</v>
      </c>
    </row>
    <row r="58" spans="2:11">
      <c r="B58" s="249" t="s">
        <v>803</v>
      </c>
    </row>
  </sheetData>
  <mergeCells count="4">
    <mergeCell ref="C3:K3"/>
    <mergeCell ref="C4:E4"/>
    <mergeCell ref="F4:H4"/>
    <mergeCell ref="I4:K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B1:E57"/>
  <sheetViews>
    <sheetView workbookViewId="0">
      <selection activeCell="B1" sqref="B1"/>
    </sheetView>
  </sheetViews>
  <sheetFormatPr defaultRowHeight="12.75"/>
  <cols>
    <col min="1" max="1" width="9.140625" style="2"/>
    <col min="2" max="2" width="22.7109375" style="2" bestFit="1" customWidth="1"/>
    <col min="3" max="16384" width="9.140625" style="2"/>
  </cols>
  <sheetData>
    <row r="1" spans="2:5">
      <c r="B1" s="3" t="s">
        <v>801</v>
      </c>
    </row>
    <row r="3" spans="2:5">
      <c r="B3" s="106"/>
      <c r="C3" s="315" t="s">
        <v>198</v>
      </c>
      <c r="D3" s="315"/>
      <c r="E3" s="316"/>
    </row>
    <row r="4" spans="2:5" ht="13.5" thickBot="1">
      <c r="B4" s="116"/>
      <c r="C4" s="22" t="s">
        <v>0</v>
      </c>
      <c r="D4" s="22" t="s">
        <v>1</v>
      </c>
      <c r="E4" s="92" t="s">
        <v>2</v>
      </c>
    </row>
    <row r="5" spans="2:5" ht="13.5" thickTop="1">
      <c r="B5" s="90" t="s">
        <v>7</v>
      </c>
      <c r="C5" s="79">
        <v>33886</v>
      </c>
      <c r="D5" s="79">
        <v>17553</v>
      </c>
      <c r="E5" s="93">
        <v>16333</v>
      </c>
    </row>
    <row r="6" spans="2:5">
      <c r="B6" s="94" t="s">
        <v>8</v>
      </c>
      <c r="C6" s="80"/>
      <c r="D6" s="80"/>
      <c r="E6" s="99"/>
    </row>
    <row r="7" spans="2:5">
      <c r="B7" s="95" t="s">
        <v>9</v>
      </c>
      <c r="C7" s="96">
        <v>7165</v>
      </c>
      <c r="D7" s="96">
        <v>3560</v>
      </c>
      <c r="E7" s="97">
        <v>3605</v>
      </c>
    </row>
    <row r="8" spans="2:5">
      <c r="B8" s="98" t="s">
        <v>10</v>
      </c>
      <c r="C8" s="80">
        <v>4757</v>
      </c>
      <c r="D8" s="80">
        <v>2359</v>
      </c>
      <c r="E8" s="99">
        <v>2398</v>
      </c>
    </row>
    <row r="9" spans="2:5">
      <c r="B9" s="98" t="s">
        <v>11</v>
      </c>
      <c r="C9" s="80">
        <v>2408</v>
      </c>
      <c r="D9" s="80">
        <v>1201</v>
      </c>
      <c r="E9" s="99">
        <v>1207</v>
      </c>
    </row>
    <row r="10" spans="2:5">
      <c r="B10" s="100" t="s">
        <v>12</v>
      </c>
      <c r="C10" s="101"/>
      <c r="D10" s="101"/>
      <c r="E10" s="102"/>
    </row>
    <row r="11" spans="2:5">
      <c r="B11" s="90" t="s">
        <v>13</v>
      </c>
      <c r="C11" s="79">
        <v>11806</v>
      </c>
      <c r="D11" s="79">
        <v>6057</v>
      </c>
      <c r="E11" s="93">
        <v>5749</v>
      </c>
    </row>
    <row r="12" spans="2:5">
      <c r="B12" s="98" t="s">
        <v>14</v>
      </c>
      <c r="C12" s="80">
        <v>1418</v>
      </c>
      <c r="D12" s="80">
        <v>732</v>
      </c>
      <c r="E12" s="99">
        <v>686</v>
      </c>
    </row>
    <row r="13" spans="2:5">
      <c r="B13" s="98" t="s">
        <v>15</v>
      </c>
      <c r="C13" s="80">
        <v>3780</v>
      </c>
      <c r="D13" s="80">
        <v>1944</v>
      </c>
      <c r="E13" s="99">
        <v>1836</v>
      </c>
    </row>
    <row r="14" spans="2:5">
      <c r="B14" s="98" t="s">
        <v>179</v>
      </c>
      <c r="C14" s="80">
        <v>2260</v>
      </c>
      <c r="D14" s="80">
        <v>1166</v>
      </c>
      <c r="E14" s="99">
        <v>1094</v>
      </c>
    </row>
    <row r="15" spans="2:5">
      <c r="B15" s="98" t="s">
        <v>180</v>
      </c>
      <c r="C15" s="80">
        <v>1050</v>
      </c>
      <c r="D15" s="80">
        <v>533</v>
      </c>
      <c r="E15" s="99">
        <v>517</v>
      </c>
    </row>
    <row r="16" spans="2:5">
      <c r="B16" s="98" t="s">
        <v>30</v>
      </c>
      <c r="C16" s="80">
        <v>1047</v>
      </c>
      <c r="D16" s="80">
        <v>517</v>
      </c>
      <c r="E16" s="99">
        <v>530</v>
      </c>
    </row>
    <row r="17" spans="2:5">
      <c r="B17" s="98" t="s">
        <v>31</v>
      </c>
      <c r="C17" s="80">
        <v>650</v>
      </c>
      <c r="D17" s="80">
        <v>329</v>
      </c>
      <c r="E17" s="99">
        <v>321</v>
      </c>
    </row>
    <row r="18" spans="2:5">
      <c r="B18" s="98" t="s">
        <v>96</v>
      </c>
      <c r="C18" s="80">
        <v>1048</v>
      </c>
      <c r="D18" s="80">
        <v>546</v>
      </c>
      <c r="E18" s="99">
        <v>502</v>
      </c>
    </row>
    <row r="19" spans="2:5">
      <c r="B19" s="98" t="s">
        <v>77</v>
      </c>
      <c r="C19" s="80">
        <v>553</v>
      </c>
      <c r="D19" s="80">
        <v>290</v>
      </c>
      <c r="E19" s="99">
        <v>263</v>
      </c>
    </row>
    <row r="20" spans="2:5">
      <c r="B20" s="98"/>
      <c r="C20" s="80"/>
      <c r="D20" s="80"/>
      <c r="E20" s="99"/>
    </row>
    <row r="21" spans="2:5">
      <c r="B21" s="90" t="s">
        <v>16</v>
      </c>
      <c r="C21" s="79">
        <v>7677</v>
      </c>
      <c r="D21" s="79">
        <v>4147</v>
      </c>
      <c r="E21" s="93">
        <v>3530</v>
      </c>
    </row>
    <row r="22" spans="2:5">
      <c r="B22" s="98" t="s">
        <v>17</v>
      </c>
      <c r="C22" s="80">
        <v>1183</v>
      </c>
      <c r="D22" s="80">
        <v>624</v>
      </c>
      <c r="E22" s="99">
        <v>559</v>
      </c>
    </row>
    <row r="23" spans="2:5">
      <c r="B23" s="98" t="s">
        <v>4</v>
      </c>
      <c r="C23" s="80">
        <v>400</v>
      </c>
      <c r="D23" s="80">
        <v>208</v>
      </c>
      <c r="E23" s="99">
        <v>192</v>
      </c>
    </row>
    <row r="24" spans="2:5">
      <c r="B24" s="98" t="s">
        <v>18</v>
      </c>
      <c r="C24" s="80">
        <v>500</v>
      </c>
      <c r="D24" s="80">
        <v>266</v>
      </c>
      <c r="E24" s="99">
        <v>234</v>
      </c>
    </row>
    <row r="25" spans="2:5">
      <c r="B25" s="98" t="s">
        <v>182</v>
      </c>
      <c r="C25" s="80">
        <v>644</v>
      </c>
      <c r="D25" s="80">
        <v>352</v>
      </c>
      <c r="E25" s="99">
        <v>292</v>
      </c>
    </row>
    <row r="26" spans="2:5">
      <c r="B26" s="98" t="s">
        <v>183</v>
      </c>
      <c r="C26" s="80">
        <v>858</v>
      </c>
      <c r="D26" s="80">
        <v>459</v>
      </c>
      <c r="E26" s="99">
        <v>399</v>
      </c>
    </row>
    <row r="27" spans="2:5">
      <c r="B27" s="98" t="s">
        <v>19</v>
      </c>
      <c r="C27" s="80">
        <v>789</v>
      </c>
      <c r="D27" s="80">
        <v>431</v>
      </c>
      <c r="E27" s="99">
        <v>358</v>
      </c>
    </row>
    <row r="28" spans="2:5">
      <c r="B28" s="98" t="s">
        <v>3</v>
      </c>
      <c r="C28" s="80">
        <v>296</v>
      </c>
      <c r="D28" s="80">
        <v>162</v>
      </c>
      <c r="E28" s="99">
        <v>134</v>
      </c>
    </row>
    <row r="29" spans="2:5">
      <c r="B29" s="98" t="s">
        <v>5</v>
      </c>
      <c r="C29" s="80">
        <v>233</v>
      </c>
      <c r="D29" s="80">
        <v>127</v>
      </c>
      <c r="E29" s="99">
        <v>106</v>
      </c>
    </row>
    <row r="30" spans="2:5">
      <c r="B30" s="98" t="s">
        <v>184</v>
      </c>
      <c r="C30" s="80">
        <v>212</v>
      </c>
      <c r="D30" s="80">
        <v>125</v>
      </c>
      <c r="E30" s="99">
        <v>87</v>
      </c>
    </row>
    <row r="31" spans="2:5">
      <c r="B31" s="98" t="s">
        <v>185</v>
      </c>
      <c r="C31" s="80">
        <v>678</v>
      </c>
      <c r="D31" s="80">
        <v>353</v>
      </c>
      <c r="E31" s="99">
        <v>325</v>
      </c>
    </row>
    <row r="32" spans="2:5">
      <c r="B32" s="98" t="s">
        <v>20</v>
      </c>
      <c r="C32" s="80">
        <v>739</v>
      </c>
      <c r="D32" s="80">
        <v>403</v>
      </c>
      <c r="E32" s="99">
        <v>336</v>
      </c>
    </row>
    <row r="33" spans="2:5">
      <c r="B33" s="98" t="s">
        <v>21</v>
      </c>
      <c r="C33" s="80">
        <v>821</v>
      </c>
      <c r="D33" s="80">
        <v>456</v>
      </c>
      <c r="E33" s="99">
        <v>365</v>
      </c>
    </row>
    <row r="34" spans="2:5">
      <c r="B34" s="98" t="s">
        <v>186</v>
      </c>
      <c r="C34" s="80">
        <v>238</v>
      </c>
      <c r="D34" s="80">
        <v>136</v>
      </c>
      <c r="E34" s="99">
        <v>102</v>
      </c>
    </row>
    <row r="35" spans="2:5">
      <c r="B35" s="98" t="s">
        <v>81</v>
      </c>
      <c r="C35" s="80">
        <v>86</v>
      </c>
      <c r="D35" s="80">
        <v>45</v>
      </c>
      <c r="E35" s="99">
        <v>41</v>
      </c>
    </row>
    <row r="36" spans="2:5">
      <c r="B36" s="98"/>
      <c r="C36" s="80"/>
      <c r="D36" s="80"/>
      <c r="E36" s="99"/>
    </row>
    <row r="37" spans="2:5">
      <c r="B37" s="90" t="s">
        <v>23</v>
      </c>
      <c r="C37" s="79">
        <v>7238</v>
      </c>
      <c r="D37" s="79">
        <v>3789</v>
      </c>
      <c r="E37" s="93">
        <v>3449</v>
      </c>
    </row>
    <row r="38" spans="2:5">
      <c r="B38" s="98" t="s">
        <v>82</v>
      </c>
      <c r="C38" s="80">
        <v>1056</v>
      </c>
      <c r="D38" s="80">
        <v>554</v>
      </c>
      <c r="E38" s="99">
        <v>502</v>
      </c>
    </row>
    <row r="39" spans="2:5">
      <c r="B39" s="98" t="s">
        <v>83</v>
      </c>
      <c r="C39" s="80">
        <v>583</v>
      </c>
      <c r="D39" s="80">
        <v>309</v>
      </c>
      <c r="E39" s="99">
        <v>274</v>
      </c>
    </row>
    <row r="40" spans="2:5">
      <c r="B40" s="98" t="s">
        <v>84</v>
      </c>
      <c r="C40" s="80">
        <v>455</v>
      </c>
      <c r="D40" s="80">
        <v>229</v>
      </c>
      <c r="E40" s="99">
        <v>226</v>
      </c>
    </row>
    <row r="41" spans="2:5">
      <c r="B41" s="98" t="s">
        <v>188</v>
      </c>
      <c r="C41" s="80">
        <v>298</v>
      </c>
      <c r="D41" s="80">
        <v>147</v>
      </c>
      <c r="E41" s="99">
        <v>151</v>
      </c>
    </row>
    <row r="42" spans="2:5">
      <c r="B42" s="98" t="s">
        <v>77</v>
      </c>
      <c r="C42" s="80">
        <v>322</v>
      </c>
      <c r="D42" s="80">
        <v>173</v>
      </c>
      <c r="E42" s="99">
        <v>149</v>
      </c>
    </row>
    <row r="43" spans="2:5">
      <c r="B43" s="98" t="s">
        <v>81</v>
      </c>
      <c r="C43" s="80">
        <v>72</v>
      </c>
      <c r="D43" s="80">
        <v>32</v>
      </c>
      <c r="E43" s="99">
        <v>40</v>
      </c>
    </row>
    <row r="44" spans="2:5">
      <c r="B44" s="98" t="s">
        <v>86</v>
      </c>
      <c r="C44" s="80">
        <v>358</v>
      </c>
      <c r="D44" s="80">
        <v>173</v>
      </c>
      <c r="E44" s="99">
        <v>185</v>
      </c>
    </row>
    <row r="45" spans="2:5">
      <c r="B45" s="98" t="s">
        <v>87</v>
      </c>
      <c r="C45" s="80">
        <v>211</v>
      </c>
      <c r="D45" s="80">
        <v>128</v>
      </c>
      <c r="E45" s="99">
        <v>83</v>
      </c>
    </row>
    <row r="46" spans="2:5">
      <c r="B46" s="98" t="s">
        <v>88</v>
      </c>
      <c r="C46" s="80">
        <v>358</v>
      </c>
      <c r="D46" s="80">
        <v>184</v>
      </c>
      <c r="E46" s="99">
        <v>174</v>
      </c>
    </row>
    <row r="47" spans="2:5">
      <c r="B47" s="98" t="s">
        <v>89</v>
      </c>
      <c r="C47" s="80">
        <v>212</v>
      </c>
      <c r="D47" s="80">
        <v>107</v>
      </c>
      <c r="E47" s="99">
        <v>105</v>
      </c>
    </row>
    <row r="48" spans="2:5">
      <c r="B48" s="98" t="s">
        <v>24</v>
      </c>
      <c r="C48" s="80">
        <v>314</v>
      </c>
      <c r="D48" s="80">
        <v>155</v>
      </c>
      <c r="E48" s="99">
        <v>159</v>
      </c>
    </row>
    <row r="49" spans="2:5">
      <c r="B49" s="98" t="s">
        <v>25</v>
      </c>
      <c r="C49" s="80">
        <v>225</v>
      </c>
      <c r="D49" s="80">
        <v>117</v>
      </c>
      <c r="E49" s="99">
        <v>108</v>
      </c>
    </row>
    <row r="50" spans="2:5">
      <c r="B50" s="98" t="s">
        <v>6</v>
      </c>
      <c r="C50" s="80">
        <v>149</v>
      </c>
      <c r="D50" s="80">
        <v>81</v>
      </c>
      <c r="E50" s="99">
        <v>68</v>
      </c>
    </row>
    <row r="51" spans="2:5">
      <c r="B51" s="98" t="s">
        <v>26</v>
      </c>
      <c r="C51" s="80">
        <v>236</v>
      </c>
      <c r="D51" s="80">
        <v>126</v>
      </c>
      <c r="E51" s="99">
        <v>110</v>
      </c>
    </row>
    <row r="52" spans="2:5">
      <c r="B52" s="98" t="s">
        <v>27</v>
      </c>
      <c r="C52" s="80">
        <v>574</v>
      </c>
      <c r="D52" s="80">
        <v>313</v>
      </c>
      <c r="E52" s="99">
        <v>261</v>
      </c>
    </row>
    <row r="53" spans="2:5">
      <c r="B53" s="98" t="s">
        <v>28</v>
      </c>
      <c r="C53" s="80">
        <v>521</v>
      </c>
      <c r="D53" s="80">
        <v>272</v>
      </c>
      <c r="E53" s="99">
        <v>249</v>
      </c>
    </row>
    <row r="54" spans="2:5">
      <c r="B54" s="98" t="s">
        <v>189</v>
      </c>
      <c r="C54" s="80">
        <v>574</v>
      </c>
      <c r="D54" s="80">
        <v>305</v>
      </c>
      <c r="E54" s="99">
        <v>269</v>
      </c>
    </row>
    <row r="55" spans="2:5">
      <c r="B55" s="98" t="s">
        <v>190</v>
      </c>
      <c r="C55" s="80">
        <v>333</v>
      </c>
      <c r="D55" s="80">
        <v>180</v>
      </c>
      <c r="E55" s="99">
        <v>153</v>
      </c>
    </row>
    <row r="56" spans="2:5">
      <c r="B56" s="103" t="s">
        <v>29</v>
      </c>
      <c r="C56" s="101">
        <v>387</v>
      </c>
      <c r="D56" s="101">
        <v>204</v>
      </c>
      <c r="E56" s="102">
        <v>183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B1:T58"/>
  <sheetViews>
    <sheetView workbookViewId="0">
      <selection activeCell="B1" sqref="B1"/>
    </sheetView>
  </sheetViews>
  <sheetFormatPr defaultRowHeight="12.75"/>
  <cols>
    <col min="1" max="1" width="9.140625" style="2"/>
    <col min="2" max="2" width="21.5703125" style="2" customWidth="1"/>
    <col min="3" max="3" width="11.42578125" style="2" customWidth="1"/>
    <col min="4" max="5" width="9.140625" style="2"/>
    <col min="6" max="8" width="13.140625" style="2" customWidth="1"/>
    <col min="9" max="11" width="11.28515625" style="2" customWidth="1"/>
    <col min="12" max="16384" width="9.140625" style="2"/>
  </cols>
  <sheetData>
    <row r="1" spans="2:20">
      <c r="B1" s="3" t="s">
        <v>802</v>
      </c>
    </row>
    <row r="3" spans="2:20">
      <c r="B3" s="106"/>
      <c r="C3" s="315" t="s">
        <v>199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15"/>
      <c r="S3" s="315"/>
      <c r="T3" s="316"/>
    </row>
    <row r="4" spans="2:20">
      <c r="B4" s="107" t="s">
        <v>95</v>
      </c>
      <c r="C4" s="313" t="s">
        <v>0</v>
      </c>
      <c r="D4" s="313"/>
      <c r="E4" s="313"/>
      <c r="F4" s="313" t="s">
        <v>200</v>
      </c>
      <c r="G4" s="313"/>
      <c r="H4" s="313"/>
      <c r="I4" s="313" t="s">
        <v>201</v>
      </c>
      <c r="J4" s="313"/>
      <c r="K4" s="313"/>
      <c r="L4" s="313" t="s">
        <v>202</v>
      </c>
      <c r="M4" s="313"/>
      <c r="N4" s="313"/>
      <c r="O4" s="313" t="s">
        <v>203</v>
      </c>
      <c r="P4" s="313"/>
      <c r="Q4" s="313"/>
      <c r="R4" s="313" t="s">
        <v>178</v>
      </c>
      <c r="S4" s="313"/>
      <c r="T4" s="319"/>
    </row>
    <row r="5" spans="2:20" ht="13.5" thickBot="1">
      <c r="B5" s="116"/>
      <c r="C5" s="13" t="s">
        <v>0</v>
      </c>
      <c r="D5" s="13" t="s">
        <v>1</v>
      </c>
      <c r="E5" s="13" t="s">
        <v>2</v>
      </c>
      <c r="F5" s="13" t="s">
        <v>0</v>
      </c>
      <c r="G5" s="13" t="s">
        <v>1</v>
      </c>
      <c r="H5" s="13" t="s">
        <v>2</v>
      </c>
      <c r="I5" s="13" t="s">
        <v>0</v>
      </c>
      <c r="J5" s="13" t="s">
        <v>1</v>
      </c>
      <c r="K5" s="13" t="s">
        <v>2</v>
      </c>
      <c r="L5" s="13" t="s">
        <v>0</v>
      </c>
      <c r="M5" s="13" t="s">
        <v>1</v>
      </c>
      <c r="N5" s="13" t="s">
        <v>2</v>
      </c>
      <c r="O5" s="13" t="s">
        <v>0</v>
      </c>
      <c r="P5" s="13" t="s">
        <v>1</v>
      </c>
      <c r="Q5" s="13" t="s">
        <v>2</v>
      </c>
      <c r="R5" s="13" t="s">
        <v>0</v>
      </c>
      <c r="S5" s="13" t="s">
        <v>1</v>
      </c>
      <c r="T5" s="118" t="s">
        <v>2</v>
      </c>
    </row>
    <row r="6" spans="2:20" ht="13.5" thickTop="1">
      <c r="B6" s="90" t="s">
        <v>7</v>
      </c>
      <c r="C6" s="79">
        <v>115900</v>
      </c>
      <c r="D6" s="79">
        <v>59617</v>
      </c>
      <c r="E6" s="79">
        <v>56283</v>
      </c>
      <c r="F6" s="79">
        <v>100930</v>
      </c>
      <c r="G6" s="79">
        <v>52160</v>
      </c>
      <c r="H6" s="79">
        <v>48770</v>
      </c>
      <c r="I6" s="79">
        <v>6602</v>
      </c>
      <c r="J6" s="79">
        <v>3239</v>
      </c>
      <c r="K6" s="79">
        <v>3363</v>
      </c>
      <c r="L6" s="79">
        <v>4615</v>
      </c>
      <c r="M6" s="79">
        <v>2215</v>
      </c>
      <c r="N6" s="79">
        <v>2400</v>
      </c>
      <c r="O6" s="79">
        <v>3709</v>
      </c>
      <c r="P6" s="79">
        <v>1983</v>
      </c>
      <c r="Q6" s="79">
        <v>1726</v>
      </c>
      <c r="R6" s="79">
        <v>44</v>
      </c>
      <c r="S6" s="79">
        <v>20</v>
      </c>
      <c r="T6" s="93">
        <v>24</v>
      </c>
    </row>
    <row r="7" spans="2:20">
      <c r="B7" s="94" t="s">
        <v>8</v>
      </c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99"/>
    </row>
    <row r="8" spans="2:20" s="3" customFormat="1">
      <c r="B8" s="95" t="s">
        <v>9</v>
      </c>
      <c r="C8" s="96">
        <v>23602</v>
      </c>
      <c r="D8" s="96">
        <v>11748</v>
      </c>
      <c r="E8" s="96">
        <v>11854</v>
      </c>
      <c r="F8" s="96">
        <v>18097</v>
      </c>
      <c r="G8" s="96">
        <v>9046</v>
      </c>
      <c r="H8" s="96">
        <v>9051</v>
      </c>
      <c r="I8" s="96">
        <v>1975</v>
      </c>
      <c r="J8" s="96">
        <v>958</v>
      </c>
      <c r="K8" s="96">
        <v>1017</v>
      </c>
      <c r="L8" s="96">
        <v>1558</v>
      </c>
      <c r="M8" s="96">
        <v>745</v>
      </c>
      <c r="N8" s="96">
        <v>813</v>
      </c>
      <c r="O8" s="96">
        <v>1956</v>
      </c>
      <c r="P8" s="96">
        <v>992</v>
      </c>
      <c r="Q8" s="96">
        <v>964</v>
      </c>
      <c r="R8" s="96">
        <v>16</v>
      </c>
      <c r="S8" s="96">
        <v>7</v>
      </c>
      <c r="T8" s="97">
        <v>9</v>
      </c>
    </row>
    <row r="9" spans="2:20">
      <c r="B9" s="98" t="s">
        <v>10</v>
      </c>
      <c r="C9" s="80">
        <v>15540</v>
      </c>
      <c r="D9" s="80">
        <v>7701</v>
      </c>
      <c r="E9" s="80">
        <v>7839</v>
      </c>
      <c r="F9" s="80">
        <v>11843</v>
      </c>
      <c r="G9" s="80">
        <v>5910</v>
      </c>
      <c r="H9" s="80">
        <v>5933</v>
      </c>
      <c r="I9" s="80">
        <v>1331</v>
      </c>
      <c r="J9" s="80">
        <v>634</v>
      </c>
      <c r="K9" s="80">
        <v>697</v>
      </c>
      <c r="L9" s="80">
        <v>1075</v>
      </c>
      <c r="M9" s="80">
        <v>512</v>
      </c>
      <c r="N9" s="80">
        <v>563</v>
      </c>
      <c r="O9" s="80">
        <v>1279</v>
      </c>
      <c r="P9" s="80">
        <v>640</v>
      </c>
      <c r="Q9" s="80">
        <v>639</v>
      </c>
      <c r="R9" s="80">
        <v>12</v>
      </c>
      <c r="S9" s="80">
        <v>5</v>
      </c>
      <c r="T9" s="99">
        <v>7</v>
      </c>
    </row>
    <row r="10" spans="2:20">
      <c r="B10" s="98" t="s">
        <v>11</v>
      </c>
      <c r="C10" s="80">
        <v>8062</v>
      </c>
      <c r="D10" s="80">
        <v>4047</v>
      </c>
      <c r="E10" s="80">
        <v>4015</v>
      </c>
      <c r="F10" s="80">
        <v>6254</v>
      </c>
      <c r="G10" s="80">
        <v>3136</v>
      </c>
      <c r="H10" s="80">
        <v>3118</v>
      </c>
      <c r="I10" s="80">
        <v>644</v>
      </c>
      <c r="J10" s="80">
        <v>324</v>
      </c>
      <c r="K10" s="80">
        <v>320</v>
      </c>
      <c r="L10" s="80">
        <v>483</v>
      </c>
      <c r="M10" s="80">
        <v>233</v>
      </c>
      <c r="N10" s="80">
        <v>250</v>
      </c>
      <c r="O10" s="80">
        <v>677</v>
      </c>
      <c r="P10" s="80">
        <v>352</v>
      </c>
      <c r="Q10" s="80">
        <v>325</v>
      </c>
      <c r="R10" s="80">
        <v>4</v>
      </c>
      <c r="S10" s="80">
        <v>2</v>
      </c>
      <c r="T10" s="99">
        <v>2</v>
      </c>
    </row>
    <row r="11" spans="2:20">
      <c r="B11" s="100" t="s">
        <v>12</v>
      </c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2"/>
    </row>
    <row r="12" spans="2:20" s="3" customFormat="1">
      <c r="B12" s="90" t="s">
        <v>13</v>
      </c>
      <c r="C12" s="79">
        <v>38690</v>
      </c>
      <c r="D12" s="79">
        <v>19872</v>
      </c>
      <c r="E12" s="79">
        <v>18818</v>
      </c>
      <c r="F12" s="79">
        <v>33637</v>
      </c>
      <c r="G12" s="79">
        <v>17312</v>
      </c>
      <c r="H12" s="79">
        <v>16325</v>
      </c>
      <c r="I12" s="79">
        <v>2230</v>
      </c>
      <c r="J12" s="79">
        <v>1115</v>
      </c>
      <c r="K12" s="79">
        <v>1115</v>
      </c>
      <c r="L12" s="79">
        <v>1566</v>
      </c>
      <c r="M12" s="79">
        <v>758</v>
      </c>
      <c r="N12" s="79">
        <v>808</v>
      </c>
      <c r="O12" s="79">
        <v>1238</v>
      </c>
      <c r="P12" s="79">
        <v>678</v>
      </c>
      <c r="Q12" s="79">
        <v>560</v>
      </c>
      <c r="R12" s="79">
        <v>19</v>
      </c>
      <c r="S12" s="79">
        <v>9</v>
      </c>
      <c r="T12" s="93">
        <v>10</v>
      </c>
    </row>
    <row r="13" spans="2:20">
      <c r="B13" s="98" t="s">
        <v>14</v>
      </c>
      <c r="C13" s="80">
        <v>4743</v>
      </c>
      <c r="D13" s="80">
        <v>2396</v>
      </c>
      <c r="E13" s="80">
        <v>2347</v>
      </c>
      <c r="F13" s="80">
        <v>4020</v>
      </c>
      <c r="G13" s="80">
        <v>2051</v>
      </c>
      <c r="H13" s="80">
        <v>1969</v>
      </c>
      <c r="I13" s="80">
        <v>296</v>
      </c>
      <c r="J13" s="80">
        <v>136</v>
      </c>
      <c r="K13" s="80">
        <v>160</v>
      </c>
      <c r="L13" s="80">
        <v>210</v>
      </c>
      <c r="M13" s="80">
        <v>93</v>
      </c>
      <c r="N13" s="80">
        <v>117</v>
      </c>
      <c r="O13" s="80">
        <v>210</v>
      </c>
      <c r="P13" s="80">
        <v>113</v>
      </c>
      <c r="Q13" s="80">
        <v>97</v>
      </c>
      <c r="R13" s="80">
        <v>7</v>
      </c>
      <c r="S13" s="80">
        <v>3</v>
      </c>
      <c r="T13" s="99">
        <v>4</v>
      </c>
    </row>
    <row r="14" spans="2:20">
      <c r="B14" s="98" t="s">
        <v>15</v>
      </c>
      <c r="C14" s="80">
        <v>12120</v>
      </c>
      <c r="D14" s="80">
        <v>6246</v>
      </c>
      <c r="E14" s="80">
        <v>5874</v>
      </c>
      <c r="F14" s="80">
        <v>9828</v>
      </c>
      <c r="G14" s="80">
        <v>5084</v>
      </c>
      <c r="H14" s="80">
        <v>4744</v>
      </c>
      <c r="I14" s="80">
        <v>935</v>
      </c>
      <c r="J14" s="80">
        <v>471</v>
      </c>
      <c r="K14" s="80">
        <v>464</v>
      </c>
      <c r="L14" s="80">
        <v>678</v>
      </c>
      <c r="M14" s="80">
        <v>342</v>
      </c>
      <c r="N14" s="80">
        <v>336</v>
      </c>
      <c r="O14" s="80">
        <v>668</v>
      </c>
      <c r="P14" s="80">
        <v>343</v>
      </c>
      <c r="Q14" s="80">
        <v>325</v>
      </c>
      <c r="R14" s="80">
        <v>11</v>
      </c>
      <c r="S14" s="80">
        <v>6</v>
      </c>
      <c r="T14" s="99">
        <v>5</v>
      </c>
    </row>
    <row r="15" spans="2:20">
      <c r="B15" s="98" t="s">
        <v>179</v>
      </c>
      <c r="C15" s="80">
        <v>7436</v>
      </c>
      <c r="D15" s="80">
        <v>3841</v>
      </c>
      <c r="E15" s="80">
        <v>3595</v>
      </c>
      <c r="F15" s="80">
        <v>6486</v>
      </c>
      <c r="G15" s="80">
        <v>3335</v>
      </c>
      <c r="H15" s="80">
        <v>3151</v>
      </c>
      <c r="I15" s="80">
        <v>419</v>
      </c>
      <c r="J15" s="80">
        <v>213</v>
      </c>
      <c r="K15" s="80">
        <v>206</v>
      </c>
      <c r="L15" s="80">
        <v>304</v>
      </c>
      <c r="M15" s="80">
        <v>150</v>
      </c>
      <c r="N15" s="80">
        <v>154</v>
      </c>
      <c r="O15" s="80">
        <v>226</v>
      </c>
      <c r="P15" s="80">
        <v>143</v>
      </c>
      <c r="Q15" s="80">
        <v>83</v>
      </c>
      <c r="R15" s="80">
        <v>1</v>
      </c>
      <c r="S15" s="80">
        <v>0</v>
      </c>
      <c r="T15" s="99">
        <v>1</v>
      </c>
    </row>
    <row r="16" spans="2:20">
      <c r="B16" s="98" t="s">
        <v>180</v>
      </c>
      <c r="C16" s="80">
        <v>3465</v>
      </c>
      <c r="D16" s="80">
        <v>1746</v>
      </c>
      <c r="E16" s="80">
        <v>1719</v>
      </c>
      <c r="F16" s="80">
        <v>3142</v>
      </c>
      <c r="G16" s="80">
        <v>1582</v>
      </c>
      <c r="H16" s="80">
        <v>1560</v>
      </c>
      <c r="I16" s="80">
        <v>186</v>
      </c>
      <c r="J16" s="80">
        <v>99</v>
      </c>
      <c r="K16" s="80">
        <v>87</v>
      </c>
      <c r="L16" s="80">
        <v>96</v>
      </c>
      <c r="M16" s="80">
        <v>44</v>
      </c>
      <c r="N16" s="80">
        <v>52</v>
      </c>
      <c r="O16" s="80">
        <v>41</v>
      </c>
      <c r="P16" s="80">
        <v>21</v>
      </c>
      <c r="Q16" s="80">
        <v>20</v>
      </c>
      <c r="R16" s="80">
        <v>0</v>
      </c>
      <c r="S16" s="80">
        <v>0</v>
      </c>
      <c r="T16" s="99">
        <v>0</v>
      </c>
    </row>
    <row r="17" spans="2:20">
      <c r="B17" s="98" t="s">
        <v>30</v>
      </c>
      <c r="C17" s="80">
        <v>3587</v>
      </c>
      <c r="D17" s="80">
        <v>1845</v>
      </c>
      <c r="E17" s="80">
        <v>1742</v>
      </c>
      <c r="F17" s="80">
        <v>3317</v>
      </c>
      <c r="G17" s="80">
        <v>1710</v>
      </c>
      <c r="H17" s="80">
        <v>1607</v>
      </c>
      <c r="I17" s="80">
        <v>161</v>
      </c>
      <c r="J17" s="80">
        <v>77</v>
      </c>
      <c r="K17" s="80">
        <v>84</v>
      </c>
      <c r="L17" s="80">
        <v>79</v>
      </c>
      <c r="M17" s="80">
        <v>39</v>
      </c>
      <c r="N17" s="80">
        <v>40</v>
      </c>
      <c r="O17" s="80">
        <v>30</v>
      </c>
      <c r="P17" s="80">
        <v>19</v>
      </c>
      <c r="Q17" s="80">
        <v>11</v>
      </c>
      <c r="R17" s="80">
        <v>0</v>
      </c>
      <c r="S17" s="80">
        <v>0</v>
      </c>
      <c r="T17" s="99">
        <v>0</v>
      </c>
    </row>
    <row r="18" spans="2:20">
      <c r="B18" s="98" t="s">
        <v>31</v>
      </c>
      <c r="C18" s="80">
        <v>2075</v>
      </c>
      <c r="D18" s="80">
        <v>1052</v>
      </c>
      <c r="E18" s="80">
        <v>1023</v>
      </c>
      <c r="F18" s="80">
        <v>1865</v>
      </c>
      <c r="G18" s="80">
        <v>952</v>
      </c>
      <c r="H18" s="80">
        <v>913</v>
      </c>
      <c r="I18" s="80">
        <v>95</v>
      </c>
      <c r="J18" s="80">
        <v>52</v>
      </c>
      <c r="K18" s="80">
        <v>43</v>
      </c>
      <c r="L18" s="80">
        <v>95</v>
      </c>
      <c r="M18" s="80">
        <v>34</v>
      </c>
      <c r="N18" s="80">
        <v>61</v>
      </c>
      <c r="O18" s="80">
        <v>20</v>
      </c>
      <c r="P18" s="80">
        <v>14</v>
      </c>
      <c r="Q18" s="80">
        <v>6</v>
      </c>
      <c r="R18" s="80">
        <v>0</v>
      </c>
      <c r="S18" s="80">
        <v>0</v>
      </c>
      <c r="T18" s="99">
        <v>0</v>
      </c>
    </row>
    <row r="19" spans="2:20">
      <c r="B19" s="98" t="s">
        <v>96</v>
      </c>
      <c r="C19" s="80">
        <v>3362</v>
      </c>
      <c r="D19" s="80">
        <v>1766</v>
      </c>
      <c r="E19" s="80">
        <v>1596</v>
      </c>
      <c r="F19" s="80">
        <v>3158</v>
      </c>
      <c r="G19" s="80">
        <v>1652</v>
      </c>
      <c r="H19" s="80">
        <v>1506</v>
      </c>
      <c r="I19" s="80">
        <v>94</v>
      </c>
      <c r="J19" s="80">
        <v>51</v>
      </c>
      <c r="K19" s="80">
        <v>43</v>
      </c>
      <c r="L19" s="80">
        <v>79</v>
      </c>
      <c r="M19" s="80">
        <v>43</v>
      </c>
      <c r="N19" s="80">
        <v>36</v>
      </c>
      <c r="O19" s="80">
        <v>31</v>
      </c>
      <c r="P19" s="80">
        <v>20</v>
      </c>
      <c r="Q19" s="80">
        <v>11</v>
      </c>
      <c r="R19" s="80">
        <v>0</v>
      </c>
      <c r="S19" s="80">
        <v>0</v>
      </c>
      <c r="T19" s="99">
        <v>0</v>
      </c>
    </row>
    <row r="20" spans="2:20">
      <c r="B20" s="98" t="s">
        <v>77</v>
      </c>
      <c r="C20" s="80">
        <v>1902</v>
      </c>
      <c r="D20" s="80">
        <v>980</v>
      </c>
      <c r="E20" s="80">
        <v>922</v>
      </c>
      <c r="F20" s="80">
        <v>1821</v>
      </c>
      <c r="G20" s="80">
        <v>946</v>
      </c>
      <c r="H20" s="80">
        <v>875</v>
      </c>
      <c r="I20" s="80">
        <v>44</v>
      </c>
      <c r="J20" s="80">
        <v>16</v>
      </c>
      <c r="K20" s="80">
        <v>28</v>
      </c>
      <c r="L20" s="80">
        <v>25</v>
      </c>
      <c r="M20" s="80">
        <v>13</v>
      </c>
      <c r="N20" s="80">
        <v>12</v>
      </c>
      <c r="O20" s="80">
        <v>12</v>
      </c>
      <c r="P20" s="80">
        <v>5</v>
      </c>
      <c r="Q20" s="80">
        <v>7</v>
      </c>
      <c r="R20" s="80">
        <v>0</v>
      </c>
      <c r="S20" s="80">
        <v>0</v>
      </c>
      <c r="T20" s="99">
        <v>0</v>
      </c>
    </row>
    <row r="21" spans="2:20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99"/>
    </row>
    <row r="22" spans="2:20" s="3" customFormat="1">
      <c r="B22" s="90" t="s">
        <v>16</v>
      </c>
      <c r="C22" s="79">
        <v>26917</v>
      </c>
      <c r="D22" s="79">
        <v>14214</v>
      </c>
      <c r="E22" s="79">
        <v>12703</v>
      </c>
      <c r="F22" s="79">
        <v>24573</v>
      </c>
      <c r="G22" s="79">
        <v>13017</v>
      </c>
      <c r="H22" s="79">
        <v>11556</v>
      </c>
      <c r="I22" s="79">
        <v>1269</v>
      </c>
      <c r="J22" s="79">
        <v>629</v>
      </c>
      <c r="K22" s="79">
        <v>640</v>
      </c>
      <c r="L22" s="79">
        <v>770</v>
      </c>
      <c r="M22" s="79">
        <v>385</v>
      </c>
      <c r="N22" s="79">
        <v>385</v>
      </c>
      <c r="O22" s="79">
        <v>302</v>
      </c>
      <c r="P22" s="79">
        <v>182</v>
      </c>
      <c r="Q22" s="79">
        <v>120</v>
      </c>
      <c r="R22" s="79">
        <v>3</v>
      </c>
      <c r="S22" s="79">
        <v>1</v>
      </c>
      <c r="T22" s="93">
        <v>2</v>
      </c>
    </row>
    <row r="23" spans="2:20">
      <c r="B23" s="98" t="s">
        <v>17</v>
      </c>
      <c r="C23" s="80">
        <v>3757</v>
      </c>
      <c r="D23" s="80">
        <v>1984</v>
      </c>
      <c r="E23" s="80">
        <v>1773</v>
      </c>
      <c r="F23" s="80">
        <v>3452</v>
      </c>
      <c r="G23" s="80">
        <v>1821</v>
      </c>
      <c r="H23" s="80">
        <v>1631</v>
      </c>
      <c r="I23" s="80">
        <v>162</v>
      </c>
      <c r="J23" s="80">
        <v>87</v>
      </c>
      <c r="K23" s="80">
        <v>75</v>
      </c>
      <c r="L23" s="80">
        <v>115</v>
      </c>
      <c r="M23" s="80">
        <v>61</v>
      </c>
      <c r="N23" s="80">
        <v>54</v>
      </c>
      <c r="O23" s="80">
        <v>26</v>
      </c>
      <c r="P23" s="80">
        <v>14</v>
      </c>
      <c r="Q23" s="80">
        <v>12</v>
      </c>
      <c r="R23" s="80">
        <v>2</v>
      </c>
      <c r="S23" s="80">
        <v>1</v>
      </c>
      <c r="T23" s="99">
        <v>1</v>
      </c>
    </row>
    <row r="24" spans="2:20">
      <c r="B24" s="98" t="s">
        <v>4</v>
      </c>
      <c r="C24" s="80">
        <v>1396</v>
      </c>
      <c r="D24" s="80">
        <v>723</v>
      </c>
      <c r="E24" s="80">
        <v>673</v>
      </c>
      <c r="F24" s="80">
        <v>1240</v>
      </c>
      <c r="G24" s="80">
        <v>642</v>
      </c>
      <c r="H24" s="80">
        <v>598</v>
      </c>
      <c r="I24" s="80">
        <v>76</v>
      </c>
      <c r="J24" s="80">
        <v>38</v>
      </c>
      <c r="K24" s="80">
        <v>38</v>
      </c>
      <c r="L24" s="80">
        <v>59</v>
      </c>
      <c r="M24" s="80">
        <v>33</v>
      </c>
      <c r="N24" s="80">
        <v>26</v>
      </c>
      <c r="O24" s="80">
        <v>21</v>
      </c>
      <c r="P24" s="80">
        <v>10</v>
      </c>
      <c r="Q24" s="80">
        <v>11</v>
      </c>
      <c r="R24" s="80">
        <v>0</v>
      </c>
      <c r="S24" s="80">
        <v>0</v>
      </c>
      <c r="T24" s="99">
        <v>0</v>
      </c>
    </row>
    <row r="25" spans="2:20">
      <c r="B25" s="98" t="s">
        <v>18</v>
      </c>
      <c r="C25" s="80">
        <v>1820</v>
      </c>
      <c r="D25" s="80">
        <v>940</v>
      </c>
      <c r="E25" s="80">
        <v>880</v>
      </c>
      <c r="F25" s="80">
        <v>1690</v>
      </c>
      <c r="G25" s="80">
        <v>878</v>
      </c>
      <c r="H25" s="80">
        <v>812</v>
      </c>
      <c r="I25" s="80">
        <v>72</v>
      </c>
      <c r="J25" s="80">
        <v>30</v>
      </c>
      <c r="K25" s="80">
        <v>42</v>
      </c>
      <c r="L25" s="80">
        <v>41</v>
      </c>
      <c r="M25" s="80">
        <v>21</v>
      </c>
      <c r="N25" s="80">
        <v>20</v>
      </c>
      <c r="O25" s="80">
        <v>17</v>
      </c>
      <c r="P25" s="80">
        <v>11</v>
      </c>
      <c r="Q25" s="80">
        <v>6</v>
      </c>
      <c r="R25" s="80">
        <v>0</v>
      </c>
      <c r="S25" s="80">
        <v>0</v>
      </c>
      <c r="T25" s="99">
        <v>0</v>
      </c>
    </row>
    <row r="26" spans="2:20">
      <c r="B26" s="98" t="s">
        <v>182</v>
      </c>
      <c r="C26" s="80">
        <v>2483</v>
      </c>
      <c r="D26" s="80">
        <v>1317</v>
      </c>
      <c r="E26" s="80">
        <v>1166</v>
      </c>
      <c r="F26" s="80">
        <v>2206</v>
      </c>
      <c r="G26" s="80">
        <v>1171</v>
      </c>
      <c r="H26" s="80">
        <v>1035</v>
      </c>
      <c r="I26" s="80">
        <v>145</v>
      </c>
      <c r="J26" s="80">
        <v>82</v>
      </c>
      <c r="K26" s="80">
        <v>63</v>
      </c>
      <c r="L26" s="80">
        <v>92</v>
      </c>
      <c r="M26" s="80">
        <v>39</v>
      </c>
      <c r="N26" s="80">
        <v>53</v>
      </c>
      <c r="O26" s="80">
        <v>40</v>
      </c>
      <c r="P26" s="80">
        <v>25</v>
      </c>
      <c r="Q26" s="80">
        <v>15</v>
      </c>
      <c r="R26" s="80">
        <v>0</v>
      </c>
      <c r="S26" s="80">
        <v>0</v>
      </c>
      <c r="T26" s="99">
        <v>0</v>
      </c>
    </row>
    <row r="27" spans="2:20">
      <c r="B27" s="98" t="s">
        <v>183</v>
      </c>
      <c r="C27" s="80">
        <v>3000</v>
      </c>
      <c r="D27" s="80">
        <v>1576</v>
      </c>
      <c r="E27" s="80">
        <v>1424</v>
      </c>
      <c r="F27" s="80">
        <v>2802</v>
      </c>
      <c r="G27" s="80">
        <v>1490</v>
      </c>
      <c r="H27" s="80">
        <v>1312</v>
      </c>
      <c r="I27" s="80">
        <v>115</v>
      </c>
      <c r="J27" s="80">
        <v>55</v>
      </c>
      <c r="K27" s="80">
        <v>60</v>
      </c>
      <c r="L27" s="80">
        <v>69</v>
      </c>
      <c r="M27" s="80">
        <v>20</v>
      </c>
      <c r="N27" s="80">
        <v>49</v>
      </c>
      <c r="O27" s="80">
        <v>14</v>
      </c>
      <c r="P27" s="80">
        <v>11</v>
      </c>
      <c r="Q27" s="80">
        <v>3</v>
      </c>
      <c r="R27" s="80">
        <v>0</v>
      </c>
      <c r="S27" s="80">
        <v>0</v>
      </c>
      <c r="T27" s="99">
        <v>0</v>
      </c>
    </row>
    <row r="28" spans="2:20">
      <c r="B28" s="98" t="s">
        <v>19</v>
      </c>
      <c r="C28" s="80">
        <v>2813</v>
      </c>
      <c r="D28" s="80">
        <v>1504</v>
      </c>
      <c r="E28" s="80">
        <v>1309</v>
      </c>
      <c r="F28" s="80">
        <v>2586</v>
      </c>
      <c r="G28" s="80">
        <v>1398</v>
      </c>
      <c r="H28" s="80">
        <v>1188</v>
      </c>
      <c r="I28" s="80">
        <v>128</v>
      </c>
      <c r="J28" s="80">
        <v>55</v>
      </c>
      <c r="K28" s="80">
        <v>73</v>
      </c>
      <c r="L28" s="80">
        <v>68</v>
      </c>
      <c r="M28" s="80">
        <v>35</v>
      </c>
      <c r="N28" s="80">
        <v>33</v>
      </c>
      <c r="O28" s="80">
        <v>31</v>
      </c>
      <c r="P28" s="80">
        <v>16</v>
      </c>
      <c r="Q28" s="80">
        <v>15</v>
      </c>
      <c r="R28" s="80">
        <v>0</v>
      </c>
      <c r="S28" s="80">
        <v>0</v>
      </c>
      <c r="T28" s="99">
        <v>0</v>
      </c>
    </row>
    <row r="29" spans="2:20">
      <c r="B29" s="98" t="s">
        <v>3</v>
      </c>
      <c r="C29" s="80">
        <v>1097</v>
      </c>
      <c r="D29" s="80">
        <v>569</v>
      </c>
      <c r="E29" s="80">
        <v>528</v>
      </c>
      <c r="F29" s="80">
        <v>1035</v>
      </c>
      <c r="G29" s="80">
        <v>536</v>
      </c>
      <c r="H29" s="80">
        <v>499</v>
      </c>
      <c r="I29" s="80">
        <v>30</v>
      </c>
      <c r="J29" s="80">
        <v>14</v>
      </c>
      <c r="K29" s="80">
        <v>16</v>
      </c>
      <c r="L29" s="80">
        <v>21</v>
      </c>
      <c r="M29" s="80">
        <v>10</v>
      </c>
      <c r="N29" s="80">
        <v>11</v>
      </c>
      <c r="O29" s="80">
        <v>11</v>
      </c>
      <c r="P29" s="80">
        <v>9</v>
      </c>
      <c r="Q29" s="80">
        <v>2</v>
      </c>
      <c r="R29" s="80">
        <v>0</v>
      </c>
      <c r="S29" s="80">
        <v>0</v>
      </c>
      <c r="T29" s="99">
        <v>0</v>
      </c>
    </row>
    <row r="30" spans="2:20">
      <c r="B30" s="98" t="s">
        <v>5</v>
      </c>
      <c r="C30" s="80">
        <v>799</v>
      </c>
      <c r="D30" s="80">
        <v>430</v>
      </c>
      <c r="E30" s="80">
        <v>369</v>
      </c>
      <c r="F30" s="80">
        <v>731</v>
      </c>
      <c r="G30" s="80">
        <v>394</v>
      </c>
      <c r="H30" s="80">
        <v>337</v>
      </c>
      <c r="I30" s="80">
        <v>40</v>
      </c>
      <c r="J30" s="80">
        <v>19</v>
      </c>
      <c r="K30" s="80">
        <v>21</v>
      </c>
      <c r="L30" s="80">
        <v>23</v>
      </c>
      <c r="M30" s="80">
        <v>14</v>
      </c>
      <c r="N30" s="80">
        <v>9</v>
      </c>
      <c r="O30" s="80">
        <v>5</v>
      </c>
      <c r="P30" s="80">
        <v>3</v>
      </c>
      <c r="Q30" s="80">
        <v>2</v>
      </c>
      <c r="R30" s="80">
        <v>0</v>
      </c>
      <c r="S30" s="80">
        <v>0</v>
      </c>
      <c r="T30" s="99">
        <v>0</v>
      </c>
    </row>
    <row r="31" spans="2:20">
      <c r="B31" s="98" t="s">
        <v>184</v>
      </c>
      <c r="C31" s="80">
        <v>813</v>
      </c>
      <c r="D31" s="80">
        <v>437</v>
      </c>
      <c r="E31" s="80">
        <v>376</v>
      </c>
      <c r="F31" s="80">
        <v>725</v>
      </c>
      <c r="G31" s="80">
        <v>390</v>
      </c>
      <c r="H31" s="80">
        <v>335</v>
      </c>
      <c r="I31" s="80">
        <v>46</v>
      </c>
      <c r="J31" s="80">
        <v>23</v>
      </c>
      <c r="K31" s="80">
        <v>23</v>
      </c>
      <c r="L31" s="80">
        <v>30</v>
      </c>
      <c r="M31" s="80">
        <v>15</v>
      </c>
      <c r="N31" s="80">
        <v>15</v>
      </c>
      <c r="O31" s="80">
        <v>12</v>
      </c>
      <c r="P31" s="80">
        <v>9</v>
      </c>
      <c r="Q31" s="80">
        <v>3</v>
      </c>
      <c r="R31" s="80">
        <v>0</v>
      </c>
      <c r="S31" s="80">
        <v>0</v>
      </c>
      <c r="T31" s="99">
        <v>0</v>
      </c>
    </row>
    <row r="32" spans="2:20">
      <c r="B32" s="98" t="s">
        <v>185</v>
      </c>
      <c r="C32" s="80">
        <v>2329</v>
      </c>
      <c r="D32" s="80">
        <v>1235</v>
      </c>
      <c r="E32" s="80">
        <v>1094</v>
      </c>
      <c r="F32" s="80">
        <v>2193</v>
      </c>
      <c r="G32" s="80">
        <v>1163</v>
      </c>
      <c r="H32" s="80">
        <v>1030</v>
      </c>
      <c r="I32" s="80">
        <v>63</v>
      </c>
      <c r="J32" s="80">
        <v>30</v>
      </c>
      <c r="K32" s="80">
        <v>33</v>
      </c>
      <c r="L32" s="80">
        <v>61</v>
      </c>
      <c r="M32" s="80">
        <v>34</v>
      </c>
      <c r="N32" s="80">
        <v>27</v>
      </c>
      <c r="O32" s="80">
        <v>12</v>
      </c>
      <c r="P32" s="80">
        <v>8</v>
      </c>
      <c r="Q32" s="80">
        <v>4</v>
      </c>
      <c r="R32" s="80">
        <v>0</v>
      </c>
      <c r="S32" s="80">
        <v>0</v>
      </c>
      <c r="T32" s="99">
        <v>0</v>
      </c>
    </row>
    <row r="33" spans="2:20">
      <c r="B33" s="98" t="s">
        <v>20</v>
      </c>
      <c r="C33" s="80">
        <v>2509</v>
      </c>
      <c r="D33" s="80">
        <v>1339</v>
      </c>
      <c r="E33" s="80">
        <v>1170</v>
      </c>
      <c r="F33" s="80">
        <v>2227</v>
      </c>
      <c r="G33" s="80">
        <v>1194</v>
      </c>
      <c r="H33" s="80">
        <v>1033</v>
      </c>
      <c r="I33" s="80">
        <v>153</v>
      </c>
      <c r="J33" s="80">
        <v>68</v>
      </c>
      <c r="K33" s="80">
        <v>85</v>
      </c>
      <c r="L33" s="80">
        <v>84</v>
      </c>
      <c r="M33" s="80">
        <v>46</v>
      </c>
      <c r="N33" s="80">
        <v>38</v>
      </c>
      <c r="O33" s="80">
        <v>45</v>
      </c>
      <c r="P33" s="80">
        <v>31</v>
      </c>
      <c r="Q33" s="80">
        <v>14</v>
      </c>
      <c r="R33" s="80">
        <v>0</v>
      </c>
      <c r="S33" s="80">
        <v>0</v>
      </c>
      <c r="T33" s="99">
        <v>0</v>
      </c>
    </row>
    <row r="34" spans="2:20">
      <c r="B34" s="98" t="s">
        <v>21</v>
      </c>
      <c r="C34" s="80">
        <v>2899</v>
      </c>
      <c r="D34" s="80">
        <v>1522</v>
      </c>
      <c r="E34" s="80">
        <v>1377</v>
      </c>
      <c r="F34" s="80">
        <v>2630</v>
      </c>
      <c r="G34" s="80">
        <v>1375</v>
      </c>
      <c r="H34" s="80">
        <v>1255</v>
      </c>
      <c r="I34" s="80">
        <v>143</v>
      </c>
      <c r="J34" s="80">
        <v>80</v>
      </c>
      <c r="K34" s="80">
        <v>63</v>
      </c>
      <c r="L34" s="80">
        <v>68</v>
      </c>
      <c r="M34" s="80">
        <v>36</v>
      </c>
      <c r="N34" s="80">
        <v>32</v>
      </c>
      <c r="O34" s="80">
        <v>57</v>
      </c>
      <c r="P34" s="80">
        <v>31</v>
      </c>
      <c r="Q34" s="80">
        <v>26</v>
      </c>
      <c r="R34" s="80">
        <v>1</v>
      </c>
      <c r="S34" s="80">
        <v>0</v>
      </c>
      <c r="T34" s="99">
        <v>1</v>
      </c>
    </row>
    <row r="35" spans="2:20">
      <c r="B35" s="98" t="s">
        <v>186</v>
      </c>
      <c r="C35" s="80">
        <v>948</v>
      </c>
      <c r="D35" s="80">
        <v>502</v>
      </c>
      <c r="E35" s="80">
        <v>446</v>
      </c>
      <c r="F35" s="80">
        <v>830</v>
      </c>
      <c r="G35" s="80">
        <v>446</v>
      </c>
      <c r="H35" s="80">
        <v>384</v>
      </c>
      <c r="I35" s="80">
        <v>82</v>
      </c>
      <c r="J35" s="80">
        <v>39</v>
      </c>
      <c r="K35" s="80">
        <v>43</v>
      </c>
      <c r="L35" s="80">
        <v>26</v>
      </c>
      <c r="M35" s="80">
        <v>14</v>
      </c>
      <c r="N35" s="80">
        <v>12</v>
      </c>
      <c r="O35" s="80">
        <v>10</v>
      </c>
      <c r="P35" s="80">
        <v>3</v>
      </c>
      <c r="Q35" s="80">
        <v>7</v>
      </c>
      <c r="R35" s="80">
        <v>0</v>
      </c>
      <c r="S35" s="80">
        <v>0</v>
      </c>
      <c r="T35" s="99">
        <v>0</v>
      </c>
    </row>
    <row r="36" spans="2:20">
      <c r="B36" s="98" t="s">
        <v>81</v>
      </c>
      <c r="C36" s="80">
        <v>254</v>
      </c>
      <c r="D36" s="80">
        <v>136</v>
      </c>
      <c r="E36" s="80">
        <v>118</v>
      </c>
      <c r="F36" s="80">
        <v>226</v>
      </c>
      <c r="G36" s="80">
        <v>119</v>
      </c>
      <c r="H36" s="80">
        <v>107</v>
      </c>
      <c r="I36" s="80">
        <v>14</v>
      </c>
      <c r="J36" s="80">
        <v>9</v>
      </c>
      <c r="K36" s="80">
        <v>5</v>
      </c>
      <c r="L36" s="80">
        <v>13</v>
      </c>
      <c r="M36" s="80">
        <v>7</v>
      </c>
      <c r="N36" s="80">
        <v>6</v>
      </c>
      <c r="O36" s="80">
        <v>1</v>
      </c>
      <c r="P36" s="80">
        <v>1</v>
      </c>
      <c r="Q36" s="80">
        <v>0</v>
      </c>
      <c r="R36" s="80">
        <v>0</v>
      </c>
      <c r="S36" s="80">
        <v>0</v>
      </c>
      <c r="T36" s="99">
        <v>0</v>
      </c>
    </row>
    <row r="37" spans="2:20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99"/>
    </row>
    <row r="38" spans="2:20" s="3" customFormat="1">
      <c r="B38" s="90" t="s">
        <v>23</v>
      </c>
      <c r="C38" s="79">
        <v>26691</v>
      </c>
      <c r="D38" s="79">
        <v>13783</v>
      </c>
      <c r="E38" s="79">
        <v>12908</v>
      </c>
      <c r="F38" s="79">
        <v>24623</v>
      </c>
      <c r="G38" s="79">
        <v>12785</v>
      </c>
      <c r="H38" s="79">
        <v>11838</v>
      </c>
      <c r="I38" s="79">
        <v>1128</v>
      </c>
      <c r="J38" s="79">
        <v>537</v>
      </c>
      <c r="K38" s="79">
        <v>591</v>
      </c>
      <c r="L38" s="79">
        <v>721</v>
      </c>
      <c r="M38" s="79">
        <v>327</v>
      </c>
      <c r="N38" s="79">
        <v>394</v>
      </c>
      <c r="O38" s="79">
        <v>213</v>
      </c>
      <c r="P38" s="79">
        <v>131</v>
      </c>
      <c r="Q38" s="79">
        <v>82</v>
      </c>
      <c r="R38" s="79">
        <v>6</v>
      </c>
      <c r="S38" s="79">
        <v>3</v>
      </c>
      <c r="T38" s="93">
        <v>3</v>
      </c>
    </row>
    <row r="39" spans="2:20">
      <c r="B39" s="98" t="s">
        <v>82</v>
      </c>
      <c r="C39" s="80">
        <v>3752</v>
      </c>
      <c r="D39" s="80">
        <v>1950</v>
      </c>
      <c r="E39" s="80">
        <v>1802</v>
      </c>
      <c r="F39" s="80">
        <v>3387</v>
      </c>
      <c r="G39" s="80">
        <v>1760</v>
      </c>
      <c r="H39" s="80">
        <v>1627</v>
      </c>
      <c r="I39" s="80">
        <v>191</v>
      </c>
      <c r="J39" s="80">
        <v>105</v>
      </c>
      <c r="K39" s="80">
        <v>86</v>
      </c>
      <c r="L39" s="80">
        <v>135</v>
      </c>
      <c r="M39" s="80">
        <v>64</v>
      </c>
      <c r="N39" s="80">
        <v>71</v>
      </c>
      <c r="O39" s="80">
        <v>39</v>
      </c>
      <c r="P39" s="80">
        <v>21</v>
      </c>
      <c r="Q39" s="80">
        <v>18</v>
      </c>
      <c r="R39" s="80">
        <v>0</v>
      </c>
      <c r="S39" s="80">
        <v>0</v>
      </c>
      <c r="T39" s="99">
        <v>0</v>
      </c>
    </row>
    <row r="40" spans="2:20">
      <c r="B40" s="98" t="s">
        <v>83</v>
      </c>
      <c r="C40" s="80">
        <v>1922</v>
      </c>
      <c r="D40" s="80">
        <v>995</v>
      </c>
      <c r="E40" s="80">
        <v>927</v>
      </c>
      <c r="F40" s="80">
        <v>1718</v>
      </c>
      <c r="G40" s="80">
        <v>889</v>
      </c>
      <c r="H40" s="80">
        <v>829</v>
      </c>
      <c r="I40" s="80">
        <v>64</v>
      </c>
      <c r="J40" s="80">
        <v>40</v>
      </c>
      <c r="K40" s="80">
        <v>24</v>
      </c>
      <c r="L40" s="80">
        <v>80</v>
      </c>
      <c r="M40" s="80">
        <v>33</v>
      </c>
      <c r="N40" s="80">
        <v>47</v>
      </c>
      <c r="O40" s="80">
        <v>56</v>
      </c>
      <c r="P40" s="80">
        <v>32</v>
      </c>
      <c r="Q40" s="80">
        <v>24</v>
      </c>
      <c r="R40" s="80">
        <v>4</v>
      </c>
      <c r="S40" s="80">
        <v>1</v>
      </c>
      <c r="T40" s="99">
        <v>3</v>
      </c>
    </row>
    <row r="41" spans="2:20">
      <c r="B41" s="98" t="s">
        <v>84</v>
      </c>
      <c r="C41" s="80">
        <v>1678</v>
      </c>
      <c r="D41" s="80">
        <v>851</v>
      </c>
      <c r="E41" s="80">
        <v>827</v>
      </c>
      <c r="F41" s="80">
        <v>1548</v>
      </c>
      <c r="G41" s="80">
        <v>791</v>
      </c>
      <c r="H41" s="80">
        <v>757</v>
      </c>
      <c r="I41" s="80">
        <v>71</v>
      </c>
      <c r="J41" s="80">
        <v>34</v>
      </c>
      <c r="K41" s="80">
        <v>37</v>
      </c>
      <c r="L41" s="80">
        <v>50</v>
      </c>
      <c r="M41" s="80">
        <v>21</v>
      </c>
      <c r="N41" s="80">
        <v>29</v>
      </c>
      <c r="O41" s="80">
        <v>9</v>
      </c>
      <c r="P41" s="80">
        <v>5</v>
      </c>
      <c r="Q41" s="80">
        <v>4</v>
      </c>
      <c r="R41" s="80">
        <v>0</v>
      </c>
      <c r="S41" s="80">
        <v>0</v>
      </c>
      <c r="T41" s="99">
        <v>0</v>
      </c>
    </row>
    <row r="42" spans="2:20">
      <c r="B42" s="98" t="s">
        <v>188</v>
      </c>
      <c r="C42" s="80">
        <v>977</v>
      </c>
      <c r="D42" s="80">
        <v>493</v>
      </c>
      <c r="E42" s="80">
        <v>484</v>
      </c>
      <c r="F42" s="80">
        <v>907</v>
      </c>
      <c r="G42" s="80">
        <v>458</v>
      </c>
      <c r="H42" s="80">
        <v>449</v>
      </c>
      <c r="I42" s="80">
        <v>27</v>
      </c>
      <c r="J42" s="80">
        <v>11</v>
      </c>
      <c r="K42" s="80">
        <v>16</v>
      </c>
      <c r="L42" s="80">
        <v>38</v>
      </c>
      <c r="M42" s="80">
        <v>20</v>
      </c>
      <c r="N42" s="80">
        <v>18</v>
      </c>
      <c r="O42" s="80">
        <v>5</v>
      </c>
      <c r="P42" s="80">
        <v>4</v>
      </c>
      <c r="Q42" s="80">
        <v>1</v>
      </c>
      <c r="R42" s="80">
        <v>0</v>
      </c>
      <c r="S42" s="80">
        <v>0</v>
      </c>
      <c r="T42" s="99">
        <v>0</v>
      </c>
    </row>
    <row r="43" spans="2:20">
      <c r="B43" s="98" t="s">
        <v>77</v>
      </c>
      <c r="C43" s="80">
        <v>1133</v>
      </c>
      <c r="D43" s="80">
        <v>607</v>
      </c>
      <c r="E43" s="80">
        <v>526</v>
      </c>
      <c r="F43" s="80">
        <v>1070</v>
      </c>
      <c r="G43" s="80">
        <v>577</v>
      </c>
      <c r="H43" s="80">
        <v>493</v>
      </c>
      <c r="I43" s="80">
        <v>32</v>
      </c>
      <c r="J43" s="80">
        <v>14</v>
      </c>
      <c r="K43" s="80">
        <v>18</v>
      </c>
      <c r="L43" s="80">
        <v>25</v>
      </c>
      <c r="M43" s="80">
        <v>10</v>
      </c>
      <c r="N43" s="80">
        <v>15</v>
      </c>
      <c r="O43" s="80">
        <v>4</v>
      </c>
      <c r="P43" s="80">
        <v>4</v>
      </c>
      <c r="Q43" s="80">
        <v>0</v>
      </c>
      <c r="R43" s="80">
        <v>2</v>
      </c>
      <c r="S43" s="80">
        <v>2</v>
      </c>
      <c r="T43" s="99">
        <v>0</v>
      </c>
    </row>
    <row r="44" spans="2:20">
      <c r="B44" s="98" t="s">
        <v>81</v>
      </c>
      <c r="C44" s="80">
        <v>301</v>
      </c>
      <c r="D44" s="80">
        <v>151</v>
      </c>
      <c r="E44" s="80">
        <v>150</v>
      </c>
      <c r="F44" s="80">
        <v>287</v>
      </c>
      <c r="G44" s="80">
        <v>145</v>
      </c>
      <c r="H44" s="80">
        <v>142</v>
      </c>
      <c r="I44" s="80">
        <v>10</v>
      </c>
      <c r="J44" s="80">
        <v>5</v>
      </c>
      <c r="K44" s="80">
        <v>5</v>
      </c>
      <c r="L44" s="80">
        <v>4</v>
      </c>
      <c r="M44" s="80">
        <v>1</v>
      </c>
      <c r="N44" s="80">
        <v>3</v>
      </c>
      <c r="O44" s="80">
        <v>0</v>
      </c>
      <c r="P44" s="80">
        <v>0</v>
      </c>
      <c r="Q44" s="80">
        <v>0</v>
      </c>
      <c r="R44" s="80">
        <v>0</v>
      </c>
      <c r="S44" s="80">
        <v>0</v>
      </c>
      <c r="T44" s="99">
        <v>0</v>
      </c>
    </row>
    <row r="45" spans="2:20">
      <c r="B45" s="98" t="s">
        <v>86</v>
      </c>
      <c r="C45" s="80">
        <v>1131</v>
      </c>
      <c r="D45" s="80">
        <v>565</v>
      </c>
      <c r="E45" s="80">
        <v>566</v>
      </c>
      <c r="F45" s="80">
        <v>1031</v>
      </c>
      <c r="G45" s="80">
        <v>520</v>
      </c>
      <c r="H45" s="80">
        <v>511</v>
      </c>
      <c r="I45" s="80">
        <v>58</v>
      </c>
      <c r="J45" s="80">
        <v>25</v>
      </c>
      <c r="K45" s="80">
        <v>33</v>
      </c>
      <c r="L45" s="80">
        <v>32</v>
      </c>
      <c r="M45" s="80">
        <v>17</v>
      </c>
      <c r="N45" s="80">
        <v>15</v>
      </c>
      <c r="O45" s="80">
        <v>10</v>
      </c>
      <c r="P45" s="80">
        <v>3</v>
      </c>
      <c r="Q45" s="80">
        <v>7</v>
      </c>
      <c r="R45" s="80">
        <v>0</v>
      </c>
      <c r="S45" s="80">
        <v>0</v>
      </c>
      <c r="T45" s="99">
        <v>0</v>
      </c>
    </row>
    <row r="46" spans="2:20">
      <c r="B46" s="98" t="s">
        <v>87</v>
      </c>
      <c r="C46" s="80">
        <v>870</v>
      </c>
      <c r="D46" s="80">
        <v>466</v>
      </c>
      <c r="E46" s="80">
        <v>404</v>
      </c>
      <c r="F46" s="80">
        <v>798</v>
      </c>
      <c r="G46" s="80">
        <v>438</v>
      </c>
      <c r="H46" s="80">
        <v>360</v>
      </c>
      <c r="I46" s="80">
        <v>42</v>
      </c>
      <c r="J46" s="80">
        <v>14</v>
      </c>
      <c r="K46" s="80">
        <v>28</v>
      </c>
      <c r="L46" s="80">
        <v>23</v>
      </c>
      <c r="M46" s="80">
        <v>8</v>
      </c>
      <c r="N46" s="80">
        <v>15</v>
      </c>
      <c r="O46" s="80">
        <v>7</v>
      </c>
      <c r="P46" s="80">
        <v>6</v>
      </c>
      <c r="Q46" s="80">
        <v>1</v>
      </c>
      <c r="R46" s="80">
        <v>0</v>
      </c>
      <c r="S46" s="80">
        <v>0</v>
      </c>
      <c r="T46" s="99">
        <v>0</v>
      </c>
    </row>
    <row r="47" spans="2:20">
      <c r="B47" s="98" t="s">
        <v>88</v>
      </c>
      <c r="C47" s="80">
        <v>1333</v>
      </c>
      <c r="D47" s="80">
        <v>686</v>
      </c>
      <c r="E47" s="80">
        <v>647</v>
      </c>
      <c r="F47" s="80">
        <v>1250</v>
      </c>
      <c r="G47" s="80">
        <v>648</v>
      </c>
      <c r="H47" s="80">
        <v>602</v>
      </c>
      <c r="I47" s="80">
        <v>33</v>
      </c>
      <c r="J47" s="80">
        <v>14</v>
      </c>
      <c r="K47" s="80">
        <v>19</v>
      </c>
      <c r="L47" s="80">
        <v>39</v>
      </c>
      <c r="M47" s="80">
        <v>15</v>
      </c>
      <c r="N47" s="80">
        <v>24</v>
      </c>
      <c r="O47" s="80">
        <v>11</v>
      </c>
      <c r="P47" s="80">
        <v>9</v>
      </c>
      <c r="Q47" s="80">
        <v>2</v>
      </c>
      <c r="R47" s="80">
        <v>0</v>
      </c>
      <c r="S47" s="80">
        <v>0</v>
      </c>
      <c r="T47" s="99">
        <v>0</v>
      </c>
    </row>
    <row r="48" spans="2:20">
      <c r="B48" s="98" t="s">
        <v>89</v>
      </c>
      <c r="C48" s="80">
        <v>805</v>
      </c>
      <c r="D48" s="80">
        <v>403</v>
      </c>
      <c r="E48" s="80">
        <v>402</v>
      </c>
      <c r="F48" s="80">
        <v>743</v>
      </c>
      <c r="G48" s="80">
        <v>376</v>
      </c>
      <c r="H48" s="80">
        <v>367</v>
      </c>
      <c r="I48" s="80">
        <v>28</v>
      </c>
      <c r="J48" s="80">
        <v>10</v>
      </c>
      <c r="K48" s="80">
        <v>18</v>
      </c>
      <c r="L48" s="80">
        <v>28</v>
      </c>
      <c r="M48" s="80">
        <v>14</v>
      </c>
      <c r="N48" s="80">
        <v>14</v>
      </c>
      <c r="O48" s="80">
        <v>6</v>
      </c>
      <c r="P48" s="80">
        <v>3</v>
      </c>
      <c r="Q48" s="80">
        <v>3</v>
      </c>
      <c r="R48" s="80">
        <v>0</v>
      </c>
      <c r="S48" s="80">
        <v>0</v>
      </c>
      <c r="T48" s="99">
        <v>0</v>
      </c>
    </row>
    <row r="49" spans="2:20">
      <c r="B49" s="98" t="s">
        <v>24</v>
      </c>
      <c r="C49" s="80">
        <v>1375</v>
      </c>
      <c r="D49" s="80">
        <v>707</v>
      </c>
      <c r="E49" s="80">
        <v>668</v>
      </c>
      <c r="F49" s="80">
        <v>1206</v>
      </c>
      <c r="G49" s="80">
        <v>622</v>
      </c>
      <c r="H49" s="80">
        <v>584</v>
      </c>
      <c r="I49" s="80">
        <v>112</v>
      </c>
      <c r="J49" s="80">
        <v>55</v>
      </c>
      <c r="K49" s="80">
        <v>57</v>
      </c>
      <c r="L49" s="80">
        <v>42</v>
      </c>
      <c r="M49" s="80">
        <v>20</v>
      </c>
      <c r="N49" s="80">
        <v>22</v>
      </c>
      <c r="O49" s="80">
        <v>15</v>
      </c>
      <c r="P49" s="80">
        <v>10</v>
      </c>
      <c r="Q49" s="80">
        <v>5</v>
      </c>
      <c r="R49" s="80">
        <v>0</v>
      </c>
      <c r="S49" s="80">
        <v>0</v>
      </c>
      <c r="T49" s="99">
        <v>0</v>
      </c>
    </row>
    <row r="50" spans="2:20">
      <c r="B50" s="98" t="s">
        <v>25</v>
      </c>
      <c r="C50" s="80">
        <v>924</v>
      </c>
      <c r="D50" s="80">
        <v>474</v>
      </c>
      <c r="E50" s="80">
        <v>450</v>
      </c>
      <c r="F50" s="80">
        <v>840</v>
      </c>
      <c r="G50" s="80">
        <v>433</v>
      </c>
      <c r="H50" s="80">
        <v>407</v>
      </c>
      <c r="I50" s="80">
        <v>64</v>
      </c>
      <c r="J50" s="80">
        <v>31</v>
      </c>
      <c r="K50" s="80">
        <v>33</v>
      </c>
      <c r="L50" s="80">
        <v>14</v>
      </c>
      <c r="M50" s="80">
        <v>6</v>
      </c>
      <c r="N50" s="80">
        <v>8</v>
      </c>
      <c r="O50" s="80">
        <v>6</v>
      </c>
      <c r="P50" s="80">
        <v>4</v>
      </c>
      <c r="Q50" s="80">
        <v>2</v>
      </c>
      <c r="R50" s="80">
        <v>0</v>
      </c>
      <c r="S50" s="80">
        <v>0</v>
      </c>
      <c r="T50" s="99">
        <v>0</v>
      </c>
    </row>
    <row r="51" spans="2:20">
      <c r="B51" s="98" t="s">
        <v>6</v>
      </c>
      <c r="C51" s="80">
        <v>619</v>
      </c>
      <c r="D51" s="80">
        <v>320</v>
      </c>
      <c r="E51" s="80">
        <v>299</v>
      </c>
      <c r="F51" s="80">
        <v>592</v>
      </c>
      <c r="G51" s="80">
        <v>312</v>
      </c>
      <c r="H51" s="80">
        <v>280</v>
      </c>
      <c r="I51" s="80">
        <v>15</v>
      </c>
      <c r="J51" s="80">
        <v>4</v>
      </c>
      <c r="K51" s="80">
        <v>11</v>
      </c>
      <c r="L51" s="80">
        <v>11</v>
      </c>
      <c r="M51" s="80">
        <v>3</v>
      </c>
      <c r="N51" s="80">
        <v>8</v>
      </c>
      <c r="O51" s="80">
        <v>1</v>
      </c>
      <c r="P51" s="80">
        <v>1</v>
      </c>
      <c r="Q51" s="80">
        <v>0</v>
      </c>
      <c r="R51" s="80">
        <v>0</v>
      </c>
      <c r="S51" s="80">
        <v>0</v>
      </c>
      <c r="T51" s="99">
        <v>0</v>
      </c>
    </row>
    <row r="52" spans="2:20">
      <c r="B52" s="98" t="s">
        <v>26</v>
      </c>
      <c r="C52" s="80">
        <v>1028</v>
      </c>
      <c r="D52" s="80">
        <v>519</v>
      </c>
      <c r="E52" s="80">
        <v>509</v>
      </c>
      <c r="F52" s="80">
        <v>971</v>
      </c>
      <c r="G52" s="80">
        <v>489</v>
      </c>
      <c r="H52" s="80">
        <v>482</v>
      </c>
      <c r="I52" s="80">
        <v>26</v>
      </c>
      <c r="J52" s="80">
        <v>14</v>
      </c>
      <c r="K52" s="80">
        <v>12</v>
      </c>
      <c r="L52" s="80">
        <v>27</v>
      </c>
      <c r="M52" s="80">
        <v>13</v>
      </c>
      <c r="N52" s="80">
        <v>14</v>
      </c>
      <c r="O52" s="80">
        <v>4</v>
      </c>
      <c r="P52" s="80">
        <v>3</v>
      </c>
      <c r="Q52" s="80">
        <v>1</v>
      </c>
      <c r="R52" s="80">
        <v>0</v>
      </c>
      <c r="S52" s="80">
        <v>0</v>
      </c>
      <c r="T52" s="99">
        <v>0</v>
      </c>
    </row>
    <row r="53" spans="2:20">
      <c r="B53" s="98" t="s">
        <v>27</v>
      </c>
      <c r="C53" s="80">
        <v>2075</v>
      </c>
      <c r="D53" s="80">
        <v>1069</v>
      </c>
      <c r="E53" s="80">
        <v>1006</v>
      </c>
      <c r="F53" s="80">
        <v>1961</v>
      </c>
      <c r="G53" s="80">
        <v>1013</v>
      </c>
      <c r="H53" s="80">
        <v>948</v>
      </c>
      <c r="I53" s="80">
        <v>81</v>
      </c>
      <c r="J53" s="80">
        <v>38</v>
      </c>
      <c r="K53" s="80">
        <v>43</v>
      </c>
      <c r="L53" s="80">
        <v>30</v>
      </c>
      <c r="M53" s="80">
        <v>18</v>
      </c>
      <c r="N53" s="80">
        <v>12</v>
      </c>
      <c r="O53" s="80">
        <v>3</v>
      </c>
      <c r="P53" s="80">
        <v>0</v>
      </c>
      <c r="Q53" s="80">
        <v>3</v>
      </c>
      <c r="R53" s="80">
        <v>0</v>
      </c>
      <c r="S53" s="80">
        <v>0</v>
      </c>
      <c r="T53" s="99">
        <v>0</v>
      </c>
    </row>
    <row r="54" spans="2:20">
      <c r="B54" s="98" t="s">
        <v>28</v>
      </c>
      <c r="C54" s="80">
        <v>1999</v>
      </c>
      <c r="D54" s="80">
        <v>1042</v>
      </c>
      <c r="E54" s="80">
        <v>957</v>
      </c>
      <c r="F54" s="80">
        <v>1882</v>
      </c>
      <c r="G54" s="80">
        <v>986</v>
      </c>
      <c r="H54" s="80">
        <v>896</v>
      </c>
      <c r="I54" s="80">
        <v>83</v>
      </c>
      <c r="J54" s="80">
        <v>37</v>
      </c>
      <c r="K54" s="80">
        <v>46</v>
      </c>
      <c r="L54" s="80">
        <v>28</v>
      </c>
      <c r="M54" s="80">
        <v>14</v>
      </c>
      <c r="N54" s="80">
        <v>14</v>
      </c>
      <c r="O54" s="80">
        <v>6</v>
      </c>
      <c r="P54" s="80">
        <v>5</v>
      </c>
      <c r="Q54" s="80">
        <v>1</v>
      </c>
      <c r="R54" s="80">
        <v>0</v>
      </c>
      <c r="S54" s="80">
        <v>0</v>
      </c>
      <c r="T54" s="99">
        <v>0</v>
      </c>
    </row>
    <row r="55" spans="2:20">
      <c r="B55" s="98" t="s">
        <v>189</v>
      </c>
      <c r="C55" s="80">
        <v>2106</v>
      </c>
      <c r="D55" s="80">
        <v>1107</v>
      </c>
      <c r="E55" s="80">
        <v>999</v>
      </c>
      <c r="F55" s="80">
        <v>1969</v>
      </c>
      <c r="G55" s="80">
        <v>1047</v>
      </c>
      <c r="H55" s="80">
        <v>922</v>
      </c>
      <c r="I55" s="80">
        <v>77</v>
      </c>
      <c r="J55" s="80">
        <v>35</v>
      </c>
      <c r="K55" s="80">
        <v>42</v>
      </c>
      <c r="L55" s="80">
        <v>51</v>
      </c>
      <c r="M55" s="80">
        <v>20</v>
      </c>
      <c r="N55" s="80">
        <v>31</v>
      </c>
      <c r="O55" s="80">
        <v>9</v>
      </c>
      <c r="P55" s="80">
        <v>5</v>
      </c>
      <c r="Q55" s="80">
        <v>4</v>
      </c>
      <c r="R55" s="80">
        <v>0</v>
      </c>
      <c r="S55" s="80">
        <v>0</v>
      </c>
      <c r="T55" s="99">
        <v>0</v>
      </c>
    </row>
    <row r="56" spans="2:20">
      <c r="B56" s="98" t="s">
        <v>190</v>
      </c>
      <c r="C56" s="80">
        <v>1151</v>
      </c>
      <c r="D56" s="80">
        <v>591</v>
      </c>
      <c r="E56" s="80">
        <v>560</v>
      </c>
      <c r="F56" s="80">
        <v>1068</v>
      </c>
      <c r="G56" s="80">
        <v>551</v>
      </c>
      <c r="H56" s="80">
        <v>517</v>
      </c>
      <c r="I56" s="80">
        <v>55</v>
      </c>
      <c r="J56" s="80">
        <v>22</v>
      </c>
      <c r="K56" s="80">
        <v>33</v>
      </c>
      <c r="L56" s="80">
        <v>20</v>
      </c>
      <c r="M56" s="80">
        <v>12</v>
      </c>
      <c r="N56" s="80">
        <v>8</v>
      </c>
      <c r="O56" s="80">
        <v>8</v>
      </c>
      <c r="P56" s="80">
        <v>6</v>
      </c>
      <c r="Q56" s="80">
        <v>2</v>
      </c>
      <c r="R56" s="80">
        <v>0</v>
      </c>
      <c r="S56" s="80">
        <v>0</v>
      </c>
      <c r="T56" s="99">
        <v>0</v>
      </c>
    </row>
    <row r="57" spans="2:20">
      <c r="B57" s="103" t="s">
        <v>29</v>
      </c>
      <c r="C57" s="101">
        <v>1512</v>
      </c>
      <c r="D57" s="101">
        <v>787</v>
      </c>
      <c r="E57" s="101">
        <v>725</v>
      </c>
      <c r="F57" s="101">
        <v>1395</v>
      </c>
      <c r="G57" s="101">
        <v>730</v>
      </c>
      <c r="H57" s="101">
        <v>665</v>
      </c>
      <c r="I57" s="101">
        <v>59</v>
      </c>
      <c r="J57" s="101">
        <v>29</v>
      </c>
      <c r="K57" s="101">
        <v>30</v>
      </c>
      <c r="L57" s="101">
        <v>44</v>
      </c>
      <c r="M57" s="101">
        <v>18</v>
      </c>
      <c r="N57" s="101">
        <v>26</v>
      </c>
      <c r="O57" s="101">
        <v>14</v>
      </c>
      <c r="P57" s="101">
        <v>10</v>
      </c>
      <c r="Q57" s="101">
        <v>4</v>
      </c>
      <c r="R57" s="101">
        <v>0</v>
      </c>
      <c r="S57" s="101">
        <v>0</v>
      </c>
      <c r="T57" s="102">
        <v>0</v>
      </c>
    </row>
    <row r="58" spans="2:20">
      <c r="B58" s="249" t="s">
        <v>803</v>
      </c>
    </row>
  </sheetData>
  <mergeCells count="7">
    <mergeCell ref="C3:T3"/>
    <mergeCell ref="C4:E4"/>
    <mergeCell ref="F4:H4"/>
    <mergeCell ref="I4:K4"/>
    <mergeCell ref="L4:N4"/>
    <mergeCell ref="O4:Q4"/>
    <mergeCell ref="R4:T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B1:E57"/>
  <sheetViews>
    <sheetView workbookViewId="0">
      <selection activeCell="B1" sqref="B1"/>
    </sheetView>
  </sheetViews>
  <sheetFormatPr defaultRowHeight="12.75"/>
  <cols>
    <col min="1" max="1" width="9.140625" style="2"/>
    <col min="2" max="2" width="23" style="2" customWidth="1"/>
    <col min="3" max="5" width="11" style="2" customWidth="1"/>
    <col min="6" max="16384" width="9.140625" style="2"/>
  </cols>
  <sheetData>
    <row r="1" spans="2:5">
      <c r="B1" s="295" t="s">
        <v>878</v>
      </c>
    </row>
    <row r="3" spans="2:5">
      <c r="B3" s="119"/>
      <c r="C3" s="315" t="s">
        <v>204</v>
      </c>
      <c r="D3" s="315"/>
      <c r="E3" s="316"/>
    </row>
    <row r="4" spans="2:5" ht="13.5" thickBot="1">
      <c r="B4" s="116" t="s">
        <v>95</v>
      </c>
      <c r="C4" s="22" t="s">
        <v>0</v>
      </c>
      <c r="D4" s="22" t="s">
        <v>1</v>
      </c>
      <c r="E4" s="92" t="s">
        <v>2</v>
      </c>
    </row>
    <row r="5" spans="2:5" ht="13.5" thickTop="1">
      <c r="B5" s="90" t="s">
        <v>7</v>
      </c>
      <c r="C5" s="79">
        <v>513</v>
      </c>
      <c r="D5" s="79">
        <v>513</v>
      </c>
      <c r="E5" s="93">
        <v>0</v>
      </c>
    </row>
    <row r="6" spans="2:5">
      <c r="B6" s="94" t="s">
        <v>8</v>
      </c>
      <c r="C6" s="80"/>
      <c r="D6" s="80"/>
      <c r="E6" s="99"/>
    </row>
    <row r="7" spans="2:5" s="3" customFormat="1">
      <c r="B7" s="95" t="s">
        <v>9</v>
      </c>
      <c r="C7" s="96">
        <v>88</v>
      </c>
      <c r="D7" s="96">
        <v>88</v>
      </c>
      <c r="E7" s="97">
        <v>0</v>
      </c>
    </row>
    <row r="8" spans="2:5">
      <c r="B8" s="98" t="s">
        <v>10</v>
      </c>
      <c r="C8" s="80">
        <v>55</v>
      </c>
      <c r="D8" s="80">
        <v>55</v>
      </c>
      <c r="E8" s="99">
        <v>0</v>
      </c>
    </row>
    <row r="9" spans="2:5">
      <c r="B9" s="98" t="s">
        <v>11</v>
      </c>
      <c r="C9" s="80">
        <v>33</v>
      </c>
      <c r="D9" s="80">
        <v>33</v>
      </c>
      <c r="E9" s="99">
        <v>0</v>
      </c>
    </row>
    <row r="10" spans="2:5">
      <c r="B10" s="100" t="s">
        <v>12</v>
      </c>
      <c r="C10" s="101"/>
      <c r="D10" s="101"/>
      <c r="E10" s="102"/>
    </row>
    <row r="11" spans="2:5" s="3" customFormat="1">
      <c r="B11" s="90" t="s">
        <v>13</v>
      </c>
      <c r="C11" s="79">
        <v>148</v>
      </c>
      <c r="D11" s="79">
        <v>148</v>
      </c>
      <c r="E11" s="93">
        <v>0</v>
      </c>
    </row>
    <row r="12" spans="2:5">
      <c r="B12" s="98" t="s">
        <v>14</v>
      </c>
      <c r="C12" s="80">
        <v>10</v>
      </c>
      <c r="D12" s="80">
        <v>10</v>
      </c>
      <c r="E12" s="99">
        <v>0</v>
      </c>
    </row>
    <row r="13" spans="2:5">
      <c r="B13" s="98" t="s">
        <v>15</v>
      </c>
      <c r="C13" s="80">
        <v>48</v>
      </c>
      <c r="D13" s="80">
        <v>48</v>
      </c>
      <c r="E13" s="99">
        <v>0</v>
      </c>
    </row>
    <row r="14" spans="2:5">
      <c r="B14" s="98" t="s">
        <v>179</v>
      </c>
      <c r="C14" s="80">
        <v>34</v>
      </c>
      <c r="D14" s="80">
        <v>34</v>
      </c>
      <c r="E14" s="99">
        <v>0</v>
      </c>
    </row>
    <row r="15" spans="2:5">
      <c r="B15" s="98" t="s">
        <v>180</v>
      </c>
      <c r="C15" s="80">
        <v>9</v>
      </c>
      <c r="D15" s="80">
        <v>9</v>
      </c>
      <c r="E15" s="99">
        <v>0</v>
      </c>
    </row>
    <row r="16" spans="2:5">
      <c r="B16" s="98" t="s">
        <v>30</v>
      </c>
      <c r="C16" s="80">
        <v>25</v>
      </c>
      <c r="D16" s="80">
        <v>25</v>
      </c>
      <c r="E16" s="99">
        <v>0</v>
      </c>
    </row>
    <row r="17" spans="2:5">
      <c r="B17" s="98" t="s">
        <v>31</v>
      </c>
      <c r="C17" s="80">
        <v>4</v>
      </c>
      <c r="D17" s="80">
        <v>4</v>
      </c>
      <c r="E17" s="99">
        <v>0</v>
      </c>
    </row>
    <row r="18" spans="2:5">
      <c r="B18" s="98" t="s">
        <v>96</v>
      </c>
      <c r="C18" s="80">
        <v>15</v>
      </c>
      <c r="D18" s="80">
        <v>15</v>
      </c>
      <c r="E18" s="99">
        <v>0</v>
      </c>
    </row>
    <row r="19" spans="2:5">
      <c r="B19" s="98" t="s">
        <v>77</v>
      </c>
      <c r="C19" s="80">
        <v>3</v>
      </c>
      <c r="D19" s="80">
        <v>3</v>
      </c>
      <c r="E19" s="99">
        <v>0</v>
      </c>
    </row>
    <row r="20" spans="2:5">
      <c r="B20" s="98"/>
      <c r="C20" s="80"/>
      <c r="D20" s="80"/>
      <c r="E20" s="99"/>
    </row>
    <row r="21" spans="2:5" s="3" customFormat="1">
      <c r="B21" s="90" t="s">
        <v>16</v>
      </c>
      <c r="C21" s="79">
        <v>140</v>
      </c>
      <c r="D21" s="79">
        <v>140</v>
      </c>
      <c r="E21" s="93">
        <v>0</v>
      </c>
    </row>
    <row r="22" spans="2:5">
      <c r="B22" s="98" t="s">
        <v>17</v>
      </c>
      <c r="C22" s="80">
        <v>14</v>
      </c>
      <c r="D22" s="80">
        <v>14</v>
      </c>
      <c r="E22" s="99">
        <v>0</v>
      </c>
    </row>
    <row r="23" spans="2:5">
      <c r="B23" s="98" t="s">
        <v>4</v>
      </c>
      <c r="C23" s="80">
        <v>2</v>
      </c>
      <c r="D23" s="80">
        <v>2</v>
      </c>
      <c r="E23" s="99">
        <v>0</v>
      </c>
    </row>
    <row r="24" spans="2:5">
      <c r="B24" s="98" t="s">
        <v>18</v>
      </c>
      <c r="C24" s="80">
        <v>13</v>
      </c>
      <c r="D24" s="80">
        <v>13</v>
      </c>
      <c r="E24" s="99">
        <v>0</v>
      </c>
    </row>
    <row r="25" spans="2:5">
      <c r="B25" s="98" t="s">
        <v>182</v>
      </c>
      <c r="C25" s="80">
        <v>10</v>
      </c>
      <c r="D25" s="80">
        <v>10</v>
      </c>
      <c r="E25" s="99">
        <v>0</v>
      </c>
    </row>
    <row r="26" spans="2:5">
      <c r="B26" s="98" t="s">
        <v>183</v>
      </c>
      <c r="C26" s="80">
        <v>12</v>
      </c>
      <c r="D26" s="80">
        <v>12</v>
      </c>
      <c r="E26" s="99">
        <v>0</v>
      </c>
    </row>
    <row r="27" spans="2:5">
      <c r="B27" s="98" t="s">
        <v>19</v>
      </c>
      <c r="C27" s="80">
        <v>4</v>
      </c>
      <c r="D27" s="80">
        <v>4</v>
      </c>
      <c r="E27" s="99">
        <v>0</v>
      </c>
    </row>
    <row r="28" spans="2:5">
      <c r="B28" s="98" t="s">
        <v>3</v>
      </c>
      <c r="C28" s="80">
        <v>3</v>
      </c>
      <c r="D28" s="80">
        <v>3</v>
      </c>
      <c r="E28" s="99">
        <v>0</v>
      </c>
    </row>
    <row r="29" spans="2:5">
      <c r="B29" s="98" t="s">
        <v>5</v>
      </c>
      <c r="C29" s="80">
        <v>1</v>
      </c>
      <c r="D29" s="80">
        <v>1</v>
      </c>
      <c r="E29" s="99">
        <v>0</v>
      </c>
    </row>
    <row r="30" spans="2:5">
      <c r="B30" s="98" t="s">
        <v>184</v>
      </c>
      <c r="C30" s="80">
        <v>24</v>
      </c>
      <c r="D30" s="80">
        <v>24</v>
      </c>
      <c r="E30" s="99">
        <v>0</v>
      </c>
    </row>
    <row r="31" spans="2:5">
      <c r="B31" s="98" t="s">
        <v>185</v>
      </c>
      <c r="C31" s="80">
        <v>8</v>
      </c>
      <c r="D31" s="80">
        <v>8</v>
      </c>
      <c r="E31" s="99">
        <v>0</v>
      </c>
    </row>
    <row r="32" spans="2:5">
      <c r="B32" s="98" t="s">
        <v>20</v>
      </c>
      <c r="C32" s="80">
        <v>9</v>
      </c>
      <c r="D32" s="80">
        <v>9</v>
      </c>
      <c r="E32" s="99">
        <v>0</v>
      </c>
    </row>
    <row r="33" spans="2:5">
      <c r="B33" s="98" t="s">
        <v>21</v>
      </c>
      <c r="C33" s="80">
        <v>35</v>
      </c>
      <c r="D33" s="80">
        <v>35</v>
      </c>
      <c r="E33" s="99">
        <v>0</v>
      </c>
    </row>
    <row r="34" spans="2:5">
      <c r="B34" s="98" t="s">
        <v>186</v>
      </c>
      <c r="C34" s="80">
        <v>5</v>
      </c>
      <c r="D34" s="80">
        <v>5</v>
      </c>
      <c r="E34" s="99">
        <v>0</v>
      </c>
    </row>
    <row r="35" spans="2:5">
      <c r="B35" s="98" t="s">
        <v>81</v>
      </c>
      <c r="C35" s="80">
        <v>0</v>
      </c>
      <c r="D35" s="80">
        <v>0</v>
      </c>
      <c r="E35" s="99">
        <v>0</v>
      </c>
    </row>
    <row r="36" spans="2:5">
      <c r="B36" s="98"/>
      <c r="C36" s="80"/>
      <c r="D36" s="80"/>
      <c r="E36" s="99"/>
    </row>
    <row r="37" spans="2:5" s="3" customFormat="1">
      <c r="B37" s="90" t="s">
        <v>23</v>
      </c>
      <c r="C37" s="79">
        <v>137</v>
      </c>
      <c r="D37" s="79">
        <v>137</v>
      </c>
      <c r="E37" s="93">
        <v>0</v>
      </c>
    </row>
    <row r="38" spans="2:5">
      <c r="B38" s="98" t="s">
        <v>82</v>
      </c>
      <c r="C38" s="80">
        <v>16</v>
      </c>
      <c r="D38" s="80">
        <v>16</v>
      </c>
      <c r="E38" s="99">
        <v>0</v>
      </c>
    </row>
    <row r="39" spans="2:5">
      <c r="B39" s="98" t="s">
        <v>83</v>
      </c>
      <c r="C39" s="80">
        <v>4</v>
      </c>
      <c r="D39" s="80">
        <v>4</v>
      </c>
      <c r="E39" s="99">
        <v>0</v>
      </c>
    </row>
    <row r="40" spans="2:5">
      <c r="B40" s="98" t="s">
        <v>84</v>
      </c>
      <c r="C40" s="80">
        <v>1</v>
      </c>
      <c r="D40" s="80">
        <v>1</v>
      </c>
      <c r="E40" s="99">
        <v>0</v>
      </c>
    </row>
    <row r="41" spans="2:5">
      <c r="B41" s="98" t="s">
        <v>188</v>
      </c>
      <c r="C41" s="80">
        <v>8</v>
      </c>
      <c r="D41" s="80">
        <v>8</v>
      </c>
      <c r="E41" s="99">
        <v>0</v>
      </c>
    </row>
    <row r="42" spans="2:5">
      <c r="B42" s="98" t="s">
        <v>77</v>
      </c>
      <c r="C42" s="80">
        <v>2</v>
      </c>
      <c r="D42" s="80">
        <v>2</v>
      </c>
      <c r="E42" s="99">
        <v>0</v>
      </c>
    </row>
    <row r="43" spans="2:5">
      <c r="B43" s="98" t="s">
        <v>81</v>
      </c>
      <c r="C43" s="80">
        <v>0</v>
      </c>
      <c r="D43" s="80">
        <v>0</v>
      </c>
      <c r="E43" s="99">
        <v>0</v>
      </c>
    </row>
    <row r="44" spans="2:5">
      <c r="B44" s="98" t="s">
        <v>86</v>
      </c>
      <c r="C44" s="80">
        <v>4</v>
      </c>
      <c r="D44" s="80">
        <v>4</v>
      </c>
      <c r="E44" s="99">
        <v>0</v>
      </c>
    </row>
    <row r="45" spans="2:5">
      <c r="B45" s="98" t="s">
        <v>87</v>
      </c>
      <c r="C45" s="80">
        <v>1</v>
      </c>
      <c r="D45" s="80">
        <v>1</v>
      </c>
      <c r="E45" s="99">
        <v>0</v>
      </c>
    </row>
    <row r="46" spans="2:5">
      <c r="B46" s="98" t="s">
        <v>88</v>
      </c>
      <c r="C46" s="80">
        <v>1</v>
      </c>
      <c r="D46" s="80">
        <v>1</v>
      </c>
      <c r="E46" s="99">
        <v>0</v>
      </c>
    </row>
    <row r="47" spans="2:5">
      <c r="B47" s="98" t="s">
        <v>89</v>
      </c>
      <c r="C47" s="80">
        <v>64</v>
      </c>
      <c r="D47" s="80">
        <v>64</v>
      </c>
      <c r="E47" s="99">
        <v>0</v>
      </c>
    </row>
    <row r="48" spans="2:5">
      <c r="B48" s="98" t="s">
        <v>24</v>
      </c>
      <c r="C48" s="80">
        <v>1</v>
      </c>
      <c r="D48" s="80">
        <v>1</v>
      </c>
      <c r="E48" s="99">
        <v>0</v>
      </c>
    </row>
    <row r="49" spans="2:5">
      <c r="B49" s="98" t="s">
        <v>25</v>
      </c>
      <c r="C49" s="80">
        <v>5</v>
      </c>
      <c r="D49" s="80">
        <v>5</v>
      </c>
      <c r="E49" s="99">
        <v>0</v>
      </c>
    </row>
    <row r="50" spans="2:5">
      <c r="B50" s="98" t="s">
        <v>6</v>
      </c>
      <c r="C50" s="80">
        <v>2</v>
      </c>
      <c r="D50" s="80">
        <v>2</v>
      </c>
      <c r="E50" s="99">
        <v>0</v>
      </c>
    </row>
    <row r="51" spans="2:5">
      <c r="B51" s="98" t="s">
        <v>26</v>
      </c>
      <c r="C51" s="80">
        <v>3</v>
      </c>
      <c r="D51" s="80">
        <v>3</v>
      </c>
      <c r="E51" s="99">
        <v>0</v>
      </c>
    </row>
    <row r="52" spans="2:5">
      <c r="B52" s="98" t="s">
        <v>27</v>
      </c>
      <c r="C52" s="80">
        <v>5</v>
      </c>
      <c r="D52" s="80">
        <v>5</v>
      </c>
      <c r="E52" s="99">
        <v>0</v>
      </c>
    </row>
    <row r="53" spans="2:5">
      <c r="B53" s="98" t="s">
        <v>28</v>
      </c>
      <c r="C53" s="80">
        <v>5</v>
      </c>
      <c r="D53" s="80">
        <v>5</v>
      </c>
      <c r="E53" s="99">
        <v>0</v>
      </c>
    </row>
    <row r="54" spans="2:5">
      <c r="B54" s="98" t="s">
        <v>189</v>
      </c>
      <c r="C54" s="80">
        <v>4</v>
      </c>
      <c r="D54" s="80">
        <v>4</v>
      </c>
      <c r="E54" s="99">
        <v>0</v>
      </c>
    </row>
    <row r="55" spans="2:5">
      <c r="B55" s="98" t="s">
        <v>190</v>
      </c>
      <c r="C55" s="80">
        <v>3</v>
      </c>
      <c r="D55" s="80">
        <v>3</v>
      </c>
      <c r="E55" s="99">
        <v>0</v>
      </c>
    </row>
    <row r="56" spans="2:5">
      <c r="B56" s="103" t="s">
        <v>29</v>
      </c>
      <c r="C56" s="101">
        <v>8</v>
      </c>
      <c r="D56" s="101">
        <v>8</v>
      </c>
      <c r="E56" s="102">
        <v>0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E57"/>
  <sheetViews>
    <sheetView workbookViewId="0">
      <selection activeCell="B1" sqref="B1"/>
    </sheetView>
  </sheetViews>
  <sheetFormatPr defaultRowHeight="12.75"/>
  <cols>
    <col min="1" max="1" width="9.140625" style="2"/>
    <col min="2" max="2" width="20.28515625" style="2" customWidth="1"/>
    <col min="3" max="16384" width="9.140625" style="2"/>
  </cols>
  <sheetData>
    <row r="1" spans="1:5" ht="18.75" customHeight="1">
      <c r="B1" s="295" t="s">
        <v>879</v>
      </c>
    </row>
    <row r="2" spans="1:5" ht="18.75" customHeight="1">
      <c r="A2" s="3"/>
    </row>
    <row r="3" spans="1:5" s="3" customFormat="1">
      <c r="B3" s="106"/>
      <c r="C3" s="315" t="s">
        <v>205</v>
      </c>
      <c r="D3" s="315"/>
      <c r="E3" s="316"/>
    </row>
    <row r="4" spans="1:5" s="3" customFormat="1" ht="13.5" thickBot="1">
      <c r="B4" s="116" t="s">
        <v>95</v>
      </c>
      <c r="C4" s="22" t="s">
        <v>0</v>
      </c>
      <c r="D4" s="22" t="s">
        <v>1</v>
      </c>
      <c r="E4" s="92" t="s">
        <v>2</v>
      </c>
    </row>
    <row r="5" spans="1:5" s="3" customFormat="1" ht="13.5" thickTop="1">
      <c r="B5" s="90" t="s">
        <v>7</v>
      </c>
      <c r="C5" s="79">
        <v>7685</v>
      </c>
      <c r="D5" s="79">
        <v>7258</v>
      </c>
      <c r="E5" s="93">
        <v>427</v>
      </c>
    </row>
    <row r="6" spans="1:5" s="3" customFormat="1">
      <c r="B6" s="94" t="s">
        <v>8</v>
      </c>
      <c r="C6" s="79"/>
      <c r="D6" s="79"/>
      <c r="E6" s="93"/>
    </row>
    <row r="7" spans="1:5" s="3" customFormat="1">
      <c r="B7" s="95" t="s">
        <v>9</v>
      </c>
      <c r="C7" s="96">
        <v>1273</v>
      </c>
      <c r="D7" s="96">
        <v>1215</v>
      </c>
      <c r="E7" s="97">
        <v>58</v>
      </c>
    </row>
    <row r="8" spans="1:5">
      <c r="B8" s="98" t="s">
        <v>10</v>
      </c>
      <c r="C8" s="80">
        <v>761</v>
      </c>
      <c r="D8" s="80">
        <v>721</v>
      </c>
      <c r="E8" s="99">
        <v>40</v>
      </c>
    </row>
    <row r="9" spans="1:5">
      <c r="B9" s="98" t="s">
        <v>11</v>
      </c>
      <c r="C9" s="80">
        <v>512</v>
      </c>
      <c r="D9" s="80">
        <v>494</v>
      </c>
      <c r="E9" s="99">
        <v>18</v>
      </c>
    </row>
    <row r="10" spans="1:5">
      <c r="B10" s="100" t="s">
        <v>12</v>
      </c>
      <c r="C10" s="101"/>
      <c r="D10" s="101"/>
      <c r="E10" s="102"/>
    </row>
    <row r="11" spans="1:5" s="3" customFormat="1">
      <c r="B11" s="90" t="s">
        <v>13</v>
      </c>
      <c r="C11" s="79">
        <v>2573</v>
      </c>
      <c r="D11" s="79">
        <v>2464</v>
      </c>
      <c r="E11" s="93">
        <v>109</v>
      </c>
    </row>
    <row r="12" spans="1:5">
      <c r="B12" s="98" t="s">
        <v>14</v>
      </c>
      <c r="C12" s="80">
        <v>240</v>
      </c>
      <c r="D12" s="80">
        <v>229</v>
      </c>
      <c r="E12" s="99">
        <v>11</v>
      </c>
    </row>
    <row r="13" spans="1:5">
      <c r="B13" s="98" t="s">
        <v>15</v>
      </c>
      <c r="C13" s="80">
        <v>741</v>
      </c>
      <c r="D13" s="80">
        <v>712</v>
      </c>
      <c r="E13" s="99">
        <v>29</v>
      </c>
    </row>
    <row r="14" spans="1:5">
      <c r="B14" s="98" t="s">
        <v>179</v>
      </c>
      <c r="C14" s="80">
        <v>572</v>
      </c>
      <c r="D14" s="80">
        <v>543</v>
      </c>
      <c r="E14" s="99">
        <v>29</v>
      </c>
    </row>
    <row r="15" spans="1:5">
      <c r="B15" s="98" t="s">
        <v>180</v>
      </c>
      <c r="C15" s="80">
        <v>201</v>
      </c>
      <c r="D15" s="80">
        <v>187</v>
      </c>
      <c r="E15" s="99">
        <v>14</v>
      </c>
    </row>
    <row r="16" spans="1:5">
      <c r="B16" s="98" t="s">
        <v>30</v>
      </c>
      <c r="C16" s="80">
        <v>262</v>
      </c>
      <c r="D16" s="80">
        <v>248</v>
      </c>
      <c r="E16" s="99">
        <v>14</v>
      </c>
    </row>
    <row r="17" spans="2:5">
      <c r="B17" s="98" t="s">
        <v>31</v>
      </c>
      <c r="C17" s="80">
        <v>160</v>
      </c>
      <c r="D17" s="80">
        <v>160</v>
      </c>
      <c r="E17" s="99">
        <v>0</v>
      </c>
    </row>
    <row r="18" spans="2:5">
      <c r="B18" s="98" t="s">
        <v>96</v>
      </c>
      <c r="C18" s="80">
        <v>303</v>
      </c>
      <c r="D18" s="80">
        <v>292</v>
      </c>
      <c r="E18" s="99">
        <v>11</v>
      </c>
    </row>
    <row r="19" spans="2:5">
      <c r="B19" s="98" t="s">
        <v>77</v>
      </c>
      <c r="C19" s="80">
        <v>94</v>
      </c>
      <c r="D19" s="80">
        <v>93</v>
      </c>
      <c r="E19" s="99">
        <v>1</v>
      </c>
    </row>
    <row r="20" spans="2:5">
      <c r="B20" s="98"/>
      <c r="C20" s="80"/>
      <c r="D20" s="80"/>
      <c r="E20" s="99"/>
    </row>
    <row r="21" spans="2:5" s="3" customFormat="1">
      <c r="B21" s="90" t="s">
        <v>16</v>
      </c>
      <c r="C21" s="79">
        <v>1857</v>
      </c>
      <c r="D21" s="79">
        <v>1817</v>
      </c>
      <c r="E21" s="93">
        <v>40</v>
      </c>
    </row>
    <row r="22" spans="2:5">
      <c r="B22" s="98" t="s">
        <v>17</v>
      </c>
      <c r="C22" s="80">
        <v>279</v>
      </c>
      <c r="D22" s="80">
        <v>269</v>
      </c>
      <c r="E22" s="99">
        <v>10</v>
      </c>
    </row>
    <row r="23" spans="2:5">
      <c r="B23" s="98" t="s">
        <v>4</v>
      </c>
      <c r="C23" s="80">
        <v>41</v>
      </c>
      <c r="D23" s="80">
        <v>38</v>
      </c>
      <c r="E23" s="99">
        <v>3</v>
      </c>
    </row>
    <row r="24" spans="2:5">
      <c r="B24" s="98" t="s">
        <v>18</v>
      </c>
      <c r="C24" s="80">
        <v>92</v>
      </c>
      <c r="D24" s="80">
        <v>90</v>
      </c>
      <c r="E24" s="99">
        <v>2</v>
      </c>
    </row>
    <row r="25" spans="2:5">
      <c r="B25" s="98" t="s">
        <v>182</v>
      </c>
      <c r="C25" s="80">
        <v>172</v>
      </c>
      <c r="D25" s="80">
        <v>169</v>
      </c>
      <c r="E25" s="99">
        <v>3</v>
      </c>
    </row>
    <row r="26" spans="2:5">
      <c r="B26" s="98" t="s">
        <v>183</v>
      </c>
      <c r="C26" s="80">
        <v>248</v>
      </c>
      <c r="D26" s="80">
        <v>240</v>
      </c>
      <c r="E26" s="99">
        <v>8</v>
      </c>
    </row>
    <row r="27" spans="2:5">
      <c r="B27" s="98" t="s">
        <v>19</v>
      </c>
      <c r="C27" s="80">
        <v>167</v>
      </c>
      <c r="D27" s="80">
        <v>166</v>
      </c>
      <c r="E27" s="99">
        <v>1</v>
      </c>
    </row>
    <row r="28" spans="2:5">
      <c r="B28" s="98" t="s">
        <v>3</v>
      </c>
      <c r="C28" s="80">
        <v>61</v>
      </c>
      <c r="D28" s="80">
        <v>61</v>
      </c>
      <c r="E28" s="99">
        <v>0</v>
      </c>
    </row>
    <row r="29" spans="2:5">
      <c r="B29" s="98" t="s">
        <v>5</v>
      </c>
      <c r="C29" s="80">
        <v>54</v>
      </c>
      <c r="D29" s="80">
        <v>54</v>
      </c>
      <c r="E29" s="99">
        <v>0</v>
      </c>
    </row>
    <row r="30" spans="2:5">
      <c r="B30" s="98" t="s">
        <v>184</v>
      </c>
      <c r="C30" s="80">
        <v>70</v>
      </c>
      <c r="D30" s="80">
        <v>70</v>
      </c>
      <c r="E30" s="99">
        <v>0</v>
      </c>
    </row>
    <row r="31" spans="2:5">
      <c r="B31" s="98" t="s">
        <v>185</v>
      </c>
      <c r="C31" s="80">
        <v>184</v>
      </c>
      <c r="D31" s="80">
        <v>184</v>
      </c>
      <c r="E31" s="99">
        <v>0</v>
      </c>
    </row>
    <row r="32" spans="2:5">
      <c r="B32" s="98" t="s">
        <v>20</v>
      </c>
      <c r="C32" s="80">
        <v>139</v>
      </c>
      <c r="D32" s="80">
        <v>136</v>
      </c>
      <c r="E32" s="99">
        <v>3</v>
      </c>
    </row>
    <row r="33" spans="2:5">
      <c r="B33" s="98" t="s">
        <v>21</v>
      </c>
      <c r="C33" s="80">
        <v>231</v>
      </c>
      <c r="D33" s="80">
        <v>224</v>
      </c>
      <c r="E33" s="99">
        <v>7</v>
      </c>
    </row>
    <row r="34" spans="2:5">
      <c r="B34" s="98" t="s">
        <v>186</v>
      </c>
      <c r="C34" s="80">
        <v>87</v>
      </c>
      <c r="D34" s="80">
        <v>84</v>
      </c>
      <c r="E34" s="99">
        <v>3</v>
      </c>
    </row>
    <row r="35" spans="2:5">
      <c r="B35" s="98" t="s">
        <v>81</v>
      </c>
      <c r="C35" s="80">
        <v>32</v>
      </c>
      <c r="D35" s="80">
        <v>32</v>
      </c>
      <c r="E35" s="99">
        <v>0</v>
      </c>
    </row>
    <row r="36" spans="2:5">
      <c r="B36" s="98"/>
      <c r="C36" s="80"/>
      <c r="D36" s="80"/>
      <c r="E36" s="99"/>
    </row>
    <row r="37" spans="2:5" s="3" customFormat="1">
      <c r="B37" s="90" t="s">
        <v>23</v>
      </c>
      <c r="C37" s="79">
        <v>1982</v>
      </c>
      <c r="D37" s="79">
        <v>1762</v>
      </c>
      <c r="E37" s="93">
        <v>220</v>
      </c>
    </row>
    <row r="38" spans="2:5">
      <c r="B38" s="98" t="s">
        <v>82</v>
      </c>
      <c r="C38" s="80">
        <v>241</v>
      </c>
      <c r="D38" s="80">
        <v>226</v>
      </c>
      <c r="E38" s="99">
        <v>15</v>
      </c>
    </row>
    <row r="39" spans="2:5">
      <c r="B39" s="98" t="s">
        <v>83</v>
      </c>
      <c r="C39" s="80">
        <v>116</v>
      </c>
      <c r="D39" s="80">
        <v>113</v>
      </c>
      <c r="E39" s="99">
        <v>3</v>
      </c>
    </row>
    <row r="40" spans="2:5">
      <c r="B40" s="98" t="s">
        <v>84</v>
      </c>
      <c r="C40" s="80">
        <v>156</v>
      </c>
      <c r="D40" s="80">
        <v>154</v>
      </c>
      <c r="E40" s="99">
        <v>2</v>
      </c>
    </row>
    <row r="41" spans="2:5">
      <c r="B41" s="98" t="s">
        <v>188</v>
      </c>
      <c r="C41" s="80">
        <v>55</v>
      </c>
      <c r="D41" s="80">
        <v>52</v>
      </c>
      <c r="E41" s="99">
        <v>3</v>
      </c>
    </row>
    <row r="42" spans="2:5">
      <c r="B42" s="98" t="s">
        <v>77</v>
      </c>
      <c r="C42" s="80">
        <v>54</v>
      </c>
      <c r="D42" s="80">
        <v>48</v>
      </c>
      <c r="E42" s="99">
        <v>6</v>
      </c>
    </row>
    <row r="43" spans="2:5">
      <c r="B43" s="98" t="s">
        <v>81</v>
      </c>
      <c r="C43" s="80">
        <v>14</v>
      </c>
      <c r="D43" s="80">
        <v>14</v>
      </c>
      <c r="E43" s="99">
        <v>0</v>
      </c>
    </row>
    <row r="44" spans="2:5">
      <c r="B44" s="98" t="s">
        <v>86</v>
      </c>
      <c r="C44" s="80">
        <v>78</v>
      </c>
      <c r="D44" s="80">
        <v>78</v>
      </c>
      <c r="E44" s="99">
        <v>0</v>
      </c>
    </row>
    <row r="45" spans="2:5">
      <c r="B45" s="98" t="s">
        <v>87</v>
      </c>
      <c r="C45" s="80">
        <v>33</v>
      </c>
      <c r="D45" s="80">
        <v>32</v>
      </c>
      <c r="E45" s="99">
        <v>1</v>
      </c>
    </row>
    <row r="46" spans="2:5">
      <c r="B46" s="98" t="s">
        <v>88</v>
      </c>
      <c r="C46" s="80">
        <v>118</v>
      </c>
      <c r="D46" s="80">
        <v>117</v>
      </c>
      <c r="E46" s="99">
        <v>1</v>
      </c>
    </row>
    <row r="47" spans="2:5">
      <c r="B47" s="98" t="s">
        <v>89</v>
      </c>
      <c r="C47" s="80">
        <v>84</v>
      </c>
      <c r="D47" s="80">
        <v>39</v>
      </c>
      <c r="E47" s="99">
        <v>45</v>
      </c>
    </row>
    <row r="48" spans="2:5">
      <c r="B48" s="98" t="s">
        <v>24</v>
      </c>
      <c r="C48" s="80">
        <v>93</v>
      </c>
      <c r="D48" s="80">
        <v>91</v>
      </c>
      <c r="E48" s="99">
        <v>2</v>
      </c>
    </row>
    <row r="49" spans="2:5">
      <c r="B49" s="98" t="s">
        <v>25</v>
      </c>
      <c r="C49" s="80">
        <v>124</v>
      </c>
      <c r="D49" s="80">
        <v>121</v>
      </c>
      <c r="E49" s="99">
        <v>3</v>
      </c>
    </row>
    <row r="50" spans="2:5">
      <c r="B50" s="98" t="s">
        <v>6</v>
      </c>
      <c r="C50" s="80">
        <v>73</v>
      </c>
      <c r="D50" s="80">
        <v>71</v>
      </c>
      <c r="E50" s="99">
        <v>2</v>
      </c>
    </row>
    <row r="51" spans="2:5">
      <c r="B51" s="98" t="s">
        <v>26</v>
      </c>
      <c r="C51" s="80">
        <v>93</v>
      </c>
      <c r="D51" s="80">
        <v>85</v>
      </c>
      <c r="E51" s="99">
        <v>8</v>
      </c>
    </row>
    <row r="52" spans="2:5">
      <c r="B52" s="98" t="s">
        <v>27</v>
      </c>
      <c r="C52" s="80">
        <v>133</v>
      </c>
      <c r="D52" s="80">
        <v>122</v>
      </c>
      <c r="E52" s="99">
        <v>11</v>
      </c>
    </row>
    <row r="53" spans="2:5">
      <c r="B53" s="98" t="s">
        <v>28</v>
      </c>
      <c r="C53" s="80">
        <v>215</v>
      </c>
      <c r="D53" s="80">
        <v>114</v>
      </c>
      <c r="E53" s="99">
        <v>101</v>
      </c>
    </row>
    <row r="54" spans="2:5">
      <c r="B54" s="98" t="s">
        <v>189</v>
      </c>
      <c r="C54" s="80">
        <v>130</v>
      </c>
      <c r="D54" s="80">
        <v>119</v>
      </c>
      <c r="E54" s="99">
        <v>11</v>
      </c>
    </row>
    <row r="55" spans="2:5">
      <c r="B55" s="98" t="s">
        <v>190</v>
      </c>
      <c r="C55" s="80">
        <v>78</v>
      </c>
      <c r="D55" s="80">
        <v>75</v>
      </c>
      <c r="E55" s="99">
        <v>3</v>
      </c>
    </row>
    <row r="56" spans="2:5">
      <c r="B56" s="103" t="s">
        <v>29</v>
      </c>
      <c r="C56" s="101">
        <v>94</v>
      </c>
      <c r="D56" s="101">
        <v>91</v>
      </c>
      <c r="E56" s="102">
        <v>3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B1:E57"/>
  <sheetViews>
    <sheetView workbookViewId="0">
      <selection activeCell="B1" sqref="B1"/>
    </sheetView>
  </sheetViews>
  <sheetFormatPr defaultRowHeight="12.75"/>
  <cols>
    <col min="1" max="1" width="9.140625" style="2"/>
    <col min="2" max="2" width="20.7109375" style="2" customWidth="1"/>
    <col min="3" max="16384" width="9.140625" style="2"/>
  </cols>
  <sheetData>
    <row r="1" spans="2:5">
      <c r="B1" s="295" t="s">
        <v>880</v>
      </c>
    </row>
    <row r="3" spans="2:5">
      <c r="B3" s="106"/>
      <c r="C3" s="315" t="s">
        <v>206</v>
      </c>
      <c r="D3" s="315"/>
      <c r="E3" s="316"/>
    </row>
    <row r="4" spans="2:5" ht="13.5" thickBot="1">
      <c r="B4" s="116" t="s">
        <v>95</v>
      </c>
      <c r="C4" s="22" t="s">
        <v>0</v>
      </c>
      <c r="D4" s="22" t="s">
        <v>1</v>
      </c>
      <c r="E4" s="92" t="s">
        <v>2</v>
      </c>
    </row>
    <row r="5" spans="2:5" ht="13.5" thickTop="1">
      <c r="B5" s="90" t="s">
        <v>7</v>
      </c>
      <c r="C5" s="79">
        <v>5097</v>
      </c>
      <c r="D5" s="79">
        <v>4441</v>
      </c>
      <c r="E5" s="93">
        <v>656</v>
      </c>
    </row>
    <row r="6" spans="2:5">
      <c r="B6" s="94" t="s">
        <v>8</v>
      </c>
      <c r="C6" s="79"/>
      <c r="D6" s="79"/>
      <c r="E6" s="93"/>
    </row>
    <row r="7" spans="2:5">
      <c r="B7" s="95" t="s">
        <v>9</v>
      </c>
      <c r="C7" s="96">
        <v>572</v>
      </c>
      <c r="D7" s="96">
        <v>469</v>
      </c>
      <c r="E7" s="97">
        <v>103</v>
      </c>
    </row>
    <row r="8" spans="2:5">
      <c r="B8" s="98" t="s">
        <v>10</v>
      </c>
      <c r="C8" s="80">
        <v>315</v>
      </c>
      <c r="D8" s="80">
        <v>248</v>
      </c>
      <c r="E8" s="99">
        <v>67</v>
      </c>
    </row>
    <row r="9" spans="2:5">
      <c r="B9" s="98" t="s">
        <v>11</v>
      </c>
      <c r="C9" s="80">
        <v>257</v>
      </c>
      <c r="D9" s="80">
        <v>221</v>
      </c>
      <c r="E9" s="99">
        <v>36</v>
      </c>
    </row>
    <row r="10" spans="2:5">
      <c r="B10" s="100" t="s">
        <v>12</v>
      </c>
      <c r="C10" s="101"/>
      <c r="D10" s="101"/>
      <c r="E10" s="102"/>
    </row>
    <row r="11" spans="2:5" s="3" customFormat="1">
      <c r="B11" s="90" t="s">
        <v>13</v>
      </c>
      <c r="C11" s="79">
        <v>1661</v>
      </c>
      <c r="D11" s="79">
        <v>1379</v>
      </c>
      <c r="E11" s="93">
        <v>282</v>
      </c>
    </row>
    <row r="12" spans="2:5">
      <c r="B12" s="98" t="s">
        <v>14</v>
      </c>
      <c r="C12" s="80">
        <v>124</v>
      </c>
      <c r="D12" s="80">
        <v>103</v>
      </c>
      <c r="E12" s="99">
        <v>21</v>
      </c>
    </row>
    <row r="13" spans="2:5">
      <c r="B13" s="98" t="s">
        <v>15</v>
      </c>
      <c r="C13" s="80">
        <v>434</v>
      </c>
      <c r="D13" s="80">
        <v>340</v>
      </c>
      <c r="E13" s="99">
        <v>94</v>
      </c>
    </row>
    <row r="14" spans="2:5">
      <c r="B14" s="98" t="s">
        <v>179</v>
      </c>
      <c r="C14" s="80">
        <v>451</v>
      </c>
      <c r="D14" s="80">
        <v>362</v>
      </c>
      <c r="E14" s="99">
        <v>89</v>
      </c>
    </row>
    <row r="15" spans="2:5">
      <c r="B15" s="98" t="s">
        <v>180</v>
      </c>
      <c r="C15" s="80">
        <v>155</v>
      </c>
      <c r="D15" s="80">
        <v>129</v>
      </c>
      <c r="E15" s="99">
        <v>26</v>
      </c>
    </row>
    <row r="16" spans="2:5">
      <c r="B16" s="98" t="s">
        <v>30</v>
      </c>
      <c r="C16" s="80">
        <v>171</v>
      </c>
      <c r="D16" s="80">
        <v>155</v>
      </c>
      <c r="E16" s="99">
        <v>16</v>
      </c>
    </row>
    <row r="17" spans="2:5">
      <c r="B17" s="98" t="s">
        <v>31</v>
      </c>
      <c r="C17" s="80">
        <v>97</v>
      </c>
      <c r="D17" s="80">
        <v>87</v>
      </c>
      <c r="E17" s="99">
        <v>10</v>
      </c>
    </row>
    <row r="18" spans="2:5">
      <c r="B18" s="98" t="s">
        <v>96</v>
      </c>
      <c r="C18" s="80">
        <v>171</v>
      </c>
      <c r="D18" s="80">
        <v>149</v>
      </c>
      <c r="E18" s="99">
        <v>22</v>
      </c>
    </row>
    <row r="19" spans="2:5">
      <c r="B19" s="98" t="s">
        <v>77</v>
      </c>
      <c r="C19" s="80">
        <v>58</v>
      </c>
      <c r="D19" s="80">
        <v>54</v>
      </c>
      <c r="E19" s="99">
        <v>4</v>
      </c>
    </row>
    <row r="20" spans="2:5">
      <c r="B20" s="98"/>
      <c r="C20" s="80"/>
      <c r="D20" s="80"/>
      <c r="E20" s="99"/>
    </row>
    <row r="21" spans="2:5" s="3" customFormat="1">
      <c r="B21" s="90" t="s">
        <v>16</v>
      </c>
      <c r="C21" s="79">
        <v>1104</v>
      </c>
      <c r="D21" s="79">
        <v>1006</v>
      </c>
      <c r="E21" s="93">
        <v>98</v>
      </c>
    </row>
    <row r="22" spans="2:5">
      <c r="B22" s="98" t="s">
        <v>17</v>
      </c>
      <c r="C22" s="80">
        <v>107</v>
      </c>
      <c r="D22" s="80">
        <v>98</v>
      </c>
      <c r="E22" s="99">
        <v>9</v>
      </c>
    </row>
    <row r="23" spans="2:5">
      <c r="B23" s="98" t="s">
        <v>4</v>
      </c>
      <c r="C23" s="80">
        <v>38</v>
      </c>
      <c r="D23" s="80">
        <v>37</v>
      </c>
      <c r="E23" s="99">
        <v>1</v>
      </c>
    </row>
    <row r="24" spans="2:5">
      <c r="B24" s="98" t="s">
        <v>18</v>
      </c>
      <c r="C24" s="80">
        <v>42</v>
      </c>
      <c r="D24" s="80">
        <v>37</v>
      </c>
      <c r="E24" s="99">
        <v>5</v>
      </c>
    </row>
    <row r="25" spans="2:5">
      <c r="B25" s="98" t="s">
        <v>182</v>
      </c>
      <c r="C25" s="80">
        <v>97</v>
      </c>
      <c r="D25" s="80">
        <v>84</v>
      </c>
      <c r="E25" s="99">
        <v>13</v>
      </c>
    </row>
    <row r="26" spans="2:5">
      <c r="B26" s="98" t="s">
        <v>183</v>
      </c>
      <c r="C26" s="80">
        <v>153</v>
      </c>
      <c r="D26" s="80">
        <v>140</v>
      </c>
      <c r="E26" s="99">
        <v>13</v>
      </c>
    </row>
    <row r="27" spans="2:5">
      <c r="B27" s="98" t="s">
        <v>19</v>
      </c>
      <c r="C27" s="80">
        <v>69</v>
      </c>
      <c r="D27" s="80">
        <v>67</v>
      </c>
      <c r="E27" s="99">
        <v>2</v>
      </c>
    </row>
    <row r="28" spans="2:5">
      <c r="B28" s="98" t="s">
        <v>3</v>
      </c>
      <c r="C28" s="80">
        <v>45</v>
      </c>
      <c r="D28" s="80">
        <v>43</v>
      </c>
      <c r="E28" s="99">
        <v>2</v>
      </c>
    </row>
    <row r="29" spans="2:5">
      <c r="B29" s="98" t="s">
        <v>5</v>
      </c>
      <c r="C29" s="80">
        <v>26</v>
      </c>
      <c r="D29" s="80">
        <v>25</v>
      </c>
      <c r="E29" s="99">
        <v>1</v>
      </c>
    </row>
    <row r="30" spans="2:5">
      <c r="B30" s="98" t="s">
        <v>184</v>
      </c>
      <c r="C30" s="80">
        <v>52</v>
      </c>
      <c r="D30" s="80">
        <v>50</v>
      </c>
      <c r="E30" s="99">
        <v>2</v>
      </c>
    </row>
    <row r="31" spans="2:5">
      <c r="B31" s="98" t="s">
        <v>185</v>
      </c>
      <c r="C31" s="80">
        <v>77</v>
      </c>
      <c r="D31" s="80">
        <v>71</v>
      </c>
      <c r="E31" s="99">
        <v>6</v>
      </c>
    </row>
    <row r="32" spans="2:5">
      <c r="B32" s="98" t="s">
        <v>20</v>
      </c>
      <c r="C32" s="80">
        <v>155</v>
      </c>
      <c r="D32" s="80">
        <v>141</v>
      </c>
      <c r="E32" s="99">
        <v>14</v>
      </c>
    </row>
    <row r="33" spans="2:5">
      <c r="B33" s="98" t="s">
        <v>21</v>
      </c>
      <c r="C33" s="80">
        <v>142</v>
      </c>
      <c r="D33" s="80">
        <v>123</v>
      </c>
      <c r="E33" s="99">
        <v>19</v>
      </c>
    </row>
    <row r="34" spans="2:5">
      <c r="B34" s="98" t="s">
        <v>186</v>
      </c>
      <c r="C34" s="80">
        <v>101</v>
      </c>
      <c r="D34" s="80">
        <v>90</v>
      </c>
      <c r="E34" s="99">
        <v>11</v>
      </c>
    </row>
    <row r="35" spans="2:5">
      <c r="B35" s="98" t="s">
        <v>81</v>
      </c>
      <c r="C35" s="80">
        <v>0</v>
      </c>
      <c r="D35" s="80">
        <v>0</v>
      </c>
      <c r="E35" s="99">
        <v>0</v>
      </c>
    </row>
    <row r="36" spans="2:5">
      <c r="B36" s="98"/>
      <c r="C36" s="80"/>
      <c r="D36" s="80"/>
      <c r="E36" s="99"/>
    </row>
    <row r="37" spans="2:5" s="3" customFormat="1">
      <c r="B37" s="90" t="s">
        <v>23</v>
      </c>
      <c r="C37" s="79">
        <v>1760</v>
      </c>
      <c r="D37" s="79">
        <v>1587</v>
      </c>
      <c r="E37" s="93">
        <v>173</v>
      </c>
    </row>
    <row r="38" spans="2:5">
      <c r="B38" s="98" t="s">
        <v>82</v>
      </c>
      <c r="C38" s="80">
        <v>193</v>
      </c>
      <c r="D38" s="80">
        <v>168</v>
      </c>
      <c r="E38" s="99">
        <v>25</v>
      </c>
    </row>
    <row r="39" spans="2:5">
      <c r="B39" s="98" t="s">
        <v>83</v>
      </c>
      <c r="C39" s="80">
        <v>116</v>
      </c>
      <c r="D39" s="80">
        <v>106</v>
      </c>
      <c r="E39" s="99">
        <v>10</v>
      </c>
    </row>
    <row r="40" spans="2:5">
      <c r="B40" s="98" t="s">
        <v>84</v>
      </c>
      <c r="C40" s="80">
        <v>211</v>
      </c>
      <c r="D40" s="80">
        <v>181</v>
      </c>
      <c r="E40" s="99">
        <v>30</v>
      </c>
    </row>
    <row r="41" spans="2:5">
      <c r="B41" s="98" t="s">
        <v>188</v>
      </c>
      <c r="C41" s="80">
        <v>81</v>
      </c>
      <c r="D41" s="80">
        <v>77</v>
      </c>
      <c r="E41" s="99">
        <v>4</v>
      </c>
    </row>
    <row r="42" spans="2:5">
      <c r="B42" s="98" t="s">
        <v>77</v>
      </c>
      <c r="C42" s="80">
        <v>80</v>
      </c>
      <c r="D42" s="80">
        <v>74</v>
      </c>
      <c r="E42" s="99">
        <v>6</v>
      </c>
    </row>
    <row r="43" spans="2:5">
      <c r="B43" s="98" t="s">
        <v>81</v>
      </c>
      <c r="C43" s="80">
        <v>6</v>
      </c>
      <c r="D43" s="80">
        <v>5</v>
      </c>
      <c r="E43" s="99">
        <v>1</v>
      </c>
    </row>
    <row r="44" spans="2:5">
      <c r="B44" s="98" t="s">
        <v>86</v>
      </c>
      <c r="C44" s="80">
        <v>57</v>
      </c>
      <c r="D44" s="80">
        <v>55</v>
      </c>
      <c r="E44" s="99">
        <v>2</v>
      </c>
    </row>
    <row r="45" spans="2:5">
      <c r="B45" s="98" t="s">
        <v>87</v>
      </c>
      <c r="C45" s="80">
        <v>47</v>
      </c>
      <c r="D45" s="80">
        <v>43</v>
      </c>
      <c r="E45" s="99">
        <v>4</v>
      </c>
    </row>
    <row r="46" spans="2:5">
      <c r="B46" s="98" t="s">
        <v>88</v>
      </c>
      <c r="C46" s="80">
        <v>101</v>
      </c>
      <c r="D46" s="80">
        <v>101</v>
      </c>
      <c r="E46" s="99">
        <v>0</v>
      </c>
    </row>
    <row r="47" spans="2:5">
      <c r="B47" s="98" t="s">
        <v>89</v>
      </c>
      <c r="C47" s="80">
        <v>47</v>
      </c>
      <c r="D47" s="80">
        <v>43</v>
      </c>
      <c r="E47" s="99">
        <v>4</v>
      </c>
    </row>
    <row r="48" spans="2:5">
      <c r="B48" s="98" t="s">
        <v>24</v>
      </c>
      <c r="C48" s="80">
        <v>92</v>
      </c>
      <c r="D48" s="80">
        <v>82</v>
      </c>
      <c r="E48" s="99">
        <v>10</v>
      </c>
    </row>
    <row r="49" spans="2:5">
      <c r="B49" s="98" t="s">
        <v>25</v>
      </c>
      <c r="C49" s="80">
        <v>102</v>
      </c>
      <c r="D49" s="80">
        <v>101</v>
      </c>
      <c r="E49" s="99">
        <v>1</v>
      </c>
    </row>
    <row r="50" spans="2:5">
      <c r="B50" s="98" t="s">
        <v>6</v>
      </c>
      <c r="C50" s="80">
        <v>28</v>
      </c>
      <c r="D50" s="80">
        <v>24</v>
      </c>
      <c r="E50" s="99">
        <v>4</v>
      </c>
    </row>
    <row r="51" spans="2:5">
      <c r="B51" s="98" t="s">
        <v>26</v>
      </c>
      <c r="C51" s="80">
        <v>67</v>
      </c>
      <c r="D51" s="80">
        <v>57</v>
      </c>
      <c r="E51" s="99">
        <v>10</v>
      </c>
    </row>
    <row r="52" spans="2:5">
      <c r="B52" s="98" t="s">
        <v>27</v>
      </c>
      <c r="C52" s="80">
        <v>86</v>
      </c>
      <c r="D52" s="80">
        <v>80</v>
      </c>
      <c r="E52" s="99">
        <v>6</v>
      </c>
    </row>
    <row r="53" spans="2:5">
      <c r="B53" s="98" t="s">
        <v>28</v>
      </c>
      <c r="C53" s="80">
        <v>88</v>
      </c>
      <c r="D53" s="80">
        <v>73</v>
      </c>
      <c r="E53" s="99">
        <v>15</v>
      </c>
    </row>
    <row r="54" spans="2:5">
      <c r="B54" s="98" t="s">
        <v>189</v>
      </c>
      <c r="C54" s="80">
        <v>163</v>
      </c>
      <c r="D54" s="80">
        <v>139</v>
      </c>
      <c r="E54" s="99">
        <v>24</v>
      </c>
    </row>
    <row r="55" spans="2:5">
      <c r="B55" s="98" t="s">
        <v>190</v>
      </c>
      <c r="C55" s="80">
        <v>127</v>
      </c>
      <c r="D55" s="80">
        <v>118</v>
      </c>
      <c r="E55" s="99">
        <v>9</v>
      </c>
    </row>
    <row r="56" spans="2:5">
      <c r="B56" s="103" t="s">
        <v>29</v>
      </c>
      <c r="C56" s="101">
        <v>68</v>
      </c>
      <c r="D56" s="101">
        <v>60</v>
      </c>
      <c r="E56" s="102">
        <v>8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E57"/>
  <sheetViews>
    <sheetView workbookViewId="0">
      <selection activeCell="B1" sqref="B1"/>
    </sheetView>
  </sheetViews>
  <sheetFormatPr defaultRowHeight="15"/>
  <cols>
    <col min="2" max="2" width="19.42578125" customWidth="1"/>
  </cols>
  <sheetData>
    <row r="1" spans="1:5">
      <c r="B1" s="295" t="s">
        <v>881</v>
      </c>
    </row>
    <row r="2" spans="1:5">
      <c r="A2" s="3"/>
    </row>
    <row r="3" spans="1:5">
      <c r="B3" s="120"/>
      <c r="C3" s="321" t="s">
        <v>207</v>
      </c>
      <c r="D3" s="321"/>
      <c r="E3" s="322"/>
    </row>
    <row r="4" spans="1:5" ht="15.75" thickBot="1">
      <c r="B4" s="116" t="s">
        <v>95</v>
      </c>
      <c r="C4" s="37" t="s">
        <v>0</v>
      </c>
      <c r="D4" s="37" t="s">
        <v>1</v>
      </c>
      <c r="E4" s="121" t="s">
        <v>2</v>
      </c>
    </row>
    <row r="5" spans="1:5" ht="15.75" thickTop="1">
      <c r="B5" s="90" t="s">
        <v>7</v>
      </c>
      <c r="C5" s="122">
        <v>28550</v>
      </c>
      <c r="D5" s="122">
        <v>3762</v>
      </c>
      <c r="E5" s="123">
        <v>24788</v>
      </c>
    </row>
    <row r="6" spans="1:5">
      <c r="B6" s="94" t="s">
        <v>8</v>
      </c>
      <c r="C6" s="122"/>
      <c r="D6" s="122"/>
      <c r="E6" s="123"/>
    </row>
    <row r="7" spans="1:5">
      <c r="B7" s="95" t="s">
        <v>9</v>
      </c>
      <c r="C7" s="124">
        <v>3098</v>
      </c>
      <c r="D7" s="124">
        <v>660</v>
      </c>
      <c r="E7" s="125">
        <v>2438</v>
      </c>
    </row>
    <row r="8" spans="1:5">
      <c r="B8" s="98" t="s">
        <v>10</v>
      </c>
      <c r="C8" s="126">
        <v>1853</v>
      </c>
      <c r="D8" s="126">
        <v>373</v>
      </c>
      <c r="E8" s="127">
        <v>1480</v>
      </c>
    </row>
    <row r="9" spans="1:5">
      <c r="B9" s="98" t="s">
        <v>11</v>
      </c>
      <c r="C9" s="126">
        <v>1245</v>
      </c>
      <c r="D9" s="126">
        <v>287</v>
      </c>
      <c r="E9" s="127">
        <v>958</v>
      </c>
    </row>
    <row r="10" spans="1:5">
      <c r="B10" s="100" t="s">
        <v>12</v>
      </c>
      <c r="C10" s="128"/>
      <c r="D10" s="128"/>
      <c r="E10" s="129"/>
    </row>
    <row r="11" spans="1:5" s="130" customFormat="1">
      <c r="B11" s="90" t="s">
        <v>13</v>
      </c>
      <c r="C11" s="122">
        <v>8142</v>
      </c>
      <c r="D11" s="122">
        <v>1443</v>
      </c>
      <c r="E11" s="123">
        <v>6699</v>
      </c>
    </row>
    <row r="12" spans="1:5">
      <c r="B12" s="98" t="s">
        <v>14</v>
      </c>
      <c r="C12" s="126">
        <v>882</v>
      </c>
      <c r="D12" s="126">
        <v>153</v>
      </c>
      <c r="E12" s="127">
        <v>729</v>
      </c>
    </row>
    <row r="13" spans="1:5">
      <c r="B13" s="98" t="s">
        <v>15</v>
      </c>
      <c r="C13" s="126">
        <v>1804</v>
      </c>
      <c r="D13" s="126">
        <v>401</v>
      </c>
      <c r="E13" s="127">
        <v>1403</v>
      </c>
    </row>
    <row r="14" spans="1:5">
      <c r="B14" s="98" t="s">
        <v>179</v>
      </c>
      <c r="C14" s="126">
        <v>1783</v>
      </c>
      <c r="D14" s="126">
        <v>342</v>
      </c>
      <c r="E14" s="127">
        <v>1441</v>
      </c>
    </row>
    <row r="15" spans="1:5">
      <c r="B15" s="98" t="s">
        <v>180</v>
      </c>
      <c r="C15" s="126">
        <v>818</v>
      </c>
      <c r="D15" s="126">
        <v>156</v>
      </c>
      <c r="E15" s="127">
        <v>662</v>
      </c>
    </row>
    <row r="16" spans="1:5">
      <c r="B16" s="98" t="s">
        <v>30</v>
      </c>
      <c r="C16" s="126">
        <v>852</v>
      </c>
      <c r="D16" s="126">
        <v>144</v>
      </c>
      <c r="E16" s="127">
        <v>708</v>
      </c>
    </row>
    <row r="17" spans="2:5">
      <c r="B17" s="98" t="s">
        <v>31</v>
      </c>
      <c r="C17" s="126">
        <v>552</v>
      </c>
      <c r="D17" s="126">
        <v>54</v>
      </c>
      <c r="E17" s="127">
        <v>498</v>
      </c>
    </row>
    <row r="18" spans="2:5">
      <c r="B18" s="98" t="s">
        <v>96</v>
      </c>
      <c r="C18" s="126">
        <v>974</v>
      </c>
      <c r="D18" s="126">
        <v>113</v>
      </c>
      <c r="E18" s="127">
        <v>861</v>
      </c>
    </row>
    <row r="19" spans="2:5">
      <c r="B19" s="98" t="s">
        <v>77</v>
      </c>
      <c r="C19" s="126">
        <v>477</v>
      </c>
      <c r="D19" s="126">
        <v>80</v>
      </c>
      <c r="E19" s="127">
        <v>397</v>
      </c>
    </row>
    <row r="20" spans="2:5">
      <c r="B20" s="98"/>
      <c r="C20" s="126"/>
      <c r="D20" s="126"/>
      <c r="E20" s="127"/>
    </row>
    <row r="21" spans="2:5" s="130" customFormat="1">
      <c r="B21" s="90" t="s">
        <v>16</v>
      </c>
      <c r="C21" s="122">
        <v>8030</v>
      </c>
      <c r="D21" s="122">
        <v>595</v>
      </c>
      <c r="E21" s="123">
        <v>7435</v>
      </c>
    </row>
    <row r="22" spans="2:5">
      <c r="B22" s="98" t="s">
        <v>17</v>
      </c>
      <c r="C22" s="126">
        <v>1151</v>
      </c>
      <c r="D22" s="126">
        <v>70</v>
      </c>
      <c r="E22" s="127">
        <v>1081</v>
      </c>
    </row>
    <row r="23" spans="2:5">
      <c r="B23" s="98" t="s">
        <v>4</v>
      </c>
      <c r="C23" s="126">
        <v>303</v>
      </c>
      <c r="D23" s="126">
        <v>24</v>
      </c>
      <c r="E23" s="127">
        <v>279</v>
      </c>
    </row>
    <row r="24" spans="2:5">
      <c r="B24" s="98" t="s">
        <v>18</v>
      </c>
      <c r="C24" s="126">
        <v>561</v>
      </c>
      <c r="D24" s="126">
        <v>38</v>
      </c>
      <c r="E24" s="127">
        <v>523</v>
      </c>
    </row>
    <row r="25" spans="2:5">
      <c r="B25" s="98" t="s">
        <v>182</v>
      </c>
      <c r="C25" s="126">
        <v>705</v>
      </c>
      <c r="D25" s="126">
        <v>49</v>
      </c>
      <c r="E25" s="127">
        <v>656</v>
      </c>
    </row>
    <row r="26" spans="2:5">
      <c r="B26" s="98" t="s">
        <v>183</v>
      </c>
      <c r="C26" s="126">
        <v>1024</v>
      </c>
      <c r="D26" s="126">
        <v>93</v>
      </c>
      <c r="E26" s="127">
        <v>931</v>
      </c>
    </row>
    <row r="27" spans="2:5">
      <c r="B27" s="98" t="s">
        <v>19</v>
      </c>
      <c r="C27" s="126">
        <v>770</v>
      </c>
      <c r="D27" s="126">
        <v>26</v>
      </c>
      <c r="E27" s="127">
        <v>744</v>
      </c>
    </row>
    <row r="28" spans="2:5">
      <c r="B28" s="98" t="s">
        <v>3</v>
      </c>
      <c r="C28" s="126">
        <v>401</v>
      </c>
      <c r="D28" s="126">
        <v>30</v>
      </c>
      <c r="E28" s="127">
        <v>371</v>
      </c>
    </row>
    <row r="29" spans="2:5">
      <c r="B29" s="98" t="s">
        <v>5</v>
      </c>
      <c r="C29" s="126">
        <v>221</v>
      </c>
      <c r="D29" s="126">
        <v>8</v>
      </c>
      <c r="E29" s="127">
        <v>213</v>
      </c>
    </row>
    <row r="30" spans="2:5">
      <c r="B30" s="98" t="s">
        <v>184</v>
      </c>
      <c r="C30" s="126">
        <v>215</v>
      </c>
      <c r="D30" s="126">
        <v>23</v>
      </c>
      <c r="E30" s="127">
        <v>192</v>
      </c>
    </row>
    <row r="31" spans="2:5">
      <c r="B31" s="98" t="s">
        <v>185</v>
      </c>
      <c r="C31" s="126">
        <v>785</v>
      </c>
      <c r="D31" s="126">
        <v>51</v>
      </c>
      <c r="E31" s="127">
        <v>734</v>
      </c>
    </row>
    <row r="32" spans="2:5">
      <c r="B32" s="98" t="s">
        <v>20</v>
      </c>
      <c r="C32" s="126">
        <v>715</v>
      </c>
      <c r="D32" s="126">
        <v>60</v>
      </c>
      <c r="E32" s="127">
        <v>655</v>
      </c>
    </row>
    <row r="33" spans="2:5">
      <c r="B33" s="98" t="s">
        <v>21</v>
      </c>
      <c r="C33" s="126">
        <v>754</v>
      </c>
      <c r="D33" s="126">
        <v>98</v>
      </c>
      <c r="E33" s="127">
        <v>656</v>
      </c>
    </row>
    <row r="34" spans="2:5">
      <c r="B34" s="98" t="s">
        <v>186</v>
      </c>
      <c r="C34" s="126">
        <v>328</v>
      </c>
      <c r="D34" s="126">
        <v>21</v>
      </c>
      <c r="E34" s="127">
        <v>307</v>
      </c>
    </row>
    <row r="35" spans="2:5">
      <c r="B35" s="98" t="s">
        <v>81</v>
      </c>
      <c r="C35" s="126">
        <v>97</v>
      </c>
      <c r="D35" s="126">
        <v>4</v>
      </c>
      <c r="E35" s="127">
        <v>93</v>
      </c>
    </row>
    <row r="36" spans="2:5">
      <c r="B36" s="98"/>
      <c r="C36" s="126"/>
      <c r="D36" s="126"/>
      <c r="E36" s="127"/>
    </row>
    <row r="37" spans="2:5" s="130" customFormat="1">
      <c r="B37" s="90" t="s">
        <v>23</v>
      </c>
      <c r="C37" s="122">
        <v>9280</v>
      </c>
      <c r="D37" s="122">
        <v>1064</v>
      </c>
      <c r="E37" s="123">
        <v>8216</v>
      </c>
    </row>
    <row r="38" spans="2:5">
      <c r="B38" s="98" t="s">
        <v>82</v>
      </c>
      <c r="C38" s="126">
        <v>1006</v>
      </c>
      <c r="D38" s="126">
        <v>132</v>
      </c>
      <c r="E38" s="127">
        <v>874</v>
      </c>
    </row>
    <row r="39" spans="2:5">
      <c r="B39" s="98" t="s">
        <v>83</v>
      </c>
      <c r="C39" s="126">
        <v>548</v>
      </c>
      <c r="D39" s="126">
        <v>78</v>
      </c>
      <c r="E39" s="127">
        <v>470</v>
      </c>
    </row>
    <row r="40" spans="2:5">
      <c r="B40" s="98" t="s">
        <v>84</v>
      </c>
      <c r="C40" s="126">
        <v>663</v>
      </c>
      <c r="D40" s="126">
        <v>116</v>
      </c>
      <c r="E40" s="127">
        <v>547</v>
      </c>
    </row>
    <row r="41" spans="2:5">
      <c r="B41" s="98" t="s">
        <v>188</v>
      </c>
      <c r="C41" s="126">
        <v>375</v>
      </c>
      <c r="D41" s="126">
        <v>25</v>
      </c>
      <c r="E41" s="127">
        <v>350</v>
      </c>
    </row>
    <row r="42" spans="2:5">
      <c r="B42" s="98" t="s">
        <v>77</v>
      </c>
      <c r="C42" s="126">
        <v>369</v>
      </c>
      <c r="D42" s="126">
        <v>43</v>
      </c>
      <c r="E42" s="127">
        <v>326</v>
      </c>
    </row>
    <row r="43" spans="2:5">
      <c r="B43" s="98" t="s">
        <v>81</v>
      </c>
      <c r="C43" s="126">
        <v>118</v>
      </c>
      <c r="D43" s="126">
        <v>9</v>
      </c>
      <c r="E43" s="127">
        <v>109</v>
      </c>
    </row>
    <row r="44" spans="2:5">
      <c r="B44" s="98" t="s">
        <v>86</v>
      </c>
      <c r="C44" s="126">
        <v>412</v>
      </c>
      <c r="D44" s="126">
        <v>20</v>
      </c>
      <c r="E44" s="127">
        <v>392</v>
      </c>
    </row>
    <row r="45" spans="2:5">
      <c r="B45" s="98" t="s">
        <v>87</v>
      </c>
      <c r="C45" s="126">
        <v>273</v>
      </c>
      <c r="D45" s="126">
        <v>29</v>
      </c>
      <c r="E45" s="127">
        <v>244</v>
      </c>
    </row>
    <row r="46" spans="2:5">
      <c r="B46" s="98" t="s">
        <v>88</v>
      </c>
      <c r="C46" s="126">
        <v>474</v>
      </c>
      <c r="D46" s="126">
        <v>36</v>
      </c>
      <c r="E46" s="127">
        <v>438</v>
      </c>
    </row>
    <row r="47" spans="2:5">
      <c r="B47" s="98" t="s">
        <v>89</v>
      </c>
      <c r="C47" s="126">
        <v>272</v>
      </c>
      <c r="D47" s="126">
        <v>53</v>
      </c>
      <c r="E47" s="127">
        <v>219</v>
      </c>
    </row>
    <row r="48" spans="2:5">
      <c r="B48" s="98" t="s">
        <v>24</v>
      </c>
      <c r="C48" s="126">
        <v>478</v>
      </c>
      <c r="D48" s="126">
        <v>43</v>
      </c>
      <c r="E48" s="127">
        <v>435</v>
      </c>
    </row>
    <row r="49" spans="2:5">
      <c r="B49" s="98" t="s">
        <v>25</v>
      </c>
      <c r="C49" s="126">
        <v>401</v>
      </c>
      <c r="D49" s="126">
        <v>51</v>
      </c>
      <c r="E49" s="127">
        <v>350</v>
      </c>
    </row>
    <row r="50" spans="2:5">
      <c r="B50" s="98" t="s">
        <v>6</v>
      </c>
      <c r="C50" s="126">
        <v>261</v>
      </c>
      <c r="D50" s="126">
        <v>29</v>
      </c>
      <c r="E50" s="127">
        <v>232</v>
      </c>
    </row>
    <row r="51" spans="2:5">
      <c r="B51" s="98" t="s">
        <v>26</v>
      </c>
      <c r="C51" s="126">
        <v>468</v>
      </c>
      <c r="D51" s="126">
        <v>54</v>
      </c>
      <c r="E51" s="127">
        <v>414</v>
      </c>
    </row>
    <row r="52" spans="2:5">
      <c r="B52" s="98" t="s">
        <v>27</v>
      </c>
      <c r="C52" s="126">
        <v>754</v>
      </c>
      <c r="D52" s="126">
        <v>67</v>
      </c>
      <c r="E52" s="127">
        <v>687</v>
      </c>
    </row>
    <row r="53" spans="2:5">
      <c r="B53" s="98" t="s">
        <v>28</v>
      </c>
      <c r="C53" s="126">
        <v>701</v>
      </c>
      <c r="D53" s="126">
        <v>110</v>
      </c>
      <c r="E53" s="127">
        <v>591</v>
      </c>
    </row>
    <row r="54" spans="2:5">
      <c r="B54" s="98" t="s">
        <v>189</v>
      </c>
      <c r="C54" s="126">
        <v>748</v>
      </c>
      <c r="D54" s="126">
        <v>84</v>
      </c>
      <c r="E54" s="127">
        <v>664</v>
      </c>
    </row>
    <row r="55" spans="2:5">
      <c r="B55" s="98" t="s">
        <v>190</v>
      </c>
      <c r="C55" s="126">
        <v>427</v>
      </c>
      <c r="D55" s="126">
        <v>36</v>
      </c>
      <c r="E55" s="127">
        <v>391</v>
      </c>
    </row>
    <row r="56" spans="2:5">
      <c r="B56" s="103" t="s">
        <v>29</v>
      </c>
      <c r="C56" s="128">
        <v>532</v>
      </c>
      <c r="D56" s="128">
        <v>49</v>
      </c>
      <c r="E56" s="129">
        <v>483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B1:E57"/>
  <sheetViews>
    <sheetView workbookViewId="0">
      <selection activeCell="B1" sqref="B1"/>
    </sheetView>
  </sheetViews>
  <sheetFormatPr defaultRowHeight="15"/>
  <cols>
    <col min="2" max="2" width="17.85546875" customWidth="1"/>
  </cols>
  <sheetData>
    <row r="1" spans="2:5">
      <c r="B1" s="295" t="s">
        <v>882</v>
      </c>
    </row>
    <row r="3" spans="2:5">
      <c r="B3" s="120"/>
      <c r="C3" s="323" t="s">
        <v>208</v>
      </c>
      <c r="D3" s="321"/>
      <c r="E3" s="322"/>
    </row>
    <row r="4" spans="2:5" ht="15.75" thickBot="1">
      <c r="B4" s="116" t="s">
        <v>95</v>
      </c>
      <c r="C4" s="131" t="s">
        <v>0</v>
      </c>
      <c r="D4" s="37" t="s">
        <v>1</v>
      </c>
      <c r="E4" s="121" t="s">
        <v>2</v>
      </c>
    </row>
    <row r="5" spans="2:5" ht="15.75" thickTop="1">
      <c r="B5" s="90" t="s">
        <v>7</v>
      </c>
      <c r="C5" s="122">
        <v>17046</v>
      </c>
      <c r="D5" s="122">
        <v>11570</v>
      </c>
      <c r="E5" s="123">
        <v>5476</v>
      </c>
    </row>
    <row r="6" spans="2:5">
      <c r="B6" s="94" t="s">
        <v>8</v>
      </c>
      <c r="C6" s="122"/>
      <c r="D6" s="122"/>
      <c r="E6" s="123"/>
    </row>
    <row r="7" spans="2:5">
      <c r="B7" s="95" t="s">
        <v>9</v>
      </c>
      <c r="C7" s="124">
        <v>1072</v>
      </c>
      <c r="D7" s="124">
        <v>650</v>
      </c>
      <c r="E7" s="125">
        <v>422</v>
      </c>
    </row>
    <row r="8" spans="2:5">
      <c r="B8" s="98" t="s">
        <v>10</v>
      </c>
      <c r="C8" s="126">
        <v>681</v>
      </c>
      <c r="D8" s="126">
        <v>419</v>
      </c>
      <c r="E8" s="127">
        <v>262</v>
      </c>
    </row>
    <row r="9" spans="2:5">
      <c r="B9" s="98" t="s">
        <v>11</v>
      </c>
      <c r="C9" s="126">
        <v>391</v>
      </c>
      <c r="D9" s="126">
        <v>231</v>
      </c>
      <c r="E9" s="127">
        <v>160</v>
      </c>
    </row>
    <row r="10" spans="2:5">
      <c r="B10" s="100" t="s">
        <v>12</v>
      </c>
      <c r="C10" s="128"/>
      <c r="D10" s="128"/>
      <c r="E10" s="129"/>
    </row>
    <row r="11" spans="2:5" s="130" customFormat="1">
      <c r="B11" s="90" t="s">
        <v>13</v>
      </c>
      <c r="C11" s="122">
        <v>4095</v>
      </c>
      <c r="D11" s="122">
        <v>2497</v>
      </c>
      <c r="E11" s="123">
        <v>1598</v>
      </c>
    </row>
    <row r="12" spans="2:5">
      <c r="B12" s="98" t="s">
        <v>14</v>
      </c>
      <c r="C12" s="126">
        <v>471</v>
      </c>
      <c r="D12" s="126">
        <v>251</v>
      </c>
      <c r="E12" s="127">
        <v>220</v>
      </c>
    </row>
    <row r="13" spans="2:5">
      <c r="B13" s="98" t="s">
        <v>15</v>
      </c>
      <c r="C13" s="126">
        <v>760</v>
      </c>
      <c r="D13" s="126">
        <v>441</v>
      </c>
      <c r="E13" s="127">
        <v>319</v>
      </c>
    </row>
    <row r="14" spans="2:5">
      <c r="B14" s="98" t="s">
        <v>179</v>
      </c>
      <c r="C14" s="126">
        <v>943</v>
      </c>
      <c r="D14" s="126">
        <v>524</v>
      </c>
      <c r="E14" s="127">
        <v>419</v>
      </c>
    </row>
    <row r="15" spans="2:5">
      <c r="B15" s="98" t="s">
        <v>180</v>
      </c>
      <c r="C15" s="126">
        <v>347</v>
      </c>
      <c r="D15" s="126">
        <v>204</v>
      </c>
      <c r="E15" s="127">
        <v>143</v>
      </c>
    </row>
    <row r="16" spans="2:5">
      <c r="B16" s="98" t="s">
        <v>30</v>
      </c>
      <c r="C16" s="126">
        <v>400</v>
      </c>
      <c r="D16" s="126">
        <v>275</v>
      </c>
      <c r="E16" s="127">
        <v>125</v>
      </c>
    </row>
    <row r="17" spans="2:5">
      <c r="B17" s="98" t="s">
        <v>31</v>
      </c>
      <c r="C17" s="126">
        <v>391</v>
      </c>
      <c r="D17" s="126">
        <v>299</v>
      </c>
      <c r="E17" s="127">
        <v>92</v>
      </c>
    </row>
    <row r="18" spans="2:5">
      <c r="B18" s="98" t="s">
        <v>96</v>
      </c>
      <c r="C18" s="126">
        <v>590</v>
      </c>
      <c r="D18" s="126">
        <v>396</v>
      </c>
      <c r="E18" s="127">
        <v>194</v>
      </c>
    </row>
    <row r="19" spans="2:5">
      <c r="B19" s="98" t="s">
        <v>77</v>
      </c>
      <c r="C19" s="126">
        <v>193</v>
      </c>
      <c r="D19" s="126">
        <v>107</v>
      </c>
      <c r="E19" s="127">
        <v>86</v>
      </c>
    </row>
    <row r="20" spans="2:5">
      <c r="B20" s="98"/>
      <c r="C20" s="126"/>
      <c r="D20" s="126"/>
      <c r="E20" s="127"/>
    </row>
    <row r="21" spans="2:5" s="130" customFormat="1">
      <c r="B21" s="90" t="s">
        <v>16</v>
      </c>
      <c r="C21" s="122">
        <v>5762</v>
      </c>
      <c r="D21" s="122">
        <v>4333</v>
      </c>
      <c r="E21" s="123">
        <v>1429</v>
      </c>
    </row>
    <row r="22" spans="2:5">
      <c r="B22" s="98" t="s">
        <v>17</v>
      </c>
      <c r="C22" s="126">
        <v>867</v>
      </c>
      <c r="D22" s="126">
        <v>642</v>
      </c>
      <c r="E22" s="127">
        <v>225</v>
      </c>
    </row>
    <row r="23" spans="2:5">
      <c r="B23" s="98" t="s">
        <v>4</v>
      </c>
      <c r="C23" s="126">
        <v>168</v>
      </c>
      <c r="D23" s="126">
        <v>126</v>
      </c>
      <c r="E23" s="127">
        <v>42</v>
      </c>
    </row>
    <row r="24" spans="2:5">
      <c r="B24" s="98" t="s">
        <v>18</v>
      </c>
      <c r="C24" s="126">
        <v>233</v>
      </c>
      <c r="D24" s="126">
        <v>174</v>
      </c>
      <c r="E24" s="127">
        <v>59</v>
      </c>
    </row>
    <row r="25" spans="2:5">
      <c r="B25" s="98" t="s">
        <v>182</v>
      </c>
      <c r="C25" s="126">
        <v>494</v>
      </c>
      <c r="D25" s="126">
        <v>364</v>
      </c>
      <c r="E25" s="127">
        <v>130</v>
      </c>
    </row>
    <row r="26" spans="2:5">
      <c r="B26" s="98" t="s">
        <v>183</v>
      </c>
      <c r="C26" s="126">
        <v>803</v>
      </c>
      <c r="D26" s="126">
        <v>631</v>
      </c>
      <c r="E26" s="127">
        <v>172</v>
      </c>
    </row>
    <row r="27" spans="2:5">
      <c r="B27" s="98" t="s">
        <v>19</v>
      </c>
      <c r="C27" s="126">
        <v>550</v>
      </c>
      <c r="D27" s="126">
        <v>492</v>
      </c>
      <c r="E27" s="127">
        <v>58</v>
      </c>
    </row>
    <row r="28" spans="2:5">
      <c r="B28" s="98" t="s">
        <v>3</v>
      </c>
      <c r="C28" s="126">
        <v>209</v>
      </c>
      <c r="D28" s="126">
        <v>143</v>
      </c>
      <c r="E28" s="127">
        <v>66</v>
      </c>
    </row>
    <row r="29" spans="2:5">
      <c r="B29" s="98" t="s">
        <v>5</v>
      </c>
      <c r="C29" s="126">
        <v>214</v>
      </c>
      <c r="D29" s="126">
        <v>169</v>
      </c>
      <c r="E29" s="127">
        <v>45</v>
      </c>
    </row>
    <row r="30" spans="2:5">
      <c r="B30" s="98" t="s">
        <v>184</v>
      </c>
      <c r="C30" s="126">
        <v>162</v>
      </c>
      <c r="D30" s="126">
        <v>111</v>
      </c>
      <c r="E30" s="127">
        <v>51</v>
      </c>
    </row>
    <row r="31" spans="2:5">
      <c r="B31" s="98" t="s">
        <v>185</v>
      </c>
      <c r="C31" s="126">
        <v>613</v>
      </c>
      <c r="D31" s="126">
        <v>465</v>
      </c>
      <c r="E31" s="127">
        <v>148</v>
      </c>
    </row>
    <row r="32" spans="2:5">
      <c r="B32" s="98" t="s">
        <v>20</v>
      </c>
      <c r="C32" s="126">
        <v>571</v>
      </c>
      <c r="D32" s="126">
        <v>394</v>
      </c>
      <c r="E32" s="127">
        <v>177</v>
      </c>
    </row>
    <row r="33" spans="2:5">
      <c r="B33" s="98" t="s">
        <v>21</v>
      </c>
      <c r="C33" s="126">
        <v>515</v>
      </c>
      <c r="D33" s="126">
        <v>350</v>
      </c>
      <c r="E33" s="127">
        <v>165</v>
      </c>
    </row>
    <row r="34" spans="2:5">
      <c r="B34" s="98" t="s">
        <v>186</v>
      </c>
      <c r="C34" s="126">
        <v>304</v>
      </c>
      <c r="D34" s="126">
        <v>216</v>
      </c>
      <c r="E34" s="127">
        <v>88</v>
      </c>
    </row>
    <row r="35" spans="2:5">
      <c r="B35" s="98" t="s">
        <v>81</v>
      </c>
      <c r="C35" s="126">
        <v>59</v>
      </c>
      <c r="D35" s="126">
        <v>56</v>
      </c>
      <c r="E35" s="127">
        <v>3</v>
      </c>
    </row>
    <row r="36" spans="2:5">
      <c r="B36" s="98"/>
      <c r="C36" s="126"/>
      <c r="D36" s="126"/>
      <c r="E36" s="127"/>
    </row>
    <row r="37" spans="2:5" s="130" customFormat="1">
      <c r="B37" s="90" t="s">
        <v>23</v>
      </c>
      <c r="C37" s="122">
        <v>6117</v>
      </c>
      <c r="D37" s="122">
        <v>4090</v>
      </c>
      <c r="E37" s="123">
        <v>2027</v>
      </c>
    </row>
    <row r="38" spans="2:5">
      <c r="B38" s="98" t="s">
        <v>82</v>
      </c>
      <c r="C38" s="126">
        <v>581</v>
      </c>
      <c r="D38" s="126">
        <v>374</v>
      </c>
      <c r="E38" s="127">
        <v>207</v>
      </c>
    </row>
    <row r="39" spans="2:5">
      <c r="B39" s="98" t="s">
        <v>83</v>
      </c>
      <c r="C39" s="126">
        <v>391</v>
      </c>
      <c r="D39" s="126">
        <v>239</v>
      </c>
      <c r="E39" s="127">
        <v>152</v>
      </c>
    </row>
    <row r="40" spans="2:5">
      <c r="B40" s="98" t="s">
        <v>84</v>
      </c>
      <c r="C40" s="126">
        <v>537</v>
      </c>
      <c r="D40" s="126">
        <v>302</v>
      </c>
      <c r="E40" s="127">
        <v>235</v>
      </c>
    </row>
    <row r="41" spans="2:5">
      <c r="B41" s="98" t="s">
        <v>188</v>
      </c>
      <c r="C41" s="126">
        <v>308</v>
      </c>
      <c r="D41" s="126">
        <v>178</v>
      </c>
      <c r="E41" s="127">
        <v>130</v>
      </c>
    </row>
    <row r="42" spans="2:5">
      <c r="B42" s="98" t="s">
        <v>77</v>
      </c>
      <c r="C42" s="126">
        <v>133</v>
      </c>
      <c r="D42" s="126">
        <v>73</v>
      </c>
      <c r="E42" s="127">
        <v>60</v>
      </c>
    </row>
    <row r="43" spans="2:5">
      <c r="B43" s="98" t="s">
        <v>81</v>
      </c>
      <c r="C43" s="126">
        <v>70</v>
      </c>
      <c r="D43" s="126">
        <v>56</v>
      </c>
      <c r="E43" s="127">
        <v>14</v>
      </c>
    </row>
    <row r="44" spans="2:5">
      <c r="B44" s="98" t="s">
        <v>86</v>
      </c>
      <c r="C44" s="126">
        <v>233</v>
      </c>
      <c r="D44" s="126">
        <v>168</v>
      </c>
      <c r="E44" s="127">
        <v>65</v>
      </c>
    </row>
    <row r="45" spans="2:5">
      <c r="B45" s="98" t="s">
        <v>87</v>
      </c>
      <c r="C45" s="126">
        <v>205</v>
      </c>
      <c r="D45" s="126">
        <v>130</v>
      </c>
      <c r="E45" s="127">
        <v>75</v>
      </c>
    </row>
    <row r="46" spans="2:5">
      <c r="B46" s="98" t="s">
        <v>88</v>
      </c>
      <c r="C46" s="126">
        <v>291</v>
      </c>
      <c r="D46" s="126">
        <v>243</v>
      </c>
      <c r="E46" s="127">
        <v>48</v>
      </c>
    </row>
    <row r="47" spans="2:5">
      <c r="B47" s="98" t="s">
        <v>89</v>
      </c>
      <c r="C47" s="126">
        <v>99</v>
      </c>
      <c r="D47" s="126">
        <v>76</v>
      </c>
      <c r="E47" s="127">
        <v>23</v>
      </c>
    </row>
    <row r="48" spans="2:5">
      <c r="B48" s="98" t="s">
        <v>24</v>
      </c>
      <c r="C48" s="126">
        <v>411</v>
      </c>
      <c r="D48" s="126">
        <v>264</v>
      </c>
      <c r="E48" s="127">
        <v>147</v>
      </c>
    </row>
    <row r="49" spans="2:5">
      <c r="B49" s="98" t="s">
        <v>25</v>
      </c>
      <c r="C49" s="126">
        <v>288</v>
      </c>
      <c r="D49" s="126">
        <v>197</v>
      </c>
      <c r="E49" s="127">
        <v>91</v>
      </c>
    </row>
    <row r="50" spans="2:5">
      <c r="B50" s="98" t="s">
        <v>6</v>
      </c>
      <c r="C50" s="126">
        <v>181</v>
      </c>
      <c r="D50" s="126">
        <v>128</v>
      </c>
      <c r="E50" s="127">
        <v>53</v>
      </c>
    </row>
    <row r="51" spans="2:5">
      <c r="B51" s="98" t="s">
        <v>26</v>
      </c>
      <c r="C51" s="126">
        <v>376</v>
      </c>
      <c r="D51" s="126">
        <v>231</v>
      </c>
      <c r="E51" s="127">
        <v>145</v>
      </c>
    </row>
    <row r="52" spans="2:5">
      <c r="B52" s="98" t="s">
        <v>27</v>
      </c>
      <c r="C52" s="126">
        <v>424</v>
      </c>
      <c r="D52" s="126">
        <v>328</v>
      </c>
      <c r="E52" s="127">
        <v>96</v>
      </c>
    </row>
    <row r="53" spans="2:5">
      <c r="B53" s="98" t="s">
        <v>28</v>
      </c>
      <c r="C53" s="126">
        <v>432</v>
      </c>
      <c r="D53" s="126">
        <v>318</v>
      </c>
      <c r="E53" s="127">
        <v>114</v>
      </c>
    </row>
    <row r="54" spans="2:5">
      <c r="B54" s="98" t="s">
        <v>189</v>
      </c>
      <c r="C54" s="126">
        <v>568</v>
      </c>
      <c r="D54" s="126">
        <v>343</v>
      </c>
      <c r="E54" s="127">
        <v>225</v>
      </c>
    </row>
    <row r="55" spans="2:5">
      <c r="B55" s="98" t="s">
        <v>190</v>
      </c>
      <c r="C55" s="126">
        <v>310</v>
      </c>
      <c r="D55" s="126">
        <v>230</v>
      </c>
      <c r="E55" s="127">
        <v>80</v>
      </c>
    </row>
    <row r="56" spans="2:5">
      <c r="B56" s="103" t="s">
        <v>29</v>
      </c>
      <c r="C56" s="128">
        <v>279</v>
      </c>
      <c r="D56" s="128">
        <v>212</v>
      </c>
      <c r="E56" s="129">
        <v>67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5"/>
  <cols>
    <col min="2" max="2" width="19.5703125" customWidth="1"/>
  </cols>
  <sheetData>
    <row r="1" spans="2:7">
      <c r="B1" s="295" t="s">
        <v>883</v>
      </c>
    </row>
    <row r="3" spans="2:7">
      <c r="B3" s="106"/>
      <c r="C3" s="314" t="s">
        <v>209</v>
      </c>
      <c r="D3" s="315"/>
      <c r="E3" s="316"/>
      <c r="G3" s="251"/>
    </row>
    <row r="4" spans="2:7" ht="15.75" thickBot="1">
      <c r="B4" s="116" t="s">
        <v>95</v>
      </c>
      <c r="C4" s="22" t="s">
        <v>0</v>
      </c>
      <c r="D4" s="22" t="s">
        <v>1</v>
      </c>
      <c r="E4" s="92" t="s">
        <v>2</v>
      </c>
    </row>
    <row r="5" spans="2:7" ht="15.75" thickTop="1">
      <c r="B5" s="90" t="s">
        <v>7</v>
      </c>
      <c r="C5" s="79">
        <v>4443</v>
      </c>
      <c r="D5" s="79">
        <v>1073</v>
      </c>
      <c r="E5" s="93">
        <v>3370</v>
      </c>
    </row>
    <row r="6" spans="2:7">
      <c r="B6" s="94" t="s">
        <v>8</v>
      </c>
      <c r="C6" s="79"/>
      <c r="D6" s="79"/>
      <c r="E6" s="93"/>
    </row>
    <row r="7" spans="2:7">
      <c r="B7" s="95" t="s">
        <v>9</v>
      </c>
      <c r="C7" s="96">
        <v>482</v>
      </c>
      <c r="D7" s="96">
        <v>130</v>
      </c>
      <c r="E7" s="97">
        <v>352</v>
      </c>
    </row>
    <row r="8" spans="2:7">
      <c r="B8" s="98" t="s">
        <v>10</v>
      </c>
      <c r="C8" s="80">
        <v>279</v>
      </c>
      <c r="D8" s="80">
        <v>79</v>
      </c>
      <c r="E8" s="99">
        <v>200</v>
      </c>
    </row>
    <row r="9" spans="2:7">
      <c r="B9" s="98" t="s">
        <v>11</v>
      </c>
      <c r="C9" s="80">
        <v>203</v>
      </c>
      <c r="D9" s="80">
        <v>51</v>
      </c>
      <c r="E9" s="99">
        <v>152</v>
      </c>
    </row>
    <row r="10" spans="2:7">
      <c r="B10" s="100" t="s">
        <v>12</v>
      </c>
      <c r="C10" s="101"/>
      <c r="D10" s="101"/>
      <c r="E10" s="102"/>
    </row>
    <row r="11" spans="2:7" s="130" customFormat="1">
      <c r="B11" s="90" t="s">
        <v>13</v>
      </c>
      <c r="C11" s="79">
        <v>1267</v>
      </c>
      <c r="D11" s="79">
        <v>321</v>
      </c>
      <c r="E11" s="93">
        <v>946</v>
      </c>
    </row>
    <row r="12" spans="2:7">
      <c r="B12" s="98" t="s">
        <v>14</v>
      </c>
      <c r="C12" s="80">
        <v>135</v>
      </c>
      <c r="D12" s="80">
        <v>27</v>
      </c>
      <c r="E12" s="99">
        <v>108</v>
      </c>
    </row>
    <row r="13" spans="2:7">
      <c r="B13" s="98" t="s">
        <v>15</v>
      </c>
      <c r="C13" s="80">
        <v>338</v>
      </c>
      <c r="D13" s="80">
        <v>86</v>
      </c>
      <c r="E13" s="99">
        <v>252</v>
      </c>
    </row>
    <row r="14" spans="2:7">
      <c r="B14" s="98" t="s">
        <v>179</v>
      </c>
      <c r="C14" s="80">
        <v>302</v>
      </c>
      <c r="D14" s="80">
        <v>73</v>
      </c>
      <c r="E14" s="99">
        <v>229</v>
      </c>
    </row>
    <row r="15" spans="2:7">
      <c r="B15" s="98" t="s">
        <v>180</v>
      </c>
      <c r="C15" s="80">
        <v>91</v>
      </c>
      <c r="D15" s="80">
        <v>15</v>
      </c>
      <c r="E15" s="99">
        <v>76</v>
      </c>
    </row>
    <row r="16" spans="2:7">
      <c r="B16" s="98" t="s">
        <v>30</v>
      </c>
      <c r="C16" s="80">
        <v>125</v>
      </c>
      <c r="D16" s="80">
        <v>36</v>
      </c>
      <c r="E16" s="99">
        <v>89</v>
      </c>
    </row>
    <row r="17" spans="2:5">
      <c r="B17" s="98" t="s">
        <v>31</v>
      </c>
      <c r="C17" s="80">
        <v>96</v>
      </c>
      <c r="D17" s="80">
        <v>31</v>
      </c>
      <c r="E17" s="99">
        <v>65</v>
      </c>
    </row>
    <row r="18" spans="2:5">
      <c r="B18" s="98" t="s">
        <v>96</v>
      </c>
      <c r="C18" s="80">
        <v>129</v>
      </c>
      <c r="D18" s="80">
        <v>42</v>
      </c>
      <c r="E18" s="99">
        <v>87</v>
      </c>
    </row>
    <row r="19" spans="2:5">
      <c r="B19" s="98" t="s">
        <v>77</v>
      </c>
      <c r="C19" s="80">
        <v>51</v>
      </c>
      <c r="D19" s="80">
        <v>11</v>
      </c>
      <c r="E19" s="99">
        <v>40</v>
      </c>
    </row>
    <row r="20" spans="2:5">
      <c r="B20" s="98"/>
      <c r="C20" s="80"/>
      <c r="D20" s="80"/>
      <c r="E20" s="99"/>
    </row>
    <row r="21" spans="2:5" s="130" customFormat="1">
      <c r="B21" s="90" t="s">
        <v>16</v>
      </c>
      <c r="C21" s="79">
        <v>1261</v>
      </c>
      <c r="D21" s="79">
        <v>286</v>
      </c>
      <c r="E21" s="93">
        <v>975</v>
      </c>
    </row>
    <row r="22" spans="2:5">
      <c r="B22" s="98" t="s">
        <v>17</v>
      </c>
      <c r="C22" s="80">
        <v>144</v>
      </c>
      <c r="D22" s="80">
        <v>36</v>
      </c>
      <c r="E22" s="99">
        <v>108</v>
      </c>
    </row>
    <row r="23" spans="2:5">
      <c r="B23" s="98" t="s">
        <v>4</v>
      </c>
      <c r="C23" s="80">
        <v>39</v>
      </c>
      <c r="D23" s="80">
        <v>12</v>
      </c>
      <c r="E23" s="99">
        <v>27</v>
      </c>
    </row>
    <row r="24" spans="2:5">
      <c r="B24" s="98" t="s">
        <v>18</v>
      </c>
      <c r="C24" s="80">
        <v>91</v>
      </c>
      <c r="D24" s="80">
        <v>19</v>
      </c>
      <c r="E24" s="99">
        <v>72</v>
      </c>
    </row>
    <row r="25" spans="2:5">
      <c r="B25" s="98" t="s">
        <v>182</v>
      </c>
      <c r="C25" s="80">
        <v>95</v>
      </c>
      <c r="D25" s="80">
        <v>20</v>
      </c>
      <c r="E25" s="99">
        <v>75</v>
      </c>
    </row>
    <row r="26" spans="2:5">
      <c r="B26" s="98" t="s">
        <v>183</v>
      </c>
      <c r="C26" s="80">
        <v>124</v>
      </c>
      <c r="D26" s="80">
        <v>26</v>
      </c>
      <c r="E26" s="99">
        <v>98</v>
      </c>
    </row>
    <row r="27" spans="2:5">
      <c r="B27" s="98" t="s">
        <v>19</v>
      </c>
      <c r="C27" s="80">
        <v>108</v>
      </c>
      <c r="D27" s="80">
        <v>21</v>
      </c>
      <c r="E27" s="99">
        <v>87</v>
      </c>
    </row>
    <row r="28" spans="2:5">
      <c r="B28" s="98" t="s">
        <v>3</v>
      </c>
      <c r="C28" s="80">
        <v>54</v>
      </c>
      <c r="D28" s="80">
        <v>10</v>
      </c>
      <c r="E28" s="99">
        <v>44</v>
      </c>
    </row>
    <row r="29" spans="2:5">
      <c r="B29" s="98" t="s">
        <v>5</v>
      </c>
      <c r="C29" s="80">
        <v>16</v>
      </c>
      <c r="D29" s="80">
        <v>2</v>
      </c>
      <c r="E29" s="99">
        <v>14</v>
      </c>
    </row>
    <row r="30" spans="2:5">
      <c r="B30" s="98" t="s">
        <v>184</v>
      </c>
      <c r="C30" s="80">
        <v>48</v>
      </c>
      <c r="D30" s="80">
        <v>6</v>
      </c>
      <c r="E30" s="99">
        <v>42</v>
      </c>
    </row>
    <row r="31" spans="2:5">
      <c r="B31" s="98" t="s">
        <v>185</v>
      </c>
      <c r="C31" s="80">
        <v>176</v>
      </c>
      <c r="D31" s="80">
        <v>38</v>
      </c>
      <c r="E31" s="99">
        <v>138</v>
      </c>
    </row>
    <row r="32" spans="2:5">
      <c r="B32" s="98" t="s">
        <v>20</v>
      </c>
      <c r="C32" s="80">
        <v>102</v>
      </c>
      <c r="D32" s="80">
        <v>30</v>
      </c>
      <c r="E32" s="99">
        <v>72</v>
      </c>
    </row>
    <row r="33" spans="2:5">
      <c r="B33" s="98" t="s">
        <v>21</v>
      </c>
      <c r="C33" s="80">
        <v>197</v>
      </c>
      <c r="D33" s="80">
        <v>48</v>
      </c>
      <c r="E33" s="99">
        <v>149</v>
      </c>
    </row>
    <row r="34" spans="2:5">
      <c r="B34" s="98" t="s">
        <v>186</v>
      </c>
      <c r="C34" s="80">
        <v>65</v>
      </c>
      <c r="D34" s="80">
        <v>18</v>
      </c>
      <c r="E34" s="99">
        <v>47</v>
      </c>
    </row>
    <row r="35" spans="2:5">
      <c r="B35" s="98" t="s">
        <v>81</v>
      </c>
      <c r="C35" s="80">
        <v>2</v>
      </c>
      <c r="D35" s="80">
        <v>0</v>
      </c>
      <c r="E35" s="99">
        <v>2</v>
      </c>
    </row>
    <row r="36" spans="2:5">
      <c r="B36" s="98"/>
      <c r="C36" s="80"/>
      <c r="D36" s="80"/>
      <c r="E36" s="99"/>
    </row>
    <row r="37" spans="2:5" s="130" customFormat="1">
      <c r="B37" s="90" t="s">
        <v>23</v>
      </c>
      <c r="C37" s="79">
        <v>1433</v>
      </c>
      <c r="D37" s="79">
        <v>336</v>
      </c>
      <c r="E37" s="93">
        <v>1097</v>
      </c>
    </row>
    <row r="38" spans="2:5">
      <c r="B38" s="98" t="s">
        <v>82</v>
      </c>
      <c r="C38" s="80">
        <v>173</v>
      </c>
      <c r="D38" s="80">
        <v>42</v>
      </c>
      <c r="E38" s="99">
        <v>131</v>
      </c>
    </row>
    <row r="39" spans="2:5">
      <c r="B39" s="98" t="s">
        <v>83</v>
      </c>
      <c r="C39" s="80">
        <v>78</v>
      </c>
      <c r="D39" s="80">
        <v>21</v>
      </c>
      <c r="E39" s="99">
        <v>57</v>
      </c>
    </row>
    <row r="40" spans="2:5">
      <c r="B40" s="98" t="s">
        <v>84</v>
      </c>
      <c r="C40" s="80">
        <v>78</v>
      </c>
      <c r="D40" s="80">
        <v>10</v>
      </c>
      <c r="E40" s="99">
        <v>68</v>
      </c>
    </row>
    <row r="41" spans="2:5">
      <c r="B41" s="98" t="s">
        <v>188</v>
      </c>
      <c r="C41" s="80">
        <v>55</v>
      </c>
      <c r="D41" s="80">
        <v>10</v>
      </c>
      <c r="E41" s="99">
        <v>45</v>
      </c>
    </row>
    <row r="42" spans="2:5">
      <c r="B42" s="98" t="s">
        <v>77</v>
      </c>
      <c r="C42" s="80">
        <v>34</v>
      </c>
      <c r="D42" s="80">
        <v>6</v>
      </c>
      <c r="E42" s="99">
        <v>28</v>
      </c>
    </row>
    <row r="43" spans="2:5">
      <c r="B43" s="98" t="s">
        <v>81</v>
      </c>
      <c r="C43" s="80">
        <v>15</v>
      </c>
      <c r="D43" s="80">
        <v>5</v>
      </c>
      <c r="E43" s="99">
        <v>10</v>
      </c>
    </row>
    <row r="44" spans="2:5">
      <c r="B44" s="98" t="s">
        <v>86</v>
      </c>
      <c r="C44" s="80">
        <v>43</v>
      </c>
      <c r="D44" s="80">
        <v>14</v>
      </c>
      <c r="E44" s="99">
        <v>29</v>
      </c>
    </row>
    <row r="45" spans="2:5">
      <c r="B45" s="98" t="s">
        <v>87</v>
      </c>
      <c r="C45" s="80">
        <v>45</v>
      </c>
      <c r="D45" s="80">
        <v>11</v>
      </c>
      <c r="E45" s="99">
        <v>34</v>
      </c>
    </row>
    <row r="46" spans="2:5">
      <c r="B46" s="98" t="s">
        <v>88</v>
      </c>
      <c r="C46" s="80">
        <v>82</v>
      </c>
      <c r="D46" s="80">
        <v>22</v>
      </c>
      <c r="E46" s="99">
        <v>60</v>
      </c>
    </row>
    <row r="47" spans="2:5">
      <c r="B47" s="98" t="s">
        <v>89</v>
      </c>
      <c r="C47" s="80">
        <v>36</v>
      </c>
      <c r="D47" s="80">
        <v>9</v>
      </c>
      <c r="E47" s="99">
        <v>27</v>
      </c>
    </row>
    <row r="48" spans="2:5">
      <c r="B48" s="98" t="s">
        <v>24</v>
      </c>
      <c r="C48" s="80">
        <v>88</v>
      </c>
      <c r="D48" s="80">
        <v>17</v>
      </c>
      <c r="E48" s="99">
        <v>71</v>
      </c>
    </row>
    <row r="49" spans="2:5">
      <c r="B49" s="98" t="s">
        <v>25</v>
      </c>
      <c r="C49" s="80">
        <v>71</v>
      </c>
      <c r="D49" s="80">
        <v>18</v>
      </c>
      <c r="E49" s="99">
        <v>53</v>
      </c>
    </row>
    <row r="50" spans="2:5">
      <c r="B50" s="98" t="s">
        <v>6</v>
      </c>
      <c r="C50" s="80">
        <v>50</v>
      </c>
      <c r="D50" s="80">
        <v>19</v>
      </c>
      <c r="E50" s="99">
        <v>31</v>
      </c>
    </row>
    <row r="51" spans="2:5">
      <c r="B51" s="98" t="s">
        <v>26</v>
      </c>
      <c r="C51" s="80">
        <v>51</v>
      </c>
      <c r="D51" s="80">
        <v>14</v>
      </c>
      <c r="E51" s="99">
        <v>37</v>
      </c>
    </row>
    <row r="52" spans="2:5">
      <c r="B52" s="98" t="s">
        <v>27</v>
      </c>
      <c r="C52" s="80">
        <v>94</v>
      </c>
      <c r="D52" s="80">
        <v>18</v>
      </c>
      <c r="E52" s="99">
        <v>76</v>
      </c>
    </row>
    <row r="53" spans="2:5">
      <c r="B53" s="98" t="s">
        <v>28</v>
      </c>
      <c r="C53" s="80">
        <v>138</v>
      </c>
      <c r="D53" s="80">
        <v>25</v>
      </c>
      <c r="E53" s="99">
        <v>113</v>
      </c>
    </row>
    <row r="54" spans="2:5">
      <c r="B54" s="98" t="s">
        <v>189</v>
      </c>
      <c r="C54" s="80">
        <v>162</v>
      </c>
      <c r="D54" s="80">
        <v>38</v>
      </c>
      <c r="E54" s="99">
        <v>124</v>
      </c>
    </row>
    <row r="55" spans="2:5">
      <c r="B55" s="98" t="s">
        <v>190</v>
      </c>
      <c r="C55" s="80">
        <v>88</v>
      </c>
      <c r="D55" s="80">
        <v>21</v>
      </c>
      <c r="E55" s="99">
        <v>67</v>
      </c>
    </row>
    <row r="56" spans="2:5">
      <c r="B56" s="103" t="s">
        <v>29</v>
      </c>
      <c r="C56" s="101">
        <v>52</v>
      </c>
      <c r="D56" s="101">
        <v>16</v>
      </c>
      <c r="E56" s="102">
        <v>36</v>
      </c>
    </row>
    <row r="57" spans="2:5">
      <c r="B57" s="249" t="s">
        <v>803</v>
      </c>
    </row>
  </sheetData>
  <mergeCells count="1">
    <mergeCell ref="C3:E3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B1:K58"/>
  <sheetViews>
    <sheetView workbookViewId="0">
      <selection activeCell="B1" sqref="B1"/>
    </sheetView>
  </sheetViews>
  <sheetFormatPr defaultRowHeight="12.75"/>
  <cols>
    <col min="1" max="1" width="9.140625" style="2"/>
    <col min="2" max="2" width="22.7109375" style="2" bestFit="1" customWidth="1"/>
    <col min="3" max="3" width="9.140625" style="2"/>
    <col min="4" max="4" width="8.140625" style="2" customWidth="1"/>
    <col min="5" max="5" width="8.28515625" style="2" customWidth="1"/>
    <col min="6" max="6" width="9.5703125" style="2" customWidth="1"/>
    <col min="7" max="7" width="15.140625" style="2" customWidth="1"/>
    <col min="8" max="8" width="8.42578125" style="2" bestFit="1" customWidth="1"/>
    <col min="9" max="9" width="11.5703125" style="2" bestFit="1" customWidth="1"/>
    <col min="10" max="10" width="12.85546875" style="2" customWidth="1"/>
    <col min="11" max="16384" width="9.140625" style="2"/>
  </cols>
  <sheetData>
    <row r="1" spans="2:11">
      <c r="B1" s="3" t="s">
        <v>814</v>
      </c>
    </row>
    <row r="3" spans="2:11" s="3" customFormat="1">
      <c r="B3" s="106"/>
      <c r="C3" s="315" t="s">
        <v>210</v>
      </c>
      <c r="D3" s="315"/>
      <c r="E3" s="315"/>
      <c r="F3" s="315"/>
      <c r="G3" s="315"/>
      <c r="H3" s="315"/>
      <c r="I3" s="315"/>
      <c r="J3" s="315"/>
      <c r="K3" s="316"/>
    </row>
    <row r="4" spans="2:11" s="3" customFormat="1" ht="15" customHeight="1">
      <c r="B4" s="107"/>
      <c r="C4" s="84"/>
      <c r="D4" s="84"/>
      <c r="E4" s="84"/>
      <c r="F4" s="84" t="s">
        <v>211</v>
      </c>
      <c r="G4" s="84" t="s">
        <v>212</v>
      </c>
      <c r="H4" s="84" t="s">
        <v>213</v>
      </c>
      <c r="I4" s="84" t="s">
        <v>214</v>
      </c>
      <c r="J4" s="84" t="s">
        <v>215</v>
      </c>
      <c r="K4" s="132"/>
    </row>
    <row r="5" spans="2:11" s="3" customFormat="1" ht="13.5" thickBot="1">
      <c r="B5" s="116" t="s">
        <v>95</v>
      </c>
      <c r="C5" s="109" t="s">
        <v>0</v>
      </c>
      <c r="D5" s="22" t="s">
        <v>216</v>
      </c>
      <c r="E5" s="22" t="s">
        <v>217</v>
      </c>
      <c r="F5" s="22" t="s">
        <v>218</v>
      </c>
      <c r="G5" s="22" t="s">
        <v>219</v>
      </c>
      <c r="H5" s="22" t="s">
        <v>220</v>
      </c>
      <c r="I5" s="22" t="s">
        <v>221</v>
      </c>
      <c r="J5" s="22" t="s">
        <v>222</v>
      </c>
      <c r="K5" s="92" t="s">
        <v>178</v>
      </c>
    </row>
    <row r="6" spans="2:11" s="3" customFormat="1" ht="13.5" thickTop="1">
      <c r="B6" s="90" t="s">
        <v>7</v>
      </c>
      <c r="C6" s="79">
        <f>D6+E6+F6+G6+H6+I6+J6+K6</f>
        <v>47910</v>
      </c>
      <c r="D6" s="79">
        <v>582</v>
      </c>
      <c r="E6" s="79">
        <v>23410</v>
      </c>
      <c r="F6" s="79">
        <v>3984</v>
      </c>
      <c r="G6" s="79">
        <v>1040</v>
      </c>
      <c r="H6" s="79">
        <v>60</v>
      </c>
      <c r="I6" s="79">
        <v>16085</v>
      </c>
      <c r="J6" s="79">
        <v>2720</v>
      </c>
      <c r="K6" s="93">
        <v>29</v>
      </c>
    </row>
    <row r="7" spans="2:11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93"/>
    </row>
    <row r="8" spans="2:11" s="3" customFormat="1">
      <c r="B8" s="95" t="s">
        <v>9</v>
      </c>
      <c r="C8" s="117">
        <f>D8+E8+F8+G8+H8+I8+J8+K8</f>
        <v>11058</v>
      </c>
      <c r="D8" s="96">
        <v>264</v>
      </c>
      <c r="E8" s="96">
        <v>8102</v>
      </c>
      <c r="F8" s="96">
        <v>1364</v>
      </c>
      <c r="G8" s="96">
        <v>180</v>
      </c>
      <c r="H8" s="96">
        <v>24</v>
      </c>
      <c r="I8" s="96">
        <v>485</v>
      </c>
      <c r="J8" s="96">
        <v>626</v>
      </c>
      <c r="K8" s="97">
        <v>13</v>
      </c>
    </row>
    <row r="9" spans="2:11">
      <c r="B9" s="98" t="s">
        <v>10</v>
      </c>
      <c r="C9" s="114">
        <f>D9+E9+F9+G9+H9+I9+J9+K9</f>
        <v>7376</v>
      </c>
      <c r="D9" s="80">
        <v>176</v>
      </c>
      <c r="E9" s="80">
        <v>5419</v>
      </c>
      <c r="F9" s="80">
        <v>877</v>
      </c>
      <c r="G9" s="80">
        <v>127</v>
      </c>
      <c r="H9" s="80">
        <v>22</v>
      </c>
      <c r="I9" s="80">
        <v>328</v>
      </c>
      <c r="J9" s="80">
        <v>420</v>
      </c>
      <c r="K9" s="99">
        <v>7</v>
      </c>
    </row>
    <row r="10" spans="2:11">
      <c r="B10" s="98" t="s">
        <v>11</v>
      </c>
      <c r="C10" s="114">
        <f>D10+E10+F10+G10+H10+I10+J10+K10</f>
        <v>3682</v>
      </c>
      <c r="D10" s="80">
        <v>88</v>
      </c>
      <c r="E10" s="80">
        <v>2683</v>
      </c>
      <c r="F10" s="80">
        <v>487</v>
      </c>
      <c r="G10" s="80">
        <v>53</v>
      </c>
      <c r="H10" s="80">
        <v>2</v>
      </c>
      <c r="I10" s="80">
        <v>157</v>
      </c>
      <c r="J10" s="80">
        <v>206</v>
      </c>
      <c r="K10" s="99">
        <v>6</v>
      </c>
    </row>
    <row r="11" spans="2:11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2"/>
    </row>
    <row r="12" spans="2:11" s="3" customFormat="1">
      <c r="B12" s="90" t="s">
        <v>13</v>
      </c>
      <c r="C12" s="79">
        <f t="shared" ref="C12:C57" si="0">D12+E12+F12+G12+H12+I12+J12+K12</f>
        <v>15506</v>
      </c>
      <c r="D12" s="79">
        <v>196</v>
      </c>
      <c r="E12" s="79">
        <v>9321</v>
      </c>
      <c r="F12" s="79">
        <v>1470</v>
      </c>
      <c r="G12" s="79">
        <v>316</v>
      </c>
      <c r="H12" s="79">
        <v>25</v>
      </c>
      <c r="I12" s="79">
        <v>3131</v>
      </c>
      <c r="J12" s="79">
        <v>1036</v>
      </c>
      <c r="K12" s="93">
        <v>11</v>
      </c>
    </row>
    <row r="13" spans="2:11">
      <c r="B13" s="98" t="s">
        <v>14</v>
      </c>
      <c r="C13" s="80">
        <f t="shared" si="0"/>
        <v>1707</v>
      </c>
      <c r="D13" s="80">
        <v>18</v>
      </c>
      <c r="E13" s="80">
        <v>1121</v>
      </c>
      <c r="F13" s="80">
        <v>211</v>
      </c>
      <c r="G13" s="80">
        <v>40</v>
      </c>
      <c r="H13" s="80">
        <v>10</v>
      </c>
      <c r="I13" s="80">
        <v>142</v>
      </c>
      <c r="J13" s="80">
        <v>157</v>
      </c>
      <c r="K13" s="99">
        <v>8</v>
      </c>
    </row>
    <row r="14" spans="2:11">
      <c r="B14" s="98" t="s">
        <v>15</v>
      </c>
      <c r="C14" s="80">
        <f t="shared" si="0"/>
        <v>5284</v>
      </c>
      <c r="D14" s="80">
        <v>108</v>
      </c>
      <c r="E14" s="80">
        <v>3868</v>
      </c>
      <c r="F14" s="80">
        <v>633</v>
      </c>
      <c r="G14" s="80">
        <v>112</v>
      </c>
      <c r="H14" s="80">
        <v>3</v>
      </c>
      <c r="I14" s="80">
        <v>272</v>
      </c>
      <c r="J14" s="80">
        <v>285</v>
      </c>
      <c r="K14" s="99">
        <v>3</v>
      </c>
    </row>
    <row r="15" spans="2:11">
      <c r="B15" s="98" t="s">
        <v>179</v>
      </c>
      <c r="C15" s="80">
        <f t="shared" si="0"/>
        <v>2940</v>
      </c>
      <c r="D15" s="80">
        <v>22</v>
      </c>
      <c r="E15" s="80">
        <v>1690</v>
      </c>
      <c r="F15" s="80">
        <v>236</v>
      </c>
      <c r="G15" s="80">
        <v>52</v>
      </c>
      <c r="H15" s="80">
        <v>2</v>
      </c>
      <c r="I15" s="80">
        <v>684</v>
      </c>
      <c r="J15" s="80">
        <v>254</v>
      </c>
      <c r="K15" s="99">
        <v>0</v>
      </c>
    </row>
    <row r="16" spans="2:11">
      <c r="B16" s="98" t="s">
        <v>180</v>
      </c>
      <c r="C16" s="80">
        <f t="shared" si="0"/>
        <v>1411</v>
      </c>
      <c r="D16" s="80">
        <v>26</v>
      </c>
      <c r="E16" s="80">
        <v>771</v>
      </c>
      <c r="F16" s="80">
        <v>98</v>
      </c>
      <c r="G16" s="80">
        <v>48</v>
      </c>
      <c r="H16" s="80">
        <v>6</v>
      </c>
      <c r="I16" s="80">
        <v>396</v>
      </c>
      <c r="J16" s="80">
        <v>66</v>
      </c>
      <c r="K16" s="99">
        <v>0</v>
      </c>
    </row>
    <row r="17" spans="2:11">
      <c r="B17" s="98" t="s">
        <v>30</v>
      </c>
      <c r="C17" s="80">
        <f t="shared" si="0"/>
        <v>1435</v>
      </c>
      <c r="D17" s="80">
        <v>14</v>
      </c>
      <c r="E17" s="80">
        <v>601</v>
      </c>
      <c r="F17" s="80">
        <v>106</v>
      </c>
      <c r="G17" s="80">
        <v>34</v>
      </c>
      <c r="H17" s="80">
        <v>1</v>
      </c>
      <c r="I17" s="80">
        <v>570</v>
      </c>
      <c r="J17" s="80">
        <v>109</v>
      </c>
      <c r="K17" s="99">
        <v>0</v>
      </c>
    </row>
    <row r="18" spans="2:11">
      <c r="B18" s="98" t="s">
        <v>31</v>
      </c>
      <c r="C18" s="80">
        <f t="shared" si="0"/>
        <v>709</v>
      </c>
      <c r="D18" s="80">
        <v>0</v>
      </c>
      <c r="E18" s="80">
        <v>358</v>
      </c>
      <c r="F18" s="80">
        <v>56</v>
      </c>
      <c r="G18" s="80">
        <v>8</v>
      </c>
      <c r="H18" s="80">
        <v>1</v>
      </c>
      <c r="I18" s="80">
        <v>213</v>
      </c>
      <c r="J18" s="80">
        <v>73</v>
      </c>
      <c r="K18" s="99">
        <v>0</v>
      </c>
    </row>
    <row r="19" spans="2:11">
      <c r="B19" s="98" t="s">
        <v>96</v>
      </c>
      <c r="C19" s="80">
        <f t="shared" si="0"/>
        <v>1285</v>
      </c>
      <c r="D19" s="80">
        <v>3</v>
      </c>
      <c r="E19" s="80">
        <v>595</v>
      </c>
      <c r="F19" s="80">
        <v>56</v>
      </c>
      <c r="G19" s="80">
        <v>14</v>
      </c>
      <c r="H19" s="80">
        <v>1</v>
      </c>
      <c r="I19" s="80">
        <v>572</v>
      </c>
      <c r="J19" s="80">
        <v>44</v>
      </c>
      <c r="K19" s="99">
        <v>0</v>
      </c>
    </row>
    <row r="20" spans="2:11">
      <c r="B20" s="98" t="s">
        <v>77</v>
      </c>
      <c r="C20" s="80">
        <f t="shared" si="0"/>
        <v>735</v>
      </c>
      <c r="D20" s="80">
        <v>5</v>
      </c>
      <c r="E20" s="80">
        <v>317</v>
      </c>
      <c r="F20" s="80">
        <v>74</v>
      </c>
      <c r="G20" s="80">
        <v>8</v>
      </c>
      <c r="H20" s="80">
        <v>1</v>
      </c>
      <c r="I20" s="80">
        <v>282</v>
      </c>
      <c r="J20" s="80">
        <v>48</v>
      </c>
      <c r="K20" s="99">
        <v>0</v>
      </c>
    </row>
    <row r="21" spans="2:11">
      <c r="B21" s="98"/>
      <c r="C21" s="80"/>
      <c r="D21" s="80"/>
      <c r="E21" s="80"/>
      <c r="F21" s="80"/>
      <c r="G21" s="80"/>
      <c r="H21" s="80"/>
      <c r="I21" s="80"/>
      <c r="J21" s="80"/>
      <c r="K21" s="99"/>
    </row>
    <row r="22" spans="2:11" s="3" customFormat="1">
      <c r="B22" s="90" t="s">
        <v>16</v>
      </c>
      <c r="C22" s="79">
        <f t="shared" si="0"/>
        <v>10103</v>
      </c>
      <c r="D22" s="79">
        <v>51</v>
      </c>
      <c r="E22" s="79">
        <v>3321</v>
      </c>
      <c r="F22" s="79">
        <v>583</v>
      </c>
      <c r="G22" s="79">
        <v>290</v>
      </c>
      <c r="H22" s="79">
        <v>6</v>
      </c>
      <c r="I22" s="79">
        <v>5251</v>
      </c>
      <c r="J22" s="79">
        <v>598</v>
      </c>
      <c r="K22" s="93">
        <v>3</v>
      </c>
    </row>
    <row r="23" spans="2:11">
      <c r="B23" s="98" t="s">
        <v>17</v>
      </c>
      <c r="C23" s="80">
        <f t="shared" si="0"/>
        <v>1166</v>
      </c>
      <c r="D23" s="80">
        <v>8</v>
      </c>
      <c r="E23" s="80">
        <v>403</v>
      </c>
      <c r="F23" s="80">
        <v>84</v>
      </c>
      <c r="G23" s="80">
        <v>14</v>
      </c>
      <c r="H23" s="80">
        <v>0</v>
      </c>
      <c r="I23" s="80">
        <v>587</v>
      </c>
      <c r="J23" s="80">
        <v>69</v>
      </c>
      <c r="K23" s="99">
        <v>1</v>
      </c>
    </row>
    <row r="24" spans="2:11">
      <c r="B24" s="98" t="s">
        <v>4</v>
      </c>
      <c r="C24" s="80">
        <f t="shared" si="0"/>
        <v>511</v>
      </c>
      <c r="D24" s="80">
        <v>6</v>
      </c>
      <c r="E24" s="80">
        <v>203</v>
      </c>
      <c r="F24" s="80">
        <v>28</v>
      </c>
      <c r="G24" s="80">
        <v>11</v>
      </c>
      <c r="H24" s="80">
        <v>0</v>
      </c>
      <c r="I24" s="80">
        <v>235</v>
      </c>
      <c r="J24" s="80">
        <v>28</v>
      </c>
      <c r="K24" s="99">
        <v>0</v>
      </c>
    </row>
    <row r="25" spans="2:11">
      <c r="B25" s="98" t="s">
        <v>18</v>
      </c>
      <c r="C25" s="80">
        <f t="shared" si="0"/>
        <v>711</v>
      </c>
      <c r="D25" s="80">
        <v>1</v>
      </c>
      <c r="E25" s="80">
        <v>193</v>
      </c>
      <c r="F25" s="80">
        <v>32</v>
      </c>
      <c r="G25" s="80">
        <v>9</v>
      </c>
      <c r="H25" s="80">
        <v>0</v>
      </c>
      <c r="I25" s="80">
        <v>446</v>
      </c>
      <c r="J25" s="80">
        <v>29</v>
      </c>
      <c r="K25" s="99">
        <v>1</v>
      </c>
    </row>
    <row r="26" spans="2:11">
      <c r="B26" s="98" t="s">
        <v>182</v>
      </c>
      <c r="C26" s="80">
        <f t="shared" si="0"/>
        <v>1122</v>
      </c>
      <c r="D26" s="80">
        <v>3</v>
      </c>
      <c r="E26" s="80">
        <v>311</v>
      </c>
      <c r="F26" s="80">
        <v>67</v>
      </c>
      <c r="G26" s="80">
        <v>44</v>
      </c>
      <c r="H26" s="80">
        <v>0</v>
      </c>
      <c r="I26" s="80">
        <v>667</v>
      </c>
      <c r="J26" s="80">
        <v>30</v>
      </c>
      <c r="K26" s="99">
        <v>0</v>
      </c>
    </row>
    <row r="27" spans="2:11">
      <c r="B27" s="98" t="s">
        <v>183</v>
      </c>
      <c r="C27" s="80">
        <f t="shared" si="0"/>
        <v>1205</v>
      </c>
      <c r="D27" s="80">
        <v>6</v>
      </c>
      <c r="E27" s="80">
        <v>480</v>
      </c>
      <c r="F27" s="80">
        <v>60</v>
      </c>
      <c r="G27" s="80">
        <v>7</v>
      </c>
      <c r="H27" s="80">
        <v>1</v>
      </c>
      <c r="I27" s="80">
        <v>569</v>
      </c>
      <c r="J27" s="80">
        <v>81</v>
      </c>
      <c r="K27" s="99">
        <v>1</v>
      </c>
    </row>
    <row r="28" spans="2:11">
      <c r="B28" s="98" t="s">
        <v>19</v>
      </c>
      <c r="C28" s="80">
        <f t="shared" si="0"/>
        <v>951</v>
      </c>
      <c r="D28" s="80">
        <v>2</v>
      </c>
      <c r="E28" s="80">
        <v>280</v>
      </c>
      <c r="F28" s="80">
        <v>48</v>
      </c>
      <c r="G28" s="80">
        <v>32</v>
      </c>
      <c r="H28" s="80">
        <v>1</v>
      </c>
      <c r="I28" s="80">
        <v>554</v>
      </c>
      <c r="J28" s="80">
        <v>34</v>
      </c>
      <c r="K28" s="99">
        <v>0</v>
      </c>
    </row>
    <row r="29" spans="2:11">
      <c r="B29" s="98" t="s">
        <v>3</v>
      </c>
      <c r="C29" s="80">
        <f t="shared" si="0"/>
        <v>468</v>
      </c>
      <c r="D29" s="80">
        <v>0</v>
      </c>
      <c r="E29" s="80">
        <v>83</v>
      </c>
      <c r="F29" s="80">
        <v>25</v>
      </c>
      <c r="G29" s="80">
        <v>1</v>
      </c>
      <c r="H29" s="80">
        <v>1</v>
      </c>
      <c r="I29" s="80">
        <v>331</v>
      </c>
      <c r="J29" s="80">
        <v>27</v>
      </c>
      <c r="K29" s="99">
        <v>0</v>
      </c>
    </row>
    <row r="30" spans="2:11">
      <c r="B30" s="98" t="s">
        <v>5</v>
      </c>
      <c r="C30" s="80">
        <f t="shared" si="0"/>
        <v>267</v>
      </c>
      <c r="D30" s="80">
        <v>0</v>
      </c>
      <c r="E30" s="80">
        <v>75</v>
      </c>
      <c r="F30" s="80">
        <v>20</v>
      </c>
      <c r="G30" s="80">
        <v>0</v>
      </c>
      <c r="H30" s="80">
        <v>0</v>
      </c>
      <c r="I30" s="80">
        <v>152</v>
      </c>
      <c r="J30" s="80">
        <v>20</v>
      </c>
      <c r="K30" s="99">
        <v>0</v>
      </c>
    </row>
    <row r="31" spans="2:11">
      <c r="B31" s="98" t="s">
        <v>184</v>
      </c>
      <c r="C31" s="80">
        <f t="shared" si="0"/>
        <v>350</v>
      </c>
      <c r="D31" s="80">
        <v>8</v>
      </c>
      <c r="E31" s="80">
        <v>112</v>
      </c>
      <c r="F31" s="80">
        <v>18</v>
      </c>
      <c r="G31" s="80">
        <v>6</v>
      </c>
      <c r="H31" s="80">
        <v>0</v>
      </c>
      <c r="I31" s="80">
        <v>176</v>
      </c>
      <c r="J31" s="80">
        <v>30</v>
      </c>
      <c r="K31" s="99">
        <v>0</v>
      </c>
    </row>
    <row r="32" spans="2:11">
      <c r="B32" s="98" t="s">
        <v>185</v>
      </c>
      <c r="C32" s="80">
        <f t="shared" si="0"/>
        <v>1055</v>
      </c>
      <c r="D32" s="80">
        <v>5</v>
      </c>
      <c r="E32" s="80">
        <v>183</v>
      </c>
      <c r="F32" s="80">
        <v>39</v>
      </c>
      <c r="G32" s="80">
        <v>24</v>
      </c>
      <c r="H32" s="80">
        <v>1</v>
      </c>
      <c r="I32" s="80">
        <v>746</v>
      </c>
      <c r="J32" s="80">
        <v>57</v>
      </c>
      <c r="K32" s="99">
        <v>0</v>
      </c>
    </row>
    <row r="33" spans="2:11">
      <c r="B33" s="98" t="s">
        <v>20</v>
      </c>
      <c r="C33" s="80">
        <f t="shared" si="0"/>
        <v>789</v>
      </c>
      <c r="D33" s="80">
        <v>5</v>
      </c>
      <c r="E33" s="80">
        <v>341</v>
      </c>
      <c r="F33" s="80">
        <v>61</v>
      </c>
      <c r="G33" s="80">
        <v>81</v>
      </c>
      <c r="H33" s="80">
        <v>1</v>
      </c>
      <c r="I33" s="80">
        <v>269</v>
      </c>
      <c r="J33" s="80">
        <v>31</v>
      </c>
      <c r="K33" s="99">
        <v>0</v>
      </c>
    </row>
    <row r="34" spans="2:11">
      <c r="B34" s="98" t="s">
        <v>21</v>
      </c>
      <c r="C34" s="80">
        <f t="shared" si="0"/>
        <v>1032</v>
      </c>
      <c r="D34" s="80">
        <v>4</v>
      </c>
      <c r="E34" s="80">
        <v>503</v>
      </c>
      <c r="F34" s="80">
        <v>76</v>
      </c>
      <c r="G34" s="80">
        <v>13</v>
      </c>
      <c r="H34" s="80">
        <v>1</v>
      </c>
      <c r="I34" s="80">
        <v>325</v>
      </c>
      <c r="J34" s="80">
        <v>110</v>
      </c>
      <c r="K34" s="99">
        <v>0</v>
      </c>
    </row>
    <row r="35" spans="2:11">
      <c r="B35" s="98" t="s">
        <v>186</v>
      </c>
      <c r="C35" s="80">
        <f t="shared" si="0"/>
        <v>355</v>
      </c>
      <c r="D35" s="80">
        <v>3</v>
      </c>
      <c r="E35" s="80">
        <v>111</v>
      </c>
      <c r="F35" s="80">
        <v>19</v>
      </c>
      <c r="G35" s="80">
        <v>48</v>
      </c>
      <c r="H35" s="80">
        <v>0</v>
      </c>
      <c r="I35" s="80">
        <v>139</v>
      </c>
      <c r="J35" s="80">
        <v>35</v>
      </c>
      <c r="K35" s="99">
        <v>0</v>
      </c>
    </row>
    <row r="36" spans="2:11">
      <c r="B36" s="98" t="s">
        <v>81</v>
      </c>
      <c r="C36" s="80">
        <f t="shared" si="0"/>
        <v>121</v>
      </c>
      <c r="D36" s="80">
        <v>0</v>
      </c>
      <c r="E36" s="80">
        <v>43</v>
      </c>
      <c r="F36" s="80">
        <v>6</v>
      </c>
      <c r="G36" s="80">
        <v>0</v>
      </c>
      <c r="H36" s="80">
        <v>0</v>
      </c>
      <c r="I36" s="80">
        <v>55</v>
      </c>
      <c r="J36" s="80">
        <v>17</v>
      </c>
      <c r="K36" s="99">
        <v>0</v>
      </c>
    </row>
    <row r="37" spans="2:11">
      <c r="B37" s="98"/>
      <c r="C37" s="80"/>
      <c r="D37" s="80"/>
      <c r="E37" s="80"/>
      <c r="F37" s="80"/>
      <c r="G37" s="80"/>
      <c r="H37" s="80"/>
      <c r="I37" s="80"/>
      <c r="J37" s="80"/>
      <c r="K37" s="99"/>
    </row>
    <row r="38" spans="2:11" s="3" customFormat="1">
      <c r="B38" s="90" t="s">
        <v>23</v>
      </c>
      <c r="C38" s="79">
        <f t="shared" si="0"/>
        <v>11243</v>
      </c>
      <c r="D38" s="79">
        <v>71</v>
      </c>
      <c r="E38" s="79">
        <v>2666</v>
      </c>
      <c r="F38" s="79">
        <v>567</v>
      </c>
      <c r="G38" s="79">
        <v>254</v>
      </c>
      <c r="H38" s="79">
        <v>5</v>
      </c>
      <c r="I38" s="79">
        <v>7218</v>
      </c>
      <c r="J38" s="79">
        <v>460</v>
      </c>
      <c r="K38" s="93">
        <v>2</v>
      </c>
    </row>
    <row r="39" spans="2:11">
      <c r="B39" s="98" t="s">
        <v>82</v>
      </c>
      <c r="C39" s="80">
        <f t="shared" si="0"/>
        <v>1547</v>
      </c>
      <c r="D39" s="80">
        <v>11</v>
      </c>
      <c r="E39" s="80">
        <v>492</v>
      </c>
      <c r="F39" s="80">
        <v>151</v>
      </c>
      <c r="G39" s="80">
        <v>49</v>
      </c>
      <c r="H39" s="80">
        <v>1</v>
      </c>
      <c r="I39" s="80">
        <v>699</v>
      </c>
      <c r="J39" s="80">
        <v>144</v>
      </c>
      <c r="K39" s="99">
        <v>0</v>
      </c>
    </row>
    <row r="40" spans="2:11">
      <c r="B40" s="98" t="s">
        <v>83</v>
      </c>
      <c r="C40" s="80">
        <f t="shared" si="0"/>
        <v>596</v>
      </c>
      <c r="D40" s="80">
        <v>6</v>
      </c>
      <c r="E40" s="80">
        <v>250</v>
      </c>
      <c r="F40" s="80">
        <v>40</v>
      </c>
      <c r="G40" s="80">
        <v>6</v>
      </c>
      <c r="H40" s="80">
        <v>0</v>
      </c>
      <c r="I40" s="80">
        <v>254</v>
      </c>
      <c r="J40" s="80">
        <v>40</v>
      </c>
      <c r="K40" s="99">
        <v>0</v>
      </c>
    </row>
    <row r="41" spans="2:11">
      <c r="B41" s="98" t="s">
        <v>84</v>
      </c>
      <c r="C41" s="80">
        <f t="shared" si="0"/>
        <v>724</v>
      </c>
      <c r="D41" s="80">
        <v>3</v>
      </c>
      <c r="E41" s="80">
        <v>177</v>
      </c>
      <c r="F41" s="80">
        <v>23</v>
      </c>
      <c r="G41" s="80">
        <v>27</v>
      </c>
      <c r="H41" s="80">
        <v>0</v>
      </c>
      <c r="I41" s="80">
        <v>462</v>
      </c>
      <c r="J41" s="80">
        <v>32</v>
      </c>
      <c r="K41" s="99">
        <v>0</v>
      </c>
    </row>
    <row r="42" spans="2:11">
      <c r="B42" s="98" t="s">
        <v>188</v>
      </c>
      <c r="C42" s="80">
        <f t="shared" si="0"/>
        <v>431</v>
      </c>
      <c r="D42" s="80">
        <v>3</v>
      </c>
      <c r="E42" s="80">
        <v>108</v>
      </c>
      <c r="F42" s="80">
        <v>29</v>
      </c>
      <c r="G42" s="80">
        <v>4</v>
      </c>
      <c r="H42" s="80">
        <v>2</v>
      </c>
      <c r="I42" s="80">
        <v>268</v>
      </c>
      <c r="J42" s="80">
        <v>17</v>
      </c>
      <c r="K42" s="99">
        <v>0</v>
      </c>
    </row>
    <row r="43" spans="2:11">
      <c r="B43" s="98" t="s">
        <v>77</v>
      </c>
      <c r="C43" s="80">
        <f t="shared" si="0"/>
        <v>522</v>
      </c>
      <c r="D43" s="80">
        <v>3</v>
      </c>
      <c r="E43" s="80">
        <v>95</v>
      </c>
      <c r="F43" s="80">
        <v>17</v>
      </c>
      <c r="G43" s="80">
        <v>13</v>
      </c>
      <c r="H43" s="80">
        <v>0</v>
      </c>
      <c r="I43" s="80">
        <v>379</v>
      </c>
      <c r="J43" s="80">
        <v>13</v>
      </c>
      <c r="K43" s="99">
        <v>2</v>
      </c>
    </row>
    <row r="44" spans="2:11">
      <c r="B44" s="98" t="s">
        <v>81</v>
      </c>
      <c r="C44" s="80">
        <f t="shared" si="0"/>
        <v>140</v>
      </c>
      <c r="D44" s="80">
        <v>0</v>
      </c>
      <c r="E44" s="80">
        <v>34</v>
      </c>
      <c r="F44" s="80">
        <v>4</v>
      </c>
      <c r="G44" s="80">
        <v>0</v>
      </c>
      <c r="H44" s="80">
        <v>0</v>
      </c>
      <c r="I44" s="80">
        <v>102</v>
      </c>
      <c r="J44" s="80">
        <v>0</v>
      </c>
      <c r="K44" s="99">
        <v>0</v>
      </c>
    </row>
    <row r="45" spans="2:11">
      <c r="B45" s="98" t="s">
        <v>86</v>
      </c>
      <c r="C45" s="80">
        <f t="shared" si="0"/>
        <v>437</v>
      </c>
      <c r="D45" s="80">
        <v>2</v>
      </c>
      <c r="E45" s="80">
        <v>122</v>
      </c>
      <c r="F45" s="80">
        <v>30</v>
      </c>
      <c r="G45" s="80">
        <v>31</v>
      </c>
      <c r="H45" s="80">
        <v>0</v>
      </c>
      <c r="I45" s="80">
        <v>246</v>
      </c>
      <c r="J45" s="80">
        <v>6</v>
      </c>
      <c r="K45" s="99">
        <v>0</v>
      </c>
    </row>
    <row r="46" spans="2:11">
      <c r="B46" s="98" t="s">
        <v>87</v>
      </c>
      <c r="C46" s="80">
        <f t="shared" si="0"/>
        <v>397</v>
      </c>
      <c r="D46" s="80">
        <v>10</v>
      </c>
      <c r="E46" s="80">
        <v>116</v>
      </c>
      <c r="F46" s="80">
        <v>18</v>
      </c>
      <c r="G46" s="80">
        <v>1</v>
      </c>
      <c r="H46" s="80">
        <v>0</v>
      </c>
      <c r="I46" s="80">
        <v>239</v>
      </c>
      <c r="J46" s="80">
        <v>13</v>
      </c>
      <c r="K46" s="99">
        <v>0</v>
      </c>
    </row>
    <row r="47" spans="2:11">
      <c r="B47" s="98" t="s">
        <v>88</v>
      </c>
      <c r="C47" s="80">
        <f t="shared" si="0"/>
        <v>589</v>
      </c>
      <c r="D47" s="80">
        <v>1</v>
      </c>
      <c r="E47" s="80">
        <v>106</v>
      </c>
      <c r="F47" s="80">
        <v>13</v>
      </c>
      <c r="G47" s="80">
        <v>2</v>
      </c>
      <c r="H47" s="80">
        <v>0</v>
      </c>
      <c r="I47" s="80">
        <v>452</v>
      </c>
      <c r="J47" s="80">
        <v>15</v>
      </c>
      <c r="K47" s="99">
        <v>0</v>
      </c>
    </row>
    <row r="48" spans="2:11">
      <c r="B48" s="98" t="s">
        <v>89</v>
      </c>
      <c r="C48" s="80">
        <f t="shared" si="0"/>
        <v>381</v>
      </c>
      <c r="D48" s="80">
        <v>2</v>
      </c>
      <c r="E48" s="80">
        <v>72</v>
      </c>
      <c r="F48" s="80">
        <v>11</v>
      </c>
      <c r="G48" s="80">
        <v>11</v>
      </c>
      <c r="H48" s="80">
        <v>0</v>
      </c>
      <c r="I48" s="80">
        <v>272</v>
      </c>
      <c r="J48" s="80">
        <v>13</v>
      </c>
      <c r="K48" s="99">
        <v>0</v>
      </c>
    </row>
    <row r="49" spans="2:11">
      <c r="B49" s="98" t="s">
        <v>24</v>
      </c>
      <c r="C49" s="80">
        <f t="shared" si="0"/>
        <v>663</v>
      </c>
      <c r="D49" s="80">
        <v>10</v>
      </c>
      <c r="E49" s="80">
        <v>201</v>
      </c>
      <c r="F49" s="80">
        <v>35</v>
      </c>
      <c r="G49" s="80">
        <v>20</v>
      </c>
      <c r="H49" s="80">
        <v>1</v>
      </c>
      <c r="I49" s="80">
        <v>377</v>
      </c>
      <c r="J49" s="80">
        <v>19</v>
      </c>
      <c r="K49" s="99">
        <v>0</v>
      </c>
    </row>
    <row r="50" spans="2:11">
      <c r="B50" s="98" t="s">
        <v>25</v>
      </c>
      <c r="C50" s="80">
        <f t="shared" si="0"/>
        <v>370</v>
      </c>
      <c r="D50" s="80">
        <v>1</v>
      </c>
      <c r="E50" s="80">
        <v>88</v>
      </c>
      <c r="F50" s="80">
        <v>11</v>
      </c>
      <c r="G50" s="80">
        <v>15</v>
      </c>
      <c r="H50" s="80">
        <v>0</v>
      </c>
      <c r="I50" s="80">
        <v>241</v>
      </c>
      <c r="J50" s="80">
        <v>14</v>
      </c>
      <c r="K50" s="99">
        <v>0</v>
      </c>
    </row>
    <row r="51" spans="2:11">
      <c r="B51" s="98" t="s">
        <v>6</v>
      </c>
      <c r="C51" s="80">
        <f t="shared" si="0"/>
        <v>309</v>
      </c>
      <c r="D51" s="80">
        <v>4</v>
      </c>
      <c r="E51" s="80">
        <v>23</v>
      </c>
      <c r="F51" s="80">
        <v>5</v>
      </c>
      <c r="G51" s="80">
        <v>16</v>
      </c>
      <c r="H51" s="80">
        <v>0</v>
      </c>
      <c r="I51" s="80">
        <v>257</v>
      </c>
      <c r="J51" s="80">
        <v>4</v>
      </c>
      <c r="K51" s="99">
        <v>0</v>
      </c>
    </row>
    <row r="52" spans="2:11">
      <c r="B52" s="98" t="s">
        <v>26</v>
      </c>
      <c r="C52" s="80">
        <f t="shared" si="0"/>
        <v>420</v>
      </c>
      <c r="D52" s="80">
        <v>1</v>
      </c>
      <c r="E52" s="80">
        <v>67</v>
      </c>
      <c r="F52" s="80">
        <v>16</v>
      </c>
      <c r="G52" s="80">
        <v>4</v>
      </c>
      <c r="H52" s="80">
        <v>0</v>
      </c>
      <c r="I52" s="80">
        <v>307</v>
      </c>
      <c r="J52" s="80">
        <v>25</v>
      </c>
      <c r="K52" s="99">
        <v>0</v>
      </c>
    </row>
    <row r="53" spans="2:11">
      <c r="B53" s="98" t="s">
        <v>27</v>
      </c>
      <c r="C53" s="80">
        <f t="shared" si="0"/>
        <v>858</v>
      </c>
      <c r="D53" s="80">
        <v>1</v>
      </c>
      <c r="E53" s="80">
        <v>128</v>
      </c>
      <c r="F53" s="80">
        <v>28</v>
      </c>
      <c r="G53" s="80">
        <v>6</v>
      </c>
      <c r="H53" s="80">
        <v>0</v>
      </c>
      <c r="I53" s="80">
        <v>685</v>
      </c>
      <c r="J53" s="80">
        <v>10</v>
      </c>
      <c r="K53" s="99">
        <v>0</v>
      </c>
    </row>
    <row r="54" spans="2:11">
      <c r="B54" s="98" t="s">
        <v>28</v>
      </c>
      <c r="C54" s="80">
        <f t="shared" si="0"/>
        <v>872</v>
      </c>
      <c r="D54" s="80">
        <v>4</v>
      </c>
      <c r="E54" s="80">
        <v>124</v>
      </c>
      <c r="F54" s="80">
        <v>41</v>
      </c>
      <c r="G54" s="80">
        <v>22</v>
      </c>
      <c r="H54" s="80">
        <v>0</v>
      </c>
      <c r="I54" s="80">
        <v>672</v>
      </c>
      <c r="J54" s="80">
        <v>9</v>
      </c>
      <c r="K54" s="99">
        <v>0</v>
      </c>
    </row>
    <row r="55" spans="2:11">
      <c r="B55" s="98" t="s">
        <v>189</v>
      </c>
      <c r="C55" s="80">
        <f t="shared" si="0"/>
        <v>828</v>
      </c>
      <c r="D55" s="80">
        <v>3</v>
      </c>
      <c r="E55" s="80">
        <v>177</v>
      </c>
      <c r="F55" s="80">
        <v>40</v>
      </c>
      <c r="G55" s="80">
        <v>4</v>
      </c>
      <c r="H55" s="80">
        <v>1</v>
      </c>
      <c r="I55" s="80">
        <v>566</v>
      </c>
      <c r="J55" s="80">
        <v>37</v>
      </c>
      <c r="K55" s="99">
        <v>0</v>
      </c>
    </row>
    <row r="56" spans="2:11">
      <c r="B56" s="98" t="s">
        <v>190</v>
      </c>
      <c r="C56" s="80">
        <f t="shared" si="0"/>
        <v>486</v>
      </c>
      <c r="D56" s="80">
        <v>3</v>
      </c>
      <c r="E56" s="80">
        <v>123</v>
      </c>
      <c r="F56" s="80">
        <v>20</v>
      </c>
      <c r="G56" s="80">
        <v>7</v>
      </c>
      <c r="H56" s="80">
        <v>0</v>
      </c>
      <c r="I56" s="80">
        <v>327</v>
      </c>
      <c r="J56" s="80">
        <v>6</v>
      </c>
      <c r="K56" s="99">
        <v>0</v>
      </c>
    </row>
    <row r="57" spans="2:11">
      <c r="B57" s="103" t="s">
        <v>29</v>
      </c>
      <c r="C57" s="101">
        <f t="shared" si="0"/>
        <v>673</v>
      </c>
      <c r="D57" s="101">
        <v>3</v>
      </c>
      <c r="E57" s="101">
        <v>163</v>
      </c>
      <c r="F57" s="101">
        <v>35</v>
      </c>
      <c r="G57" s="101">
        <v>16</v>
      </c>
      <c r="H57" s="101">
        <v>0</v>
      </c>
      <c r="I57" s="101">
        <v>413</v>
      </c>
      <c r="J57" s="101">
        <v>43</v>
      </c>
      <c r="K57" s="102">
        <v>0</v>
      </c>
    </row>
    <row r="58" spans="2:11">
      <c r="B58" s="249" t="s">
        <v>803</v>
      </c>
    </row>
  </sheetData>
  <mergeCells count="1">
    <mergeCell ref="C3:K3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B1:L58"/>
  <sheetViews>
    <sheetView workbookViewId="0">
      <selection activeCell="B1" sqref="B1"/>
    </sheetView>
  </sheetViews>
  <sheetFormatPr defaultRowHeight="12.75"/>
  <cols>
    <col min="1" max="1" width="9.140625" style="2"/>
    <col min="2" max="2" width="21" style="2" customWidth="1"/>
    <col min="3" max="3" width="5.28515625" style="2" bestFit="1" customWidth="1"/>
    <col min="4" max="4" width="8" style="2" bestFit="1" customWidth="1"/>
    <col min="5" max="5" width="9.85546875" style="2" bestFit="1" customWidth="1"/>
    <col min="6" max="6" width="8.42578125" style="2" bestFit="1" customWidth="1"/>
    <col min="7" max="7" width="15.28515625" style="2" bestFit="1" customWidth="1"/>
    <col min="8" max="8" width="7.28515625" style="2" bestFit="1" customWidth="1"/>
    <col min="9" max="9" width="10.42578125" style="2" bestFit="1" customWidth="1"/>
    <col min="10" max="10" width="12.42578125" style="2" bestFit="1" customWidth="1"/>
    <col min="11" max="11" width="4.28515625" style="2" customWidth="1"/>
    <col min="12" max="16384" width="9.140625" style="2"/>
  </cols>
  <sheetData>
    <row r="1" spans="2:12">
      <c r="B1" s="3" t="s">
        <v>815</v>
      </c>
    </row>
    <row r="3" spans="2:12">
      <c r="B3" s="119"/>
      <c r="C3" s="315" t="s">
        <v>223</v>
      </c>
      <c r="D3" s="315"/>
      <c r="E3" s="315"/>
      <c r="F3" s="315"/>
      <c r="G3" s="315"/>
      <c r="H3" s="315"/>
      <c r="I3" s="315"/>
      <c r="J3" s="315"/>
      <c r="K3" s="113"/>
    </row>
    <row r="4" spans="2:12">
      <c r="B4" s="133"/>
      <c r="C4" s="84"/>
      <c r="D4" s="84"/>
      <c r="E4" s="84"/>
      <c r="F4" s="84" t="s">
        <v>211</v>
      </c>
      <c r="G4" s="84" t="s">
        <v>212</v>
      </c>
      <c r="H4" s="84" t="s">
        <v>213</v>
      </c>
      <c r="I4" s="84" t="s">
        <v>214</v>
      </c>
      <c r="J4" s="84" t="s">
        <v>215</v>
      </c>
      <c r="K4" s="99"/>
    </row>
    <row r="5" spans="2:12" ht="13.5" thickBot="1">
      <c r="B5" s="116" t="s">
        <v>95</v>
      </c>
      <c r="C5" s="109" t="s">
        <v>0</v>
      </c>
      <c r="D5" s="22" t="s">
        <v>216</v>
      </c>
      <c r="E5" s="22" t="s">
        <v>217</v>
      </c>
      <c r="F5" s="22" t="s">
        <v>218</v>
      </c>
      <c r="G5" s="22" t="s">
        <v>219</v>
      </c>
      <c r="H5" s="22" t="s">
        <v>220</v>
      </c>
      <c r="I5" s="22" t="s">
        <v>221</v>
      </c>
      <c r="J5" s="22" t="s">
        <v>222</v>
      </c>
      <c r="K5" s="134" t="s">
        <v>178</v>
      </c>
      <c r="L5" s="2" t="s">
        <v>1</v>
      </c>
    </row>
    <row r="6" spans="2:12" s="3" customFormat="1" ht="13.5" thickTop="1">
      <c r="B6" s="90" t="s">
        <v>7</v>
      </c>
      <c r="C6" s="79">
        <f>D6+E6+F6+G6+H6+I6+J6+K6</f>
        <v>34781</v>
      </c>
      <c r="D6" s="79">
        <v>386</v>
      </c>
      <c r="E6" s="79">
        <v>14276</v>
      </c>
      <c r="F6" s="79">
        <v>2595</v>
      </c>
      <c r="G6" s="79">
        <v>491</v>
      </c>
      <c r="H6" s="79">
        <v>37</v>
      </c>
      <c r="I6" s="79">
        <v>15154</v>
      </c>
      <c r="J6" s="79">
        <v>1824</v>
      </c>
      <c r="K6" s="93">
        <v>18</v>
      </c>
    </row>
    <row r="7" spans="2:12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93"/>
    </row>
    <row r="8" spans="2:12" s="3" customFormat="1">
      <c r="B8" s="95" t="s">
        <v>9</v>
      </c>
      <c r="C8" s="117">
        <f t="shared" ref="C8:C57" si="0">D8+E8+F8+G8+H8+I8+J8+K8</f>
        <v>6830</v>
      </c>
      <c r="D8" s="96">
        <v>177</v>
      </c>
      <c r="E8" s="96">
        <v>4767</v>
      </c>
      <c r="F8" s="96">
        <v>888</v>
      </c>
      <c r="G8" s="96">
        <v>97</v>
      </c>
      <c r="H8" s="96">
        <v>17</v>
      </c>
      <c r="I8" s="96">
        <v>446</v>
      </c>
      <c r="J8" s="96">
        <v>430</v>
      </c>
      <c r="K8" s="97">
        <v>8</v>
      </c>
    </row>
    <row r="9" spans="2:12">
      <c r="B9" s="98" t="s">
        <v>10</v>
      </c>
      <c r="C9" s="114">
        <f>D9+E9+F9+G9+H9+I9+J9+K9</f>
        <v>4480</v>
      </c>
      <c r="D9" s="80">
        <v>111</v>
      </c>
      <c r="E9" s="80">
        <v>3123</v>
      </c>
      <c r="F9" s="80">
        <v>569</v>
      </c>
      <c r="G9" s="80">
        <v>68</v>
      </c>
      <c r="H9" s="80">
        <v>15</v>
      </c>
      <c r="I9" s="80">
        <v>304</v>
      </c>
      <c r="J9" s="80">
        <v>286</v>
      </c>
      <c r="K9" s="99">
        <v>4</v>
      </c>
    </row>
    <row r="10" spans="2:12">
      <c r="B10" s="98" t="s">
        <v>11</v>
      </c>
      <c r="C10" s="114">
        <f t="shared" si="0"/>
        <v>2350</v>
      </c>
      <c r="D10" s="80">
        <v>66</v>
      </c>
      <c r="E10" s="80">
        <v>1644</v>
      </c>
      <c r="F10" s="80">
        <v>319</v>
      </c>
      <c r="G10" s="80">
        <v>29</v>
      </c>
      <c r="H10" s="80">
        <v>2</v>
      </c>
      <c r="I10" s="80">
        <v>142</v>
      </c>
      <c r="J10" s="80">
        <v>144</v>
      </c>
      <c r="K10" s="99">
        <v>4</v>
      </c>
    </row>
    <row r="11" spans="2:12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2"/>
    </row>
    <row r="12" spans="2:12" s="3" customFormat="1">
      <c r="B12" s="90" t="s">
        <v>13</v>
      </c>
      <c r="C12" s="79">
        <f t="shared" si="0"/>
        <v>10649</v>
      </c>
      <c r="D12" s="79">
        <v>130</v>
      </c>
      <c r="E12" s="79">
        <v>5937</v>
      </c>
      <c r="F12" s="79">
        <v>981</v>
      </c>
      <c r="G12" s="79">
        <v>173</v>
      </c>
      <c r="H12" s="79">
        <v>13</v>
      </c>
      <c r="I12" s="79">
        <v>2711</v>
      </c>
      <c r="J12" s="79">
        <v>699</v>
      </c>
      <c r="K12" s="93">
        <v>5</v>
      </c>
    </row>
    <row r="13" spans="2:12">
      <c r="B13" s="98" t="s">
        <v>14</v>
      </c>
      <c r="C13" s="80">
        <f t="shared" si="0"/>
        <v>1082</v>
      </c>
      <c r="D13" s="80">
        <v>12</v>
      </c>
      <c r="E13" s="80">
        <v>657</v>
      </c>
      <c r="F13" s="80">
        <v>141</v>
      </c>
      <c r="G13" s="80">
        <v>22</v>
      </c>
      <c r="H13" s="80">
        <v>7</v>
      </c>
      <c r="I13" s="80">
        <v>133</v>
      </c>
      <c r="J13" s="80">
        <v>107</v>
      </c>
      <c r="K13" s="99">
        <v>3</v>
      </c>
    </row>
    <row r="14" spans="2:12">
      <c r="B14" s="98" t="s">
        <v>15</v>
      </c>
      <c r="C14" s="80">
        <f t="shared" si="0"/>
        <v>3459</v>
      </c>
      <c r="D14" s="80">
        <v>65</v>
      </c>
      <c r="E14" s="80">
        <v>2447</v>
      </c>
      <c r="F14" s="80">
        <v>428</v>
      </c>
      <c r="G14" s="80">
        <v>69</v>
      </c>
      <c r="H14" s="80">
        <v>2</v>
      </c>
      <c r="I14" s="80">
        <v>248</v>
      </c>
      <c r="J14" s="80">
        <v>198</v>
      </c>
      <c r="K14" s="99">
        <v>2</v>
      </c>
    </row>
    <row r="15" spans="2:12">
      <c r="B15" s="98" t="s">
        <v>179</v>
      </c>
      <c r="C15" s="80">
        <f t="shared" si="0"/>
        <v>2070</v>
      </c>
      <c r="D15" s="80">
        <v>16</v>
      </c>
      <c r="E15" s="80">
        <v>1096</v>
      </c>
      <c r="F15" s="80">
        <v>164</v>
      </c>
      <c r="G15" s="80">
        <v>25</v>
      </c>
      <c r="H15" s="80">
        <v>1</v>
      </c>
      <c r="I15" s="80">
        <v>591</v>
      </c>
      <c r="J15" s="80">
        <v>177</v>
      </c>
      <c r="K15" s="99">
        <v>0</v>
      </c>
    </row>
    <row r="16" spans="2:12">
      <c r="B16" s="98" t="s">
        <v>180</v>
      </c>
      <c r="C16" s="80">
        <f t="shared" si="0"/>
        <v>1021</v>
      </c>
      <c r="D16" s="80">
        <v>19</v>
      </c>
      <c r="E16" s="80">
        <v>501</v>
      </c>
      <c r="F16" s="80">
        <v>67</v>
      </c>
      <c r="G16" s="80">
        <v>24</v>
      </c>
      <c r="H16" s="80">
        <v>1</v>
      </c>
      <c r="I16" s="80">
        <v>366</v>
      </c>
      <c r="J16" s="80">
        <v>43</v>
      </c>
      <c r="K16" s="99">
        <v>0</v>
      </c>
    </row>
    <row r="17" spans="2:11">
      <c r="B17" s="98" t="s">
        <v>30</v>
      </c>
      <c r="C17" s="80">
        <f t="shared" si="0"/>
        <v>1056</v>
      </c>
      <c r="D17" s="80">
        <v>11</v>
      </c>
      <c r="E17" s="80">
        <v>405</v>
      </c>
      <c r="F17" s="80">
        <v>63</v>
      </c>
      <c r="G17" s="80">
        <v>19</v>
      </c>
      <c r="H17" s="80">
        <v>0</v>
      </c>
      <c r="I17" s="80">
        <v>499</v>
      </c>
      <c r="J17" s="80">
        <v>59</v>
      </c>
      <c r="K17" s="99">
        <v>0</v>
      </c>
    </row>
    <row r="18" spans="2:11">
      <c r="B18" s="98" t="s">
        <v>31</v>
      </c>
      <c r="C18" s="80">
        <f t="shared" si="0"/>
        <v>508</v>
      </c>
      <c r="D18" s="80">
        <v>0</v>
      </c>
      <c r="E18" s="80">
        <v>201</v>
      </c>
      <c r="F18" s="80">
        <v>40</v>
      </c>
      <c r="G18" s="80">
        <v>3</v>
      </c>
      <c r="H18" s="80">
        <v>1</v>
      </c>
      <c r="I18" s="80">
        <v>207</v>
      </c>
      <c r="J18" s="80">
        <v>56</v>
      </c>
      <c r="K18" s="99">
        <v>0</v>
      </c>
    </row>
    <row r="19" spans="2:11">
      <c r="B19" s="98" t="s">
        <v>96</v>
      </c>
      <c r="C19" s="80">
        <f t="shared" si="0"/>
        <v>938</v>
      </c>
      <c r="D19" s="80">
        <v>3</v>
      </c>
      <c r="E19" s="80">
        <v>420</v>
      </c>
      <c r="F19" s="80">
        <v>34</v>
      </c>
      <c r="G19" s="80">
        <v>8</v>
      </c>
      <c r="H19" s="80">
        <v>0</v>
      </c>
      <c r="I19" s="80">
        <v>446</v>
      </c>
      <c r="J19" s="80">
        <v>27</v>
      </c>
      <c r="K19" s="99">
        <v>0</v>
      </c>
    </row>
    <row r="20" spans="2:11">
      <c r="B20" s="98" t="s">
        <v>77</v>
      </c>
      <c r="C20" s="80">
        <f t="shared" si="0"/>
        <v>515</v>
      </c>
      <c r="D20" s="80">
        <v>4</v>
      </c>
      <c r="E20" s="80">
        <v>210</v>
      </c>
      <c r="F20" s="80">
        <v>44</v>
      </c>
      <c r="G20" s="80">
        <v>3</v>
      </c>
      <c r="H20" s="80">
        <v>1</v>
      </c>
      <c r="I20" s="80">
        <v>221</v>
      </c>
      <c r="J20" s="80">
        <v>32</v>
      </c>
      <c r="K20" s="99">
        <v>0</v>
      </c>
    </row>
    <row r="21" spans="2:11">
      <c r="B21" s="98"/>
      <c r="C21" s="80"/>
      <c r="D21" s="80"/>
      <c r="E21" s="80"/>
      <c r="F21" s="80"/>
      <c r="G21" s="80"/>
      <c r="H21" s="80"/>
      <c r="I21" s="80"/>
      <c r="J21" s="80"/>
      <c r="K21" s="99"/>
    </row>
    <row r="22" spans="2:11" s="3" customFormat="1">
      <c r="B22" s="90" t="s">
        <v>16</v>
      </c>
      <c r="C22" s="79">
        <f t="shared" si="0"/>
        <v>8049</v>
      </c>
      <c r="D22" s="79">
        <v>32</v>
      </c>
      <c r="E22" s="79">
        <v>1984</v>
      </c>
      <c r="F22" s="79">
        <v>380</v>
      </c>
      <c r="G22" s="79">
        <v>160</v>
      </c>
      <c r="H22" s="79">
        <v>3</v>
      </c>
      <c r="I22" s="79">
        <v>5077</v>
      </c>
      <c r="J22" s="79">
        <v>410</v>
      </c>
      <c r="K22" s="93">
        <v>3</v>
      </c>
    </row>
    <row r="23" spans="2:11">
      <c r="B23" s="98" t="s">
        <v>17</v>
      </c>
      <c r="C23" s="80">
        <f t="shared" si="0"/>
        <v>914</v>
      </c>
      <c r="D23" s="80">
        <v>4</v>
      </c>
      <c r="E23" s="80">
        <v>232</v>
      </c>
      <c r="F23" s="80">
        <v>59</v>
      </c>
      <c r="G23" s="80">
        <v>9</v>
      </c>
      <c r="H23" s="80">
        <v>0</v>
      </c>
      <c r="I23" s="80">
        <v>566</v>
      </c>
      <c r="J23" s="80">
        <v>43</v>
      </c>
      <c r="K23" s="99">
        <v>1</v>
      </c>
    </row>
    <row r="24" spans="2:11">
      <c r="B24" s="98" t="s">
        <v>4</v>
      </c>
      <c r="C24" s="80">
        <f t="shared" si="0"/>
        <v>409</v>
      </c>
      <c r="D24" s="80">
        <v>3</v>
      </c>
      <c r="E24" s="80">
        <v>134</v>
      </c>
      <c r="F24" s="80">
        <v>12</v>
      </c>
      <c r="G24" s="80">
        <v>8</v>
      </c>
      <c r="H24" s="80">
        <v>0</v>
      </c>
      <c r="I24" s="80">
        <v>230</v>
      </c>
      <c r="J24" s="80">
        <v>22</v>
      </c>
      <c r="K24" s="99">
        <v>0</v>
      </c>
    </row>
    <row r="25" spans="2:11">
      <c r="B25" s="98" t="s">
        <v>18</v>
      </c>
      <c r="C25" s="80">
        <f t="shared" si="0"/>
        <v>566</v>
      </c>
      <c r="D25" s="80">
        <v>1</v>
      </c>
      <c r="E25" s="80">
        <v>98</v>
      </c>
      <c r="F25" s="80">
        <v>24</v>
      </c>
      <c r="G25" s="80">
        <v>7</v>
      </c>
      <c r="H25" s="80">
        <v>0</v>
      </c>
      <c r="I25" s="80">
        <v>414</v>
      </c>
      <c r="J25" s="80">
        <v>21</v>
      </c>
      <c r="K25" s="99">
        <v>1</v>
      </c>
    </row>
    <row r="26" spans="2:11">
      <c r="B26" s="98" t="s">
        <v>182</v>
      </c>
      <c r="C26" s="80">
        <f t="shared" si="0"/>
        <v>886</v>
      </c>
      <c r="D26" s="80">
        <v>2</v>
      </c>
      <c r="E26" s="80">
        <v>174</v>
      </c>
      <c r="F26" s="80">
        <v>43</v>
      </c>
      <c r="G26" s="80">
        <v>13</v>
      </c>
      <c r="H26" s="80">
        <v>0</v>
      </c>
      <c r="I26" s="80">
        <v>630</v>
      </c>
      <c r="J26" s="80">
        <v>24</v>
      </c>
      <c r="K26" s="99">
        <v>0</v>
      </c>
    </row>
    <row r="27" spans="2:11">
      <c r="B27" s="98" t="s">
        <v>183</v>
      </c>
      <c r="C27" s="80">
        <f t="shared" si="0"/>
        <v>957</v>
      </c>
      <c r="D27" s="80">
        <v>3</v>
      </c>
      <c r="E27" s="80">
        <v>290</v>
      </c>
      <c r="F27" s="80">
        <v>36</v>
      </c>
      <c r="G27" s="80">
        <v>4</v>
      </c>
      <c r="H27" s="80">
        <v>0</v>
      </c>
      <c r="I27" s="80">
        <v>559</v>
      </c>
      <c r="J27" s="80">
        <v>64</v>
      </c>
      <c r="K27" s="99">
        <v>1</v>
      </c>
    </row>
    <row r="28" spans="2:11">
      <c r="B28" s="98" t="s">
        <v>19</v>
      </c>
      <c r="C28" s="80">
        <f t="shared" si="0"/>
        <v>763</v>
      </c>
      <c r="D28" s="80">
        <v>1</v>
      </c>
      <c r="E28" s="80">
        <v>161</v>
      </c>
      <c r="F28" s="80">
        <v>31</v>
      </c>
      <c r="G28" s="80">
        <v>3</v>
      </c>
      <c r="H28" s="80">
        <v>0</v>
      </c>
      <c r="I28" s="80">
        <v>549</v>
      </c>
      <c r="J28" s="80">
        <v>18</v>
      </c>
      <c r="K28" s="99">
        <v>0</v>
      </c>
    </row>
    <row r="29" spans="2:11">
      <c r="B29" s="98" t="s">
        <v>3</v>
      </c>
      <c r="C29" s="80">
        <f t="shared" si="0"/>
        <v>420</v>
      </c>
      <c r="D29" s="80">
        <v>0</v>
      </c>
      <c r="E29" s="80">
        <v>53</v>
      </c>
      <c r="F29" s="80">
        <v>20</v>
      </c>
      <c r="G29" s="80">
        <v>1</v>
      </c>
      <c r="H29" s="80">
        <v>1</v>
      </c>
      <c r="I29" s="80">
        <v>326</v>
      </c>
      <c r="J29" s="80">
        <v>19</v>
      </c>
      <c r="K29" s="99">
        <v>0</v>
      </c>
    </row>
    <row r="30" spans="2:11">
      <c r="B30" s="98" t="s">
        <v>5</v>
      </c>
      <c r="C30" s="80">
        <f t="shared" si="0"/>
        <v>222</v>
      </c>
      <c r="D30" s="80">
        <v>0</v>
      </c>
      <c r="E30" s="80">
        <v>46</v>
      </c>
      <c r="F30" s="80">
        <v>13</v>
      </c>
      <c r="G30" s="80">
        <v>0</v>
      </c>
      <c r="H30" s="80">
        <v>0</v>
      </c>
      <c r="I30" s="80">
        <v>151</v>
      </c>
      <c r="J30" s="80">
        <v>12</v>
      </c>
      <c r="K30" s="99">
        <v>0</v>
      </c>
    </row>
    <row r="31" spans="2:11">
      <c r="B31" s="98" t="s">
        <v>184</v>
      </c>
      <c r="C31" s="80">
        <f t="shared" si="0"/>
        <v>275</v>
      </c>
      <c r="D31" s="80">
        <v>3</v>
      </c>
      <c r="E31" s="80">
        <v>65</v>
      </c>
      <c r="F31" s="80">
        <v>10</v>
      </c>
      <c r="G31" s="80">
        <v>0</v>
      </c>
      <c r="H31" s="80">
        <v>0</v>
      </c>
      <c r="I31" s="80">
        <v>174</v>
      </c>
      <c r="J31" s="80">
        <v>23</v>
      </c>
      <c r="K31" s="99">
        <v>0</v>
      </c>
    </row>
    <row r="32" spans="2:11">
      <c r="B32" s="98" t="s">
        <v>185</v>
      </c>
      <c r="C32" s="80">
        <f t="shared" si="0"/>
        <v>882</v>
      </c>
      <c r="D32" s="80">
        <v>5</v>
      </c>
      <c r="E32" s="80">
        <v>116</v>
      </c>
      <c r="F32" s="80">
        <v>19</v>
      </c>
      <c r="G32" s="80">
        <v>1</v>
      </c>
      <c r="H32" s="80">
        <v>1</v>
      </c>
      <c r="I32" s="80">
        <v>708</v>
      </c>
      <c r="J32" s="80">
        <v>32</v>
      </c>
      <c r="K32" s="99">
        <v>0</v>
      </c>
    </row>
    <row r="33" spans="2:11">
      <c r="B33" s="98" t="s">
        <v>20</v>
      </c>
      <c r="C33" s="80">
        <f t="shared" si="0"/>
        <v>632</v>
      </c>
      <c r="D33" s="80">
        <v>4</v>
      </c>
      <c r="E33" s="80">
        <v>223</v>
      </c>
      <c r="F33" s="80">
        <v>39</v>
      </c>
      <c r="G33" s="80">
        <v>78</v>
      </c>
      <c r="H33" s="80">
        <v>1</v>
      </c>
      <c r="I33" s="80">
        <v>263</v>
      </c>
      <c r="J33" s="80">
        <v>24</v>
      </c>
      <c r="K33" s="99">
        <v>0</v>
      </c>
    </row>
    <row r="34" spans="2:11">
      <c r="B34" s="98" t="s">
        <v>21</v>
      </c>
      <c r="C34" s="80">
        <f t="shared" si="0"/>
        <v>759</v>
      </c>
      <c r="D34" s="80">
        <v>3</v>
      </c>
      <c r="E34" s="80">
        <v>303</v>
      </c>
      <c r="F34" s="80">
        <v>55</v>
      </c>
      <c r="G34" s="80">
        <v>11</v>
      </c>
      <c r="H34" s="80">
        <v>0</v>
      </c>
      <c r="I34" s="80">
        <v>316</v>
      </c>
      <c r="J34" s="80">
        <v>71</v>
      </c>
      <c r="K34" s="99">
        <v>0</v>
      </c>
    </row>
    <row r="35" spans="2:11">
      <c r="B35" s="98" t="s">
        <v>186</v>
      </c>
      <c r="C35" s="80">
        <f t="shared" si="0"/>
        <v>273</v>
      </c>
      <c r="D35" s="80">
        <v>3</v>
      </c>
      <c r="E35" s="80">
        <v>68</v>
      </c>
      <c r="F35" s="80">
        <v>15</v>
      </c>
      <c r="G35" s="80">
        <v>25</v>
      </c>
      <c r="H35" s="80">
        <v>0</v>
      </c>
      <c r="I35" s="80">
        <v>136</v>
      </c>
      <c r="J35" s="80">
        <v>26</v>
      </c>
      <c r="K35" s="99">
        <v>0</v>
      </c>
    </row>
    <row r="36" spans="2:11">
      <c r="B36" s="98" t="s">
        <v>81</v>
      </c>
      <c r="C36" s="80">
        <f t="shared" si="0"/>
        <v>91</v>
      </c>
      <c r="D36" s="80">
        <v>0</v>
      </c>
      <c r="E36" s="80">
        <v>21</v>
      </c>
      <c r="F36" s="80">
        <v>4</v>
      </c>
      <c r="G36" s="80">
        <v>0</v>
      </c>
      <c r="H36" s="80">
        <v>0</v>
      </c>
      <c r="I36" s="80">
        <v>55</v>
      </c>
      <c r="J36" s="80">
        <v>11</v>
      </c>
      <c r="K36" s="99">
        <v>0</v>
      </c>
    </row>
    <row r="37" spans="2:11">
      <c r="B37" s="98"/>
      <c r="C37" s="80"/>
      <c r="D37" s="80"/>
      <c r="E37" s="80"/>
      <c r="F37" s="80"/>
      <c r="G37" s="80"/>
      <c r="H37" s="80"/>
      <c r="I37" s="80"/>
      <c r="J37" s="80"/>
      <c r="K37" s="99"/>
    </row>
    <row r="38" spans="2:11" s="3" customFormat="1">
      <c r="B38" s="90" t="s">
        <v>23</v>
      </c>
      <c r="C38" s="79">
        <f t="shared" si="0"/>
        <v>9253</v>
      </c>
      <c r="D38" s="79">
        <v>47</v>
      </c>
      <c r="E38" s="79">
        <v>1588</v>
      </c>
      <c r="F38" s="79">
        <v>346</v>
      </c>
      <c r="G38" s="79">
        <v>61</v>
      </c>
      <c r="H38" s="79">
        <v>4</v>
      </c>
      <c r="I38" s="79">
        <v>6920</v>
      </c>
      <c r="J38" s="79">
        <v>285</v>
      </c>
      <c r="K38" s="93">
        <v>2</v>
      </c>
    </row>
    <row r="39" spans="2:11">
      <c r="B39" s="98" t="s">
        <v>82</v>
      </c>
      <c r="C39" s="80">
        <f t="shared" si="0"/>
        <v>1163</v>
      </c>
      <c r="D39" s="80">
        <v>7</v>
      </c>
      <c r="E39" s="80">
        <v>295</v>
      </c>
      <c r="F39" s="80">
        <v>95</v>
      </c>
      <c r="G39" s="80">
        <v>11</v>
      </c>
      <c r="H39" s="80">
        <v>1</v>
      </c>
      <c r="I39" s="80">
        <v>658</v>
      </c>
      <c r="J39" s="80">
        <v>96</v>
      </c>
      <c r="K39" s="99">
        <v>0</v>
      </c>
    </row>
    <row r="40" spans="2:11">
      <c r="B40" s="98" t="s">
        <v>83</v>
      </c>
      <c r="C40" s="80">
        <f t="shared" si="0"/>
        <v>438</v>
      </c>
      <c r="D40" s="80">
        <v>5</v>
      </c>
      <c r="E40" s="80">
        <v>137</v>
      </c>
      <c r="F40" s="80">
        <v>26</v>
      </c>
      <c r="G40" s="80">
        <v>1</v>
      </c>
      <c r="H40" s="80">
        <v>0</v>
      </c>
      <c r="I40" s="80">
        <v>241</v>
      </c>
      <c r="J40" s="80">
        <v>28</v>
      </c>
      <c r="K40" s="99">
        <v>0</v>
      </c>
    </row>
    <row r="41" spans="2:11">
      <c r="B41" s="98" t="s">
        <v>84</v>
      </c>
      <c r="C41" s="80">
        <f t="shared" si="0"/>
        <v>582</v>
      </c>
      <c r="D41" s="80">
        <v>2</v>
      </c>
      <c r="E41" s="80">
        <v>121</v>
      </c>
      <c r="F41" s="80">
        <v>12</v>
      </c>
      <c r="G41" s="80">
        <v>8</v>
      </c>
      <c r="H41" s="80">
        <v>0</v>
      </c>
      <c r="I41" s="80">
        <v>428</v>
      </c>
      <c r="J41" s="80">
        <v>11</v>
      </c>
      <c r="K41" s="99">
        <v>0</v>
      </c>
    </row>
    <row r="42" spans="2:11">
      <c r="B42" s="98" t="s">
        <v>188</v>
      </c>
      <c r="C42" s="80">
        <f t="shared" si="0"/>
        <v>337</v>
      </c>
      <c r="D42" s="80">
        <v>2</v>
      </c>
      <c r="E42" s="80">
        <v>64</v>
      </c>
      <c r="F42" s="80">
        <v>19</v>
      </c>
      <c r="G42" s="80">
        <v>1</v>
      </c>
      <c r="H42" s="80">
        <v>2</v>
      </c>
      <c r="I42" s="80">
        <v>238</v>
      </c>
      <c r="J42" s="80">
        <v>11</v>
      </c>
      <c r="K42" s="99">
        <v>0</v>
      </c>
    </row>
    <row r="43" spans="2:11">
      <c r="B43" s="98" t="s">
        <v>77</v>
      </c>
      <c r="C43" s="80">
        <f t="shared" si="0"/>
        <v>444</v>
      </c>
      <c r="D43" s="80">
        <v>2</v>
      </c>
      <c r="E43" s="80">
        <v>66</v>
      </c>
      <c r="F43" s="80">
        <v>12</v>
      </c>
      <c r="G43" s="80">
        <v>1</v>
      </c>
      <c r="H43" s="80">
        <v>0</v>
      </c>
      <c r="I43" s="80">
        <v>354</v>
      </c>
      <c r="J43" s="80">
        <v>7</v>
      </c>
      <c r="K43" s="99">
        <v>2</v>
      </c>
    </row>
    <row r="44" spans="2:11">
      <c r="B44" s="98" t="s">
        <v>81</v>
      </c>
      <c r="C44" s="80">
        <f t="shared" si="0"/>
        <v>115</v>
      </c>
      <c r="D44" s="80">
        <v>0</v>
      </c>
      <c r="E44" s="80">
        <v>12</v>
      </c>
      <c r="F44" s="80">
        <v>1</v>
      </c>
      <c r="G44" s="80">
        <v>0</v>
      </c>
      <c r="H44" s="80">
        <v>0</v>
      </c>
      <c r="I44" s="80">
        <v>102</v>
      </c>
      <c r="J44" s="80">
        <v>0</v>
      </c>
      <c r="K44" s="99">
        <v>0</v>
      </c>
    </row>
    <row r="45" spans="2:11">
      <c r="B45" s="98" t="s">
        <v>86</v>
      </c>
      <c r="C45" s="80">
        <f t="shared" si="0"/>
        <v>330</v>
      </c>
      <c r="D45" s="80">
        <v>1</v>
      </c>
      <c r="E45" s="80">
        <v>69</v>
      </c>
      <c r="F45" s="80">
        <v>20</v>
      </c>
      <c r="G45" s="80">
        <v>0</v>
      </c>
      <c r="H45" s="80">
        <v>0</v>
      </c>
      <c r="I45" s="80">
        <v>236</v>
      </c>
      <c r="J45" s="80">
        <v>4</v>
      </c>
      <c r="K45" s="99">
        <v>0</v>
      </c>
    </row>
    <row r="46" spans="2:11">
      <c r="B46" s="98" t="s">
        <v>87</v>
      </c>
      <c r="C46" s="80">
        <f t="shared" si="0"/>
        <v>331</v>
      </c>
      <c r="D46" s="80">
        <v>5</v>
      </c>
      <c r="E46" s="80">
        <v>64</v>
      </c>
      <c r="F46" s="80">
        <v>13</v>
      </c>
      <c r="G46" s="80">
        <v>1</v>
      </c>
      <c r="H46" s="80">
        <v>0</v>
      </c>
      <c r="I46" s="80">
        <v>238</v>
      </c>
      <c r="J46" s="80">
        <v>10</v>
      </c>
      <c r="K46" s="99">
        <v>0</v>
      </c>
    </row>
    <row r="47" spans="2:11">
      <c r="B47" s="98" t="s">
        <v>88</v>
      </c>
      <c r="C47" s="80">
        <f t="shared" si="0"/>
        <v>521</v>
      </c>
      <c r="D47" s="80">
        <v>0</v>
      </c>
      <c r="E47" s="80">
        <v>59</v>
      </c>
      <c r="F47" s="80">
        <v>7</v>
      </c>
      <c r="G47" s="80">
        <v>2</v>
      </c>
      <c r="H47" s="80">
        <v>0</v>
      </c>
      <c r="I47" s="80">
        <v>444</v>
      </c>
      <c r="J47" s="80">
        <v>9</v>
      </c>
      <c r="K47" s="99">
        <v>0</v>
      </c>
    </row>
    <row r="48" spans="2:11">
      <c r="B48" s="98" t="s">
        <v>89</v>
      </c>
      <c r="C48" s="80">
        <f t="shared" si="0"/>
        <v>302</v>
      </c>
      <c r="D48" s="80">
        <v>1</v>
      </c>
      <c r="E48" s="80">
        <v>42</v>
      </c>
      <c r="F48" s="80">
        <v>5</v>
      </c>
      <c r="G48" s="80">
        <v>9</v>
      </c>
      <c r="H48" s="80">
        <v>0</v>
      </c>
      <c r="I48" s="80">
        <v>236</v>
      </c>
      <c r="J48" s="80">
        <v>9</v>
      </c>
      <c r="K48" s="99">
        <v>0</v>
      </c>
    </row>
    <row r="49" spans="2:11">
      <c r="B49" s="98" t="s">
        <v>24</v>
      </c>
      <c r="C49" s="80">
        <f t="shared" si="0"/>
        <v>528</v>
      </c>
      <c r="D49" s="80">
        <v>8</v>
      </c>
      <c r="E49" s="80">
        <v>128</v>
      </c>
      <c r="F49" s="80">
        <v>21</v>
      </c>
      <c r="G49" s="80">
        <v>2</v>
      </c>
      <c r="H49" s="80">
        <v>0</v>
      </c>
      <c r="I49" s="80">
        <v>361</v>
      </c>
      <c r="J49" s="80">
        <v>8</v>
      </c>
      <c r="K49" s="99">
        <v>0</v>
      </c>
    </row>
    <row r="50" spans="2:11">
      <c r="B50" s="98" t="s">
        <v>25</v>
      </c>
      <c r="C50" s="80">
        <f t="shared" si="0"/>
        <v>317</v>
      </c>
      <c r="D50" s="80">
        <v>1</v>
      </c>
      <c r="E50" s="80">
        <v>55</v>
      </c>
      <c r="F50" s="80">
        <v>7</v>
      </c>
      <c r="G50" s="80">
        <v>6</v>
      </c>
      <c r="H50" s="80">
        <v>0</v>
      </c>
      <c r="I50" s="80">
        <v>239</v>
      </c>
      <c r="J50" s="80">
        <v>9</v>
      </c>
      <c r="K50" s="99">
        <v>0</v>
      </c>
    </row>
    <row r="51" spans="2:11">
      <c r="B51" s="98" t="s">
        <v>6</v>
      </c>
      <c r="C51" s="80">
        <f t="shared" si="0"/>
        <v>270</v>
      </c>
      <c r="D51" s="80">
        <v>2</v>
      </c>
      <c r="E51" s="80">
        <v>10</v>
      </c>
      <c r="F51" s="80">
        <v>2</v>
      </c>
      <c r="G51" s="80">
        <v>2</v>
      </c>
      <c r="H51" s="80">
        <v>0</v>
      </c>
      <c r="I51" s="80">
        <v>254</v>
      </c>
      <c r="J51" s="80">
        <v>0</v>
      </c>
      <c r="K51" s="99">
        <v>0</v>
      </c>
    </row>
    <row r="52" spans="2:11">
      <c r="B52" s="98" t="s">
        <v>26</v>
      </c>
      <c r="C52" s="80">
        <f t="shared" si="0"/>
        <v>378</v>
      </c>
      <c r="D52" s="80">
        <v>0</v>
      </c>
      <c r="E52" s="80">
        <v>41</v>
      </c>
      <c r="F52" s="80">
        <v>10</v>
      </c>
      <c r="G52" s="80">
        <v>2</v>
      </c>
      <c r="H52" s="80">
        <v>0</v>
      </c>
      <c r="I52" s="80">
        <v>304</v>
      </c>
      <c r="J52" s="80">
        <v>21</v>
      </c>
      <c r="K52" s="99">
        <v>0</v>
      </c>
    </row>
    <row r="53" spans="2:11">
      <c r="B53" s="98" t="s">
        <v>27</v>
      </c>
      <c r="C53" s="80">
        <f t="shared" si="0"/>
        <v>764</v>
      </c>
      <c r="D53" s="80">
        <v>1</v>
      </c>
      <c r="E53" s="80">
        <v>72</v>
      </c>
      <c r="F53" s="80">
        <v>12</v>
      </c>
      <c r="G53" s="80">
        <v>3</v>
      </c>
      <c r="H53" s="80">
        <v>0</v>
      </c>
      <c r="I53" s="80">
        <v>671</v>
      </c>
      <c r="J53" s="80">
        <v>5</v>
      </c>
      <c r="K53" s="99">
        <v>0</v>
      </c>
    </row>
    <row r="54" spans="2:11">
      <c r="B54" s="98" t="s">
        <v>28</v>
      </c>
      <c r="C54" s="80">
        <f t="shared" si="0"/>
        <v>784</v>
      </c>
      <c r="D54" s="80">
        <v>3</v>
      </c>
      <c r="E54" s="80">
        <v>81</v>
      </c>
      <c r="F54" s="80">
        <v>25</v>
      </c>
      <c r="G54" s="80">
        <v>1</v>
      </c>
      <c r="H54" s="80">
        <v>0</v>
      </c>
      <c r="I54" s="80">
        <v>669</v>
      </c>
      <c r="J54" s="80">
        <v>5</v>
      </c>
      <c r="K54" s="99">
        <v>0</v>
      </c>
    </row>
    <row r="55" spans="2:11">
      <c r="B55" s="98" t="s">
        <v>189</v>
      </c>
      <c r="C55" s="80">
        <f t="shared" si="0"/>
        <v>700</v>
      </c>
      <c r="D55" s="80">
        <v>3</v>
      </c>
      <c r="E55" s="80">
        <v>93</v>
      </c>
      <c r="F55" s="80">
        <v>23</v>
      </c>
      <c r="G55" s="80">
        <v>4</v>
      </c>
      <c r="H55" s="80">
        <v>1</v>
      </c>
      <c r="I55" s="80">
        <v>554</v>
      </c>
      <c r="J55" s="80">
        <v>22</v>
      </c>
      <c r="K55" s="99">
        <v>0</v>
      </c>
    </row>
    <row r="56" spans="2:11">
      <c r="B56" s="98" t="s">
        <v>190</v>
      </c>
      <c r="C56" s="80">
        <f t="shared" si="0"/>
        <v>389</v>
      </c>
      <c r="D56" s="80">
        <v>3</v>
      </c>
      <c r="E56" s="80">
        <v>74</v>
      </c>
      <c r="F56" s="80">
        <v>11</v>
      </c>
      <c r="G56" s="80">
        <v>4</v>
      </c>
      <c r="H56" s="80">
        <v>0</v>
      </c>
      <c r="I56" s="80">
        <v>294</v>
      </c>
      <c r="J56" s="80">
        <v>3</v>
      </c>
      <c r="K56" s="99">
        <v>0</v>
      </c>
    </row>
    <row r="57" spans="2:11">
      <c r="B57" s="103" t="s">
        <v>29</v>
      </c>
      <c r="C57" s="101">
        <f t="shared" si="0"/>
        <v>560</v>
      </c>
      <c r="D57" s="101">
        <v>1</v>
      </c>
      <c r="E57" s="101">
        <v>105</v>
      </c>
      <c r="F57" s="101">
        <v>25</v>
      </c>
      <c r="G57" s="101">
        <v>3</v>
      </c>
      <c r="H57" s="101">
        <v>0</v>
      </c>
      <c r="I57" s="101">
        <v>399</v>
      </c>
      <c r="J57" s="101">
        <v>27</v>
      </c>
      <c r="K57" s="102">
        <v>0</v>
      </c>
    </row>
    <row r="58" spans="2:11">
      <c r="B58" s="249" t="s">
        <v>803</v>
      </c>
    </row>
  </sheetData>
  <mergeCells count="1">
    <mergeCell ref="C3:J3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B1:J58"/>
  <sheetViews>
    <sheetView workbookViewId="0">
      <selection activeCell="B1" sqref="B1"/>
    </sheetView>
  </sheetViews>
  <sheetFormatPr defaultRowHeight="12.75"/>
  <cols>
    <col min="1" max="1" width="9.140625" style="2"/>
    <col min="2" max="2" width="22.7109375" style="2" bestFit="1" customWidth="1"/>
    <col min="3" max="3" width="8.5703125" style="2" bestFit="1" customWidth="1"/>
    <col min="4" max="4" width="11.42578125" style="2" bestFit="1" customWidth="1"/>
    <col min="5" max="6" width="12.140625" style="2" bestFit="1" customWidth="1"/>
    <col min="7" max="7" width="22.85546875" style="2" bestFit="1" customWidth="1"/>
    <col min="8" max="8" width="10.7109375" style="2" bestFit="1" customWidth="1"/>
    <col min="9" max="9" width="15.140625" style="2" bestFit="1" customWidth="1"/>
    <col min="10" max="10" width="17.7109375" style="2" bestFit="1" customWidth="1"/>
    <col min="11" max="16384" width="9.140625" style="2"/>
  </cols>
  <sheetData>
    <row r="1" spans="2:10">
      <c r="B1" s="3" t="s">
        <v>816</v>
      </c>
    </row>
    <row r="3" spans="2:10">
      <c r="B3" s="119"/>
      <c r="C3" s="314" t="s">
        <v>224</v>
      </c>
      <c r="D3" s="315"/>
      <c r="E3" s="315"/>
      <c r="F3" s="315"/>
      <c r="G3" s="315"/>
      <c r="H3" s="315"/>
      <c r="I3" s="315"/>
      <c r="J3" s="316"/>
    </row>
    <row r="4" spans="2:10">
      <c r="B4" s="133"/>
      <c r="C4" s="135"/>
      <c r="D4" s="84"/>
      <c r="E4" s="84"/>
      <c r="F4" s="84" t="s">
        <v>211</v>
      </c>
      <c r="G4" s="84" t="s">
        <v>212</v>
      </c>
      <c r="H4" s="84" t="s">
        <v>213</v>
      </c>
      <c r="I4" s="84" t="s">
        <v>214</v>
      </c>
      <c r="J4" s="132" t="s">
        <v>215</v>
      </c>
    </row>
    <row r="5" spans="2:10" ht="13.5" thickBot="1">
      <c r="B5" s="116" t="s">
        <v>95</v>
      </c>
      <c r="C5" s="109" t="s">
        <v>0</v>
      </c>
      <c r="D5" s="22" t="s">
        <v>216</v>
      </c>
      <c r="E5" s="22" t="s">
        <v>217</v>
      </c>
      <c r="F5" s="22" t="s">
        <v>218</v>
      </c>
      <c r="G5" s="22" t="s">
        <v>219</v>
      </c>
      <c r="H5" s="22" t="s">
        <v>220</v>
      </c>
      <c r="I5" s="22" t="s">
        <v>221</v>
      </c>
      <c r="J5" s="92" t="s">
        <v>222</v>
      </c>
    </row>
    <row r="6" spans="2:10" ht="13.5" thickTop="1">
      <c r="B6" s="90" t="s">
        <v>7</v>
      </c>
      <c r="C6" s="110">
        <f>D6+E6+F6+G6+H6+I6+J6</f>
        <v>13118</v>
      </c>
      <c r="D6" s="79">
        <v>196</v>
      </c>
      <c r="E6" s="79">
        <v>9134</v>
      </c>
      <c r="F6" s="79">
        <v>1389</v>
      </c>
      <c r="G6" s="79">
        <v>549</v>
      </c>
      <c r="H6" s="79">
        <v>23</v>
      </c>
      <c r="I6" s="79">
        <v>931</v>
      </c>
      <c r="J6" s="93">
        <v>896</v>
      </c>
    </row>
    <row r="7" spans="2:10">
      <c r="B7" s="94" t="s">
        <v>8</v>
      </c>
      <c r="C7" s="114"/>
      <c r="D7" s="79"/>
      <c r="E7" s="79"/>
      <c r="F7" s="79"/>
      <c r="G7" s="79"/>
      <c r="H7" s="79"/>
      <c r="I7" s="79"/>
      <c r="J7" s="93"/>
    </row>
    <row r="8" spans="2:10">
      <c r="B8" s="95" t="s">
        <v>9</v>
      </c>
      <c r="C8" s="117">
        <f t="shared" ref="C8:C57" si="0">D8+E8+F8+G8+H8+I8+J8</f>
        <v>4223</v>
      </c>
      <c r="D8" s="96">
        <v>87</v>
      </c>
      <c r="E8" s="96">
        <v>3335</v>
      </c>
      <c r="F8" s="96">
        <v>476</v>
      </c>
      <c r="G8" s="96">
        <v>83</v>
      </c>
      <c r="H8" s="96">
        <v>7</v>
      </c>
      <c r="I8" s="96">
        <v>39</v>
      </c>
      <c r="J8" s="97">
        <v>196</v>
      </c>
    </row>
    <row r="9" spans="2:10">
      <c r="B9" s="98" t="s">
        <v>10</v>
      </c>
      <c r="C9" s="114">
        <f t="shared" si="0"/>
        <v>2893</v>
      </c>
      <c r="D9" s="80">
        <v>65</v>
      </c>
      <c r="E9" s="80">
        <v>2296</v>
      </c>
      <c r="F9" s="80">
        <v>308</v>
      </c>
      <c r="G9" s="80">
        <v>59</v>
      </c>
      <c r="H9" s="80">
        <v>7</v>
      </c>
      <c r="I9" s="80">
        <v>24</v>
      </c>
      <c r="J9" s="99">
        <v>134</v>
      </c>
    </row>
    <row r="10" spans="2:10">
      <c r="B10" s="98" t="s">
        <v>11</v>
      </c>
      <c r="C10" s="114">
        <f t="shared" si="0"/>
        <v>1330</v>
      </c>
      <c r="D10" s="80">
        <v>22</v>
      </c>
      <c r="E10" s="80">
        <v>1039</v>
      </c>
      <c r="F10" s="80">
        <v>168</v>
      </c>
      <c r="G10" s="80">
        <v>24</v>
      </c>
      <c r="H10" s="80">
        <v>0</v>
      </c>
      <c r="I10" s="80">
        <v>15</v>
      </c>
      <c r="J10" s="99">
        <v>62</v>
      </c>
    </row>
    <row r="11" spans="2:10">
      <c r="B11" s="100" t="s">
        <v>12</v>
      </c>
      <c r="C11" s="115"/>
      <c r="D11" s="101"/>
      <c r="E11" s="101"/>
      <c r="F11" s="101"/>
      <c r="G11" s="101"/>
      <c r="H11" s="101"/>
      <c r="I11" s="101"/>
      <c r="J11" s="102"/>
    </row>
    <row r="12" spans="2:10" s="3" customFormat="1">
      <c r="B12" s="90" t="s">
        <v>13</v>
      </c>
      <c r="C12" s="110">
        <f t="shared" si="0"/>
        <v>4851</v>
      </c>
      <c r="D12" s="79">
        <v>66</v>
      </c>
      <c r="E12" s="79">
        <v>3384</v>
      </c>
      <c r="F12" s="79">
        <v>489</v>
      </c>
      <c r="G12" s="79">
        <v>143</v>
      </c>
      <c r="H12" s="79">
        <v>12</v>
      </c>
      <c r="I12" s="79">
        <v>420</v>
      </c>
      <c r="J12" s="93">
        <v>337</v>
      </c>
    </row>
    <row r="13" spans="2:10">
      <c r="B13" s="98" t="s">
        <v>14</v>
      </c>
      <c r="C13" s="114">
        <f t="shared" si="0"/>
        <v>620</v>
      </c>
      <c r="D13" s="80">
        <v>6</v>
      </c>
      <c r="E13" s="80">
        <v>464</v>
      </c>
      <c r="F13" s="80">
        <v>70</v>
      </c>
      <c r="G13" s="80">
        <v>18</v>
      </c>
      <c r="H13" s="80">
        <v>3</v>
      </c>
      <c r="I13" s="80">
        <v>9</v>
      </c>
      <c r="J13" s="99">
        <v>50</v>
      </c>
    </row>
    <row r="14" spans="2:10">
      <c r="B14" s="98" t="s">
        <v>15</v>
      </c>
      <c r="C14" s="114">
        <f t="shared" si="0"/>
        <v>1824</v>
      </c>
      <c r="D14" s="80">
        <v>43</v>
      </c>
      <c r="E14" s="80">
        <v>1421</v>
      </c>
      <c r="F14" s="80">
        <v>205</v>
      </c>
      <c r="G14" s="80">
        <v>43</v>
      </c>
      <c r="H14" s="80">
        <v>1</v>
      </c>
      <c r="I14" s="80">
        <v>24</v>
      </c>
      <c r="J14" s="99">
        <v>87</v>
      </c>
    </row>
    <row r="15" spans="2:10">
      <c r="B15" s="98" t="s">
        <v>179</v>
      </c>
      <c r="C15" s="114">
        <f t="shared" si="0"/>
        <v>870</v>
      </c>
      <c r="D15" s="80">
        <v>6</v>
      </c>
      <c r="E15" s="80">
        <v>594</v>
      </c>
      <c r="F15" s="80">
        <v>72</v>
      </c>
      <c r="G15" s="80">
        <v>27</v>
      </c>
      <c r="H15" s="80">
        <v>1</v>
      </c>
      <c r="I15" s="80">
        <v>93</v>
      </c>
      <c r="J15" s="99">
        <v>77</v>
      </c>
    </row>
    <row r="16" spans="2:10">
      <c r="B16" s="98" t="s">
        <v>180</v>
      </c>
      <c r="C16" s="114">
        <f t="shared" si="0"/>
        <v>390</v>
      </c>
      <c r="D16" s="80">
        <v>7</v>
      </c>
      <c r="E16" s="80">
        <v>270</v>
      </c>
      <c r="F16" s="80">
        <v>31</v>
      </c>
      <c r="G16" s="80">
        <v>24</v>
      </c>
      <c r="H16" s="80">
        <v>5</v>
      </c>
      <c r="I16" s="80">
        <v>30</v>
      </c>
      <c r="J16" s="99">
        <v>23</v>
      </c>
    </row>
    <row r="17" spans="2:10">
      <c r="B17" s="98" t="s">
        <v>30</v>
      </c>
      <c r="C17" s="114">
        <f t="shared" si="0"/>
        <v>379</v>
      </c>
      <c r="D17" s="80">
        <v>3</v>
      </c>
      <c r="E17" s="80">
        <v>196</v>
      </c>
      <c r="F17" s="80">
        <v>43</v>
      </c>
      <c r="G17" s="80">
        <v>15</v>
      </c>
      <c r="H17" s="80">
        <v>1</v>
      </c>
      <c r="I17" s="80">
        <v>71</v>
      </c>
      <c r="J17" s="99">
        <v>50</v>
      </c>
    </row>
    <row r="18" spans="2:10">
      <c r="B18" s="98" t="s">
        <v>31</v>
      </c>
      <c r="C18" s="114">
        <f t="shared" si="0"/>
        <v>201</v>
      </c>
      <c r="D18" s="80">
        <v>0</v>
      </c>
      <c r="E18" s="80">
        <v>157</v>
      </c>
      <c r="F18" s="80">
        <v>16</v>
      </c>
      <c r="G18" s="80">
        <v>5</v>
      </c>
      <c r="H18" s="80">
        <v>0</v>
      </c>
      <c r="I18" s="80">
        <v>6</v>
      </c>
      <c r="J18" s="99">
        <v>17</v>
      </c>
    </row>
    <row r="19" spans="2:10">
      <c r="B19" s="98" t="s">
        <v>96</v>
      </c>
      <c r="C19" s="114">
        <f t="shared" si="0"/>
        <v>347</v>
      </c>
      <c r="D19" s="80">
        <v>0</v>
      </c>
      <c r="E19" s="80">
        <v>175</v>
      </c>
      <c r="F19" s="80">
        <v>22</v>
      </c>
      <c r="G19" s="80">
        <v>6</v>
      </c>
      <c r="H19" s="80">
        <v>1</v>
      </c>
      <c r="I19" s="80">
        <v>126</v>
      </c>
      <c r="J19" s="99">
        <v>17</v>
      </c>
    </row>
    <row r="20" spans="2:10">
      <c r="B20" s="98" t="s">
        <v>77</v>
      </c>
      <c r="C20" s="114">
        <f t="shared" si="0"/>
        <v>220</v>
      </c>
      <c r="D20" s="80">
        <v>1</v>
      </c>
      <c r="E20" s="80">
        <v>107</v>
      </c>
      <c r="F20" s="80">
        <v>30</v>
      </c>
      <c r="G20" s="80">
        <v>5</v>
      </c>
      <c r="H20" s="80">
        <v>0</v>
      </c>
      <c r="I20" s="80">
        <v>61</v>
      </c>
      <c r="J20" s="99">
        <v>16</v>
      </c>
    </row>
    <row r="21" spans="2:10">
      <c r="B21" s="98"/>
      <c r="C21" s="114"/>
      <c r="D21" s="80"/>
      <c r="E21" s="80"/>
      <c r="F21" s="80"/>
      <c r="G21" s="80"/>
      <c r="H21" s="80"/>
      <c r="I21" s="80"/>
      <c r="J21" s="99"/>
    </row>
    <row r="22" spans="2:10" s="3" customFormat="1">
      <c r="B22" s="90" t="s">
        <v>16</v>
      </c>
      <c r="C22" s="110">
        <f t="shared" si="0"/>
        <v>2054</v>
      </c>
      <c r="D22" s="79">
        <v>19</v>
      </c>
      <c r="E22" s="79">
        <v>1337</v>
      </c>
      <c r="F22" s="79">
        <v>203</v>
      </c>
      <c r="G22" s="79">
        <v>130</v>
      </c>
      <c r="H22" s="79">
        <v>3</v>
      </c>
      <c r="I22" s="79">
        <v>174</v>
      </c>
      <c r="J22" s="93">
        <v>188</v>
      </c>
    </row>
    <row r="23" spans="2:10">
      <c r="B23" s="98" t="s">
        <v>17</v>
      </c>
      <c r="C23" s="114">
        <f t="shared" si="0"/>
        <v>252</v>
      </c>
      <c r="D23" s="80">
        <v>4</v>
      </c>
      <c r="E23" s="80">
        <v>171</v>
      </c>
      <c r="F23" s="80">
        <v>25</v>
      </c>
      <c r="G23" s="80">
        <v>5</v>
      </c>
      <c r="H23" s="80">
        <v>0</v>
      </c>
      <c r="I23" s="80">
        <v>21</v>
      </c>
      <c r="J23" s="99">
        <v>26</v>
      </c>
    </row>
    <row r="24" spans="2:10">
      <c r="B24" s="98" t="s">
        <v>4</v>
      </c>
      <c r="C24" s="114">
        <f t="shared" si="0"/>
        <v>102</v>
      </c>
      <c r="D24" s="80">
        <v>3</v>
      </c>
      <c r="E24" s="80">
        <v>69</v>
      </c>
      <c r="F24" s="80">
        <v>16</v>
      </c>
      <c r="G24" s="80">
        <v>3</v>
      </c>
      <c r="H24" s="80">
        <v>0</v>
      </c>
      <c r="I24" s="80">
        <v>5</v>
      </c>
      <c r="J24" s="99">
        <v>6</v>
      </c>
    </row>
    <row r="25" spans="2:10">
      <c r="B25" s="98" t="s">
        <v>18</v>
      </c>
      <c r="C25" s="114">
        <f t="shared" si="0"/>
        <v>145</v>
      </c>
      <c r="D25" s="80">
        <v>0</v>
      </c>
      <c r="E25" s="80">
        <v>95</v>
      </c>
      <c r="F25" s="80">
        <v>8</v>
      </c>
      <c r="G25" s="80">
        <v>2</v>
      </c>
      <c r="H25" s="80">
        <v>0</v>
      </c>
      <c r="I25" s="80">
        <v>32</v>
      </c>
      <c r="J25" s="99">
        <v>8</v>
      </c>
    </row>
    <row r="26" spans="2:10">
      <c r="B26" s="98" t="s">
        <v>182</v>
      </c>
      <c r="C26" s="114">
        <f t="shared" si="0"/>
        <v>236</v>
      </c>
      <c r="D26" s="80">
        <v>1</v>
      </c>
      <c r="E26" s="80">
        <v>137</v>
      </c>
      <c r="F26" s="80">
        <v>24</v>
      </c>
      <c r="G26" s="80">
        <v>31</v>
      </c>
      <c r="H26" s="80">
        <v>0</v>
      </c>
      <c r="I26" s="80">
        <v>37</v>
      </c>
      <c r="J26" s="99">
        <v>6</v>
      </c>
    </row>
    <row r="27" spans="2:10">
      <c r="B27" s="98" t="s">
        <v>183</v>
      </c>
      <c r="C27" s="114">
        <f t="shared" si="0"/>
        <v>248</v>
      </c>
      <c r="D27" s="80">
        <v>3</v>
      </c>
      <c r="E27" s="80">
        <v>190</v>
      </c>
      <c r="F27" s="80">
        <v>24</v>
      </c>
      <c r="G27" s="80">
        <v>3</v>
      </c>
      <c r="H27" s="80">
        <v>1</v>
      </c>
      <c r="I27" s="80">
        <v>10</v>
      </c>
      <c r="J27" s="99">
        <v>17</v>
      </c>
    </row>
    <row r="28" spans="2:10">
      <c r="B28" s="98" t="s">
        <v>19</v>
      </c>
      <c r="C28" s="114">
        <f t="shared" si="0"/>
        <v>188</v>
      </c>
      <c r="D28" s="80">
        <v>1</v>
      </c>
      <c r="E28" s="80">
        <v>119</v>
      </c>
      <c r="F28" s="80">
        <v>17</v>
      </c>
      <c r="G28" s="80">
        <v>29</v>
      </c>
      <c r="H28" s="80">
        <v>1</v>
      </c>
      <c r="I28" s="80">
        <v>5</v>
      </c>
      <c r="J28" s="99">
        <v>16</v>
      </c>
    </row>
    <row r="29" spans="2:10">
      <c r="B29" s="98" t="s">
        <v>3</v>
      </c>
      <c r="C29" s="114">
        <f t="shared" si="0"/>
        <v>48</v>
      </c>
      <c r="D29" s="80">
        <v>0</v>
      </c>
      <c r="E29" s="80">
        <v>30</v>
      </c>
      <c r="F29" s="80">
        <v>5</v>
      </c>
      <c r="G29" s="80">
        <v>0</v>
      </c>
      <c r="H29" s="80">
        <v>0</v>
      </c>
      <c r="I29" s="80">
        <v>5</v>
      </c>
      <c r="J29" s="99">
        <v>8</v>
      </c>
    </row>
    <row r="30" spans="2:10">
      <c r="B30" s="98" t="s">
        <v>5</v>
      </c>
      <c r="C30" s="114">
        <f t="shared" si="0"/>
        <v>45</v>
      </c>
      <c r="D30" s="80">
        <v>0</v>
      </c>
      <c r="E30" s="80">
        <v>29</v>
      </c>
      <c r="F30" s="80">
        <v>7</v>
      </c>
      <c r="G30" s="80">
        <v>0</v>
      </c>
      <c r="H30" s="80">
        <v>0</v>
      </c>
      <c r="I30" s="80">
        <v>1</v>
      </c>
      <c r="J30" s="99">
        <v>8</v>
      </c>
    </row>
    <row r="31" spans="2:10">
      <c r="B31" s="98" t="s">
        <v>184</v>
      </c>
      <c r="C31" s="114">
        <f t="shared" si="0"/>
        <v>75</v>
      </c>
      <c r="D31" s="80">
        <v>5</v>
      </c>
      <c r="E31" s="80">
        <v>47</v>
      </c>
      <c r="F31" s="80">
        <v>8</v>
      </c>
      <c r="G31" s="80">
        <v>6</v>
      </c>
      <c r="H31" s="80">
        <v>0</v>
      </c>
      <c r="I31" s="80">
        <v>2</v>
      </c>
      <c r="J31" s="99">
        <v>7</v>
      </c>
    </row>
    <row r="32" spans="2:10">
      <c r="B32" s="98" t="s">
        <v>185</v>
      </c>
      <c r="C32" s="114">
        <f t="shared" si="0"/>
        <v>173</v>
      </c>
      <c r="D32" s="80">
        <v>0</v>
      </c>
      <c r="E32" s="80">
        <v>67</v>
      </c>
      <c r="F32" s="80">
        <v>20</v>
      </c>
      <c r="G32" s="80">
        <v>23</v>
      </c>
      <c r="H32" s="80">
        <v>0</v>
      </c>
      <c r="I32" s="80">
        <v>38</v>
      </c>
      <c r="J32" s="99">
        <v>25</v>
      </c>
    </row>
    <row r="33" spans="2:10">
      <c r="B33" s="98" t="s">
        <v>20</v>
      </c>
      <c r="C33" s="114">
        <f t="shared" si="0"/>
        <v>157</v>
      </c>
      <c r="D33" s="80">
        <v>1</v>
      </c>
      <c r="E33" s="80">
        <v>118</v>
      </c>
      <c r="F33" s="80">
        <v>22</v>
      </c>
      <c r="G33" s="80">
        <v>3</v>
      </c>
      <c r="H33" s="80">
        <v>0</v>
      </c>
      <c r="I33" s="80">
        <v>6</v>
      </c>
      <c r="J33" s="99">
        <v>7</v>
      </c>
    </row>
    <row r="34" spans="2:10">
      <c r="B34" s="98" t="s">
        <v>21</v>
      </c>
      <c r="C34" s="114">
        <f t="shared" si="0"/>
        <v>273</v>
      </c>
      <c r="D34" s="80">
        <v>1</v>
      </c>
      <c r="E34" s="80">
        <v>200</v>
      </c>
      <c r="F34" s="80">
        <v>21</v>
      </c>
      <c r="G34" s="80">
        <v>2</v>
      </c>
      <c r="H34" s="80">
        <v>1</v>
      </c>
      <c r="I34" s="80">
        <v>9</v>
      </c>
      <c r="J34" s="99">
        <v>39</v>
      </c>
    </row>
    <row r="35" spans="2:10">
      <c r="B35" s="98" t="s">
        <v>186</v>
      </c>
      <c r="C35" s="114">
        <f t="shared" si="0"/>
        <v>82</v>
      </c>
      <c r="D35" s="80">
        <v>0</v>
      </c>
      <c r="E35" s="80">
        <v>43</v>
      </c>
      <c r="F35" s="80">
        <v>4</v>
      </c>
      <c r="G35" s="80">
        <v>23</v>
      </c>
      <c r="H35" s="80">
        <v>0</v>
      </c>
      <c r="I35" s="80">
        <v>3</v>
      </c>
      <c r="J35" s="99">
        <v>9</v>
      </c>
    </row>
    <row r="36" spans="2:10">
      <c r="B36" s="98" t="s">
        <v>81</v>
      </c>
      <c r="C36" s="114">
        <f t="shared" si="0"/>
        <v>30</v>
      </c>
      <c r="D36" s="80">
        <v>0</v>
      </c>
      <c r="E36" s="80">
        <v>22</v>
      </c>
      <c r="F36" s="80">
        <v>2</v>
      </c>
      <c r="G36" s="80">
        <v>0</v>
      </c>
      <c r="H36" s="80">
        <v>0</v>
      </c>
      <c r="I36" s="80">
        <v>0</v>
      </c>
      <c r="J36" s="99">
        <v>6</v>
      </c>
    </row>
    <row r="37" spans="2:10">
      <c r="B37" s="98"/>
      <c r="C37" s="114"/>
      <c r="D37" s="80"/>
      <c r="E37" s="80"/>
      <c r="F37" s="80"/>
      <c r="G37" s="80"/>
      <c r="H37" s="80"/>
      <c r="I37" s="80"/>
      <c r="J37" s="99"/>
    </row>
    <row r="38" spans="2:10" s="3" customFormat="1">
      <c r="B38" s="90" t="s">
        <v>23</v>
      </c>
      <c r="C38" s="110">
        <f t="shared" si="0"/>
        <v>1990</v>
      </c>
      <c r="D38" s="79">
        <v>24</v>
      </c>
      <c r="E38" s="79">
        <v>1078</v>
      </c>
      <c r="F38" s="79">
        <v>221</v>
      </c>
      <c r="G38" s="79">
        <v>193</v>
      </c>
      <c r="H38" s="79">
        <v>1</v>
      </c>
      <c r="I38" s="79">
        <v>298</v>
      </c>
      <c r="J38" s="93">
        <v>175</v>
      </c>
    </row>
    <row r="39" spans="2:10">
      <c r="B39" s="98" t="s">
        <v>82</v>
      </c>
      <c r="C39" s="114">
        <f t="shared" si="0"/>
        <v>384</v>
      </c>
      <c r="D39" s="80">
        <v>4</v>
      </c>
      <c r="E39" s="80">
        <v>197</v>
      </c>
      <c r="F39" s="80">
        <v>56</v>
      </c>
      <c r="G39" s="80">
        <v>38</v>
      </c>
      <c r="H39" s="80">
        <v>0</v>
      </c>
      <c r="I39" s="80">
        <v>41</v>
      </c>
      <c r="J39" s="99">
        <v>48</v>
      </c>
    </row>
    <row r="40" spans="2:10">
      <c r="B40" s="98" t="s">
        <v>83</v>
      </c>
      <c r="C40" s="114">
        <f t="shared" si="0"/>
        <v>158</v>
      </c>
      <c r="D40" s="80">
        <v>1</v>
      </c>
      <c r="E40" s="80">
        <v>113</v>
      </c>
      <c r="F40" s="80">
        <v>14</v>
      </c>
      <c r="G40" s="80">
        <v>5</v>
      </c>
      <c r="H40" s="80">
        <v>0</v>
      </c>
      <c r="I40" s="80">
        <v>13</v>
      </c>
      <c r="J40" s="99">
        <v>12</v>
      </c>
    </row>
    <row r="41" spans="2:10">
      <c r="B41" s="98" t="s">
        <v>84</v>
      </c>
      <c r="C41" s="114">
        <f t="shared" si="0"/>
        <v>142</v>
      </c>
      <c r="D41" s="80">
        <v>1</v>
      </c>
      <c r="E41" s="80">
        <v>56</v>
      </c>
      <c r="F41" s="80">
        <v>11</v>
      </c>
      <c r="G41" s="80">
        <v>19</v>
      </c>
      <c r="H41" s="80">
        <v>0</v>
      </c>
      <c r="I41" s="80">
        <v>34</v>
      </c>
      <c r="J41" s="99">
        <v>21</v>
      </c>
    </row>
    <row r="42" spans="2:10">
      <c r="B42" s="98" t="s">
        <v>188</v>
      </c>
      <c r="C42" s="114">
        <f t="shared" si="0"/>
        <v>94</v>
      </c>
      <c r="D42" s="80">
        <v>1</v>
      </c>
      <c r="E42" s="80">
        <v>44</v>
      </c>
      <c r="F42" s="80">
        <v>10</v>
      </c>
      <c r="G42" s="80">
        <v>3</v>
      </c>
      <c r="H42" s="80">
        <v>0</v>
      </c>
      <c r="I42" s="80">
        <v>30</v>
      </c>
      <c r="J42" s="99">
        <v>6</v>
      </c>
    </row>
    <row r="43" spans="2:10">
      <c r="B43" s="98" t="s">
        <v>77</v>
      </c>
      <c r="C43" s="114">
        <f t="shared" si="0"/>
        <v>78</v>
      </c>
      <c r="D43" s="80">
        <v>1</v>
      </c>
      <c r="E43" s="80">
        <v>29</v>
      </c>
      <c r="F43" s="80">
        <v>5</v>
      </c>
      <c r="G43" s="80">
        <v>12</v>
      </c>
      <c r="H43" s="80">
        <v>0</v>
      </c>
      <c r="I43" s="80">
        <v>25</v>
      </c>
      <c r="J43" s="99">
        <v>6</v>
      </c>
    </row>
    <row r="44" spans="2:10">
      <c r="B44" s="98" t="s">
        <v>81</v>
      </c>
      <c r="C44" s="114">
        <f t="shared" si="0"/>
        <v>25</v>
      </c>
      <c r="D44" s="80">
        <v>0</v>
      </c>
      <c r="E44" s="80">
        <v>22</v>
      </c>
      <c r="F44" s="80">
        <v>3</v>
      </c>
      <c r="G44" s="80">
        <v>0</v>
      </c>
      <c r="H44" s="80">
        <v>0</v>
      </c>
      <c r="I44" s="80">
        <v>0</v>
      </c>
      <c r="J44" s="99">
        <v>0</v>
      </c>
    </row>
    <row r="45" spans="2:10">
      <c r="B45" s="98" t="s">
        <v>86</v>
      </c>
      <c r="C45" s="114">
        <f t="shared" si="0"/>
        <v>107</v>
      </c>
      <c r="D45" s="80">
        <v>1</v>
      </c>
      <c r="E45" s="80">
        <v>53</v>
      </c>
      <c r="F45" s="80">
        <v>10</v>
      </c>
      <c r="G45" s="80">
        <v>31</v>
      </c>
      <c r="H45" s="80">
        <v>0</v>
      </c>
      <c r="I45" s="80">
        <v>10</v>
      </c>
      <c r="J45" s="99">
        <v>2</v>
      </c>
    </row>
    <row r="46" spans="2:10">
      <c r="B46" s="98" t="s">
        <v>87</v>
      </c>
      <c r="C46" s="114">
        <f t="shared" si="0"/>
        <v>66</v>
      </c>
      <c r="D46" s="80">
        <v>5</v>
      </c>
      <c r="E46" s="80">
        <v>52</v>
      </c>
      <c r="F46" s="80">
        <v>5</v>
      </c>
      <c r="G46" s="80">
        <v>0</v>
      </c>
      <c r="H46" s="80">
        <v>0</v>
      </c>
      <c r="I46" s="80">
        <v>1</v>
      </c>
      <c r="J46" s="99">
        <v>3</v>
      </c>
    </row>
    <row r="47" spans="2:10">
      <c r="B47" s="98" t="s">
        <v>88</v>
      </c>
      <c r="C47" s="114">
        <f t="shared" si="0"/>
        <v>68</v>
      </c>
      <c r="D47" s="80">
        <v>1</v>
      </c>
      <c r="E47" s="80">
        <v>47</v>
      </c>
      <c r="F47" s="80">
        <v>6</v>
      </c>
      <c r="G47" s="80">
        <v>0</v>
      </c>
      <c r="H47" s="80">
        <v>0</v>
      </c>
      <c r="I47" s="80">
        <v>8</v>
      </c>
      <c r="J47" s="99">
        <v>6</v>
      </c>
    </row>
    <row r="48" spans="2:10">
      <c r="B48" s="98" t="s">
        <v>89</v>
      </c>
      <c r="C48" s="114">
        <f t="shared" si="0"/>
        <v>79</v>
      </c>
      <c r="D48" s="80">
        <v>1</v>
      </c>
      <c r="E48" s="80">
        <v>30</v>
      </c>
      <c r="F48" s="80">
        <v>6</v>
      </c>
      <c r="G48" s="80">
        <v>2</v>
      </c>
      <c r="H48" s="80">
        <v>0</v>
      </c>
      <c r="I48" s="80">
        <v>36</v>
      </c>
      <c r="J48" s="99">
        <v>4</v>
      </c>
    </row>
    <row r="49" spans="2:10">
      <c r="B49" s="98" t="s">
        <v>24</v>
      </c>
      <c r="C49" s="114">
        <f t="shared" si="0"/>
        <v>135</v>
      </c>
      <c r="D49" s="80">
        <v>2</v>
      </c>
      <c r="E49" s="80">
        <v>73</v>
      </c>
      <c r="F49" s="80">
        <v>14</v>
      </c>
      <c r="G49" s="80">
        <v>18</v>
      </c>
      <c r="H49" s="80">
        <v>1</v>
      </c>
      <c r="I49" s="80">
        <v>16</v>
      </c>
      <c r="J49" s="99">
        <v>11</v>
      </c>
    </row>
    <row r="50" spans="2:10">
      <c r="B50" s="98" t="s">
        <v>25</v>
      </c>
      <c r="C50" s="114">
        <f t="shared" si="0"/>
        <v>53</v>
      </c>
      <c r="D50" s="80">
        <v>0</v>
      </c>
      <c r="E50" s="80">
        <v>33</v>
      </c>
      <c r="F50" s="80">
        <v>4</v>
      </c>
      <c r="G50" s="80">
        <v>9</v>
      </c>
      <c r="H50" s="80">
        <v>0</v>
      </c>
      <c r="I50" s="80">
        <v>2</v>
      </c>
      <c r="J50" s="99">
        <v>5</v>
      </c>
    </row>
    <row r="51" spans="2:10">
      <c r="B51" s="98" t="s">
        <v>6</v>
      </c>
      <c r="C51" s="114">
        <f t="shared" si="0"/>
        <v>39</v>
      </c>
      <c r="D51" s="80">
        <v>2</v>
      </c>
      <c r="E51" s="80">
        <v>13</v>
      </c>
      <c r="F51" s="80">
        <v>3</v>
      </c>
      <c r="G51" s="80">
        <v>14</v>
      </c>
      <c r="H51" s="80">
        <v>0</v>
      </c>
      <c r="I51" s="80">
        <v>3</v>
      </c>
      <c r="J51" s="99">
        <v>4</v>
      </c>
    </row>
    <row r="52" spans="2:10">
      <c r="B52" s="98" t="s">
        <v>26</v>
      </c>
      <c r="C52" s="114">
        <f t="shared" si="0"/>
        <v>42</v>
      </c>
      <c r="D52" s="80">
        <v>1</v>
      </c>
      <c r="E52" s="80">
        <v>26</v>
      </c>
      <c r="F52" s="80">
        <v>6</v>
      </c>
      <c r="G52" s="80">
        <v>2</v>
      </c>
      <c r="H52" s="80">
        <v>0</v>
      </c>
      <c r="I52" s="80">
        <v>3</v>
      </c>
      <c r="J52" s="99">
        <v>4</v>
      </c>
    </row>
    <row r="53" spans="2:10">
      <c r="B53" s="98" t="s">
        <v>27</v>
      </c>
      <c r="C53" s="114">
        <f t="shared" si="0"/>
        <v>94</v>
      </c>
      <c r="D53" s="80">
        <v>0</v>
      </c>
      <c r="E53" s="80">
        <v>56</v>
      </c>
      <c r="F53" s="80">
        <v>16</v>
      </c>
      <c r="G53" s="80">
        <v>3</v>
      </c>
      <c r="H53" s="80">
        <v>0</v>
      </c>
      <c r="I53" s="80">
        <v>14</v>
      </c>
      <c r="J53" s="99">
        <v>5</v>
      </c>
    </row>
    <row r="54" spans="2:10">
      <c r="B54" s="98" t="s">
        <v>28</v>
      </c>
      <c r="C54" s="114">
        <f t="shared" si="0"/>
        <v>88</v>
      </c>
      <c r="D54" s="80">
        <v>1</v>
      </c>
      <c r="E54" s="80">
        <v>43</v>
      </c>
      <c r="F54" s="80">
        <v>16</v>
      </c>
      <c r="G54" s="80">
        <v>21</v>
      </c>
      <c r="H54" s="80">
        <v>0</v>
      </c>
      <c r="I54" s="80">
        <v>3</v>
      </c>
      <c r="J54" s="99">
        <v>4</v>
      </c>
    </row>
    <row r="55" spans="2:10">
      <c r="B55" s="98" t="s">
        <v>189</v>
      </c>
      <c r="C55" s="114">
        <f t="shared" si="0"/>
        <v>128</v>
      </c>
      <c r="D55" s="80">
        <v>0</v>
      </c>
      <c r="E55" s="80">
        <v>84</v>
      </c>
      <c r="F55" s="80">
        <v>17</v>
      </c>
      <c r="G55" s="80">
        <v>0</v>
      </c>
      <c r="H55" s="80">
        <v>0</v>
      </c>
      <c r="I55" s="80">
        <v>12</v>
      </c>
      <c r="J55" s="99">
        <v>15</v>
      </c>
    </row>
    <row r="56" spans="2:10">
      <c r="B56" s="98" t="s">
        <v>190</v>
      </c>
      <c r="C56" s="114">
        <f t="shared" si="0"/>
        <v>97</v>
      </c>
      <c r="D56" s="80">
        <v>0</v>
      </c>
      <c r="E56" s="80">
        <v>49</v>
      </c>
      <c r="F56" s="80">
        <v>9</v>
      </c>
      <c r="G56" s="80">
        <v>3</v>
      </c>
      <c r="H56" s="80">
        <v>0</v>
      </c>
      <c r="I56" s="80">
        <v>33</v>
      </c>
      <c r="J56" s="99">
        <v>3</v>
      </c>
    </row>
    <row r="57" spans="2:10">
      <c r="B57" s="103" t="s">
        <v>29</v>
      </c>
      <c r="C57" s="115">
        <f t="shared" si="0"/>
        <v>113</v>
      </c>
      <c r="D57" s="101">
        <v>2</v>
      </c>
      <c r="E57" s="101">
        <v>58</v>
      </c>
      <c r="F57" s="101">
        <v>10</v>
      </c>
      <c r="G57" s="101">
        <v>13</v>
      </c>
      <c r="H57" s="101">
        <v>0</v>
      </c>
      <c r="I57" s="101">
        <v>14</v>
      </c>
      <c r="J57" s="102">
        <v>16</v>
      </c>
    </row>
    <row r="58" spans="2:10">
      <c r="B58" s="249" t="s">
        <v>803</v>
      </c>
    </row>
  </sheetData>
  <mergeCells count="1">
    <mergeCell ref="C3:J3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B1:N58"/>
  <sheetViews>
    <sheetView workbookViewId="0">
      <selection activeCell="B1" sqref="B1"/>
    </sheetView>
  </sheetViews>
  <sheetFormatPr defaultRowHeight="12.75"/>
  <cols>
    <col min="1" max="1" width="9.140625" style="2"/>
    <col min="2" max="2" width="22.5703125" style="2" customWidth="1"/>
    <col min="3" max="3" width="8" style="2" bestFit="1" customWidth="1"/>
    <col min="4" max="4" width="11.42578125" style="2" bestFit="1" customWidth="1"/>
    <col min="5" max="5" width="15.5703125" style="2" bestFit="1" customWidth="1"/>
    <col min="6" max="6" width="18.42578125" style="2" customWidth="1"/>
    <col min="7" max="8" width="9.28515625" style="2" bestFit="1" customWidth="1"/>
    <col min="9" max="9" width="23.5703125" style="2" bestFit="1" customWidth="1"/>
    <col min="10" max="10" width="16.42578125" style="2" bestFit="1" customWidth="1"/>
    <col min="11" max="11" width="18.85546875" style="2" bestFit="1" customWidth="1"/>
    <col min="12" max="12" width="22.42578125" style="2" bestFit="1" customWidth="1"/>
    <col min="13" max="13" width="14" style="2" bestFit="1" customWidth="1"/>
    <col min="14" max="14" width="5.42578125" style="2" bestFit="1" customWidth="1"/>
    <col min="15" max="16384" width="9.140625" style="2"/>
  </cols>
  <sheetData>
    <row r="1" spans="2:14">
      <c r="B1" s="3" t="s">
        <v>817</v>
      </c>
    </row>
    <row r="3" spans="2:14" s="3" customFormat="1">
      <c r="B3" s="106"/>
      <c r="C3" s="315" t="s">
        <v>225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6"/>
    </row>
    <row r="4" spans="2:14" s="136" customFormat="1">
      <c r="B4" s="94"/>
      <c r="C4" s="84"/>
      <c r="D4" s="84"/>
      <c r="E4" s="84"/>
      <c r="F4" s="84" t="s">
        <v>226</v>
      </c>
      <c r="G4" s="84"/>
      <c r="H4" s="84"/>
      <c r="I4" s="84" t="s">
        <v>227</v>
      </c>
      <c r="J4" s="84"/>
      <c r="K4" s="84" t="s">
        <v>228</v>
      </c>
      <c r="L4" s="84" t="s">
        <v>229</v>
      </c>
      <c r="M4" s="84" t="s">
        <v>230</v>
      </c>
      <c r="N4" s="132"/>
    </row>
    <row r="5" spans="2:14" s="136" customFormat="1" ht="15.75" customHeight="1" thickBot="1">
      <c r="B5" s="116" t="s">
        <v>95</v>
      </c>
      <c r="C5" s="22" t="s">
        <v>0</v>
      </c>
      <c r="D5" s="22" t="s">
        <v>231</v>
      </c>
      <c r="E5" s="22" t="s">
        <v>232</v>
      </c>
      <c r="F5" s="22" t="s">
        <v>818</v>
      </c>
      <c r="G5" s="22" t="s">
        <v>234</v>
      </c>
      <c r="H5" s="22" t="s">
        <v>235</v>
      </c>
      <c r="I5" s="22" t="s">
        <v>236</v>
      </c>
      <c r="J5" s="22" t="s">
        <v>237</v>
      </c>
      <c r="K5" s="22" t="s">
        <v>238</v>
      </c>
      <c r="L5" s="22" t="s">
        <v>239</v>
      </c>
      <c r="M5" s="22" t="s">
        <v>240</v>
      </c>
      <c r="N5" s="92" t="s">
        <v>178</v>
      </c>
    </row>
    <row r="6" spans="2:14" s="3" customFormat="1" ht="13.5" thickTop="1">
      <c r="B6" s="90" t="s">
        <v>7</v>
      </c>
      <c r="C6" s="79">
        <f>D6+E6+F6+G6+H6+I6+J6+K6+L6+M6+N6</f>
        <v>45161</v>
      </c>
      <c r="D6" s="79">
        <v>1259</v>
      </c>
      <c r="E6" s="79">
        <v>3661</v>
      </c>
      <c r="F6" s="79">
        <v>1222</v>
      </c>
      <c r="G6" s="79">
        <v>5023</v>
      </c>
      <c r="H6" s="79">
        <v>6306</v>
      </c>
      <c r="I6" s="79">
        <v>14843</v>
      </c>
      <c r="J6" s="79">
        <v>1852</v>
      </c>
      <c r="K6" s="79">
        <v>4608</v>
      </c>
      <c r="L6" s="79">
        <v>2773</v>
      </c>
      <c r="M6" s="79">
        <v>3419</v>
      </c>
      <c r="N6" s="93">
        <v>195</v>
      </c>
    </row>
    <row r="7" spans="2:14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93"/>
    </row>
    <row r="8" spans="2:14" s="3" customFormat="1">
      <c r="B8" s="95" t="s">
        <v>9</v>
      </c>
      <c r="C8" s="117">
        <f t="shared" ref="C8:C57" si="0">D8+E8+F8+G8+H8+I8+J8+K8+L8+M8+N8</f>
        <v>10419</v>
      </c>
      <c r="D8" s="96">
        <v>692</v>
      </c>
      <c r="E8" s="96">
        <v>1390</v>
      </c>
      <c r="F8" s="96">
        <v>584</v>
      </c>
      <c r="G8" s="96">
        <v>1771</v>
      </c>
      <c r="H8" s="96">
        <v>2113</v>
      </c>
      <c r="I8" s="96">
        <v>483</v>
      </c>
      <c r="J8" s="96">
        <v>118</v>
      </c>
      <c r="K8" s="96">
        <v>1312</v>
      </c>
      <c r="L8" s="96">
        <v>736</v>
      </c>
      <c r="M8" s="96">
        <v>1162</v>
      </c>
      <c r="N8" s="97">
        <v>58</v>
      </c>
    </row>
    <row r="9" spans="2:14">
      <c r="B9" s="98" t="s">
        <v>10</v>
      </c>
      <c r="C9" s="114">
        <f t="shared" si="0"/>
        <v>6949</v>
      </c>
      <c r="D9" s="80">
        <v>459</v>
      </c>
      <c r="E9" s="80">
        <v>947</v>
      </c>
      <c r="F9" s="80">
        <v>375</v>
      </c>
      <c r="G9" s="80">
        <v>1203</v>
      </c>
      <c r="H9" s="80">
        <v>1501</v>
      </c>
      <c r="I9" s="80">
        <v>318</v>
      </c>
      <c r="J9" s="80">
        <v>71</v>
      </c>
      <c r="K9" s="80">
        <v>810</v>
      </c>
      <c r="L9" s="80">
        <v>436</v>
      </c>
      <c r="M9" s="80">
        <v>794</v>
      </c>
      <c r="N9" s="99">
        <v>35</v>
      </c>
    </row>
    <row r="10" spans="2:14">
      <c r="B10" s="98" t="s">
        <v>11</v>
      </c>
      <c r="C10" s="114">
        <f t="shared" si="0"/>
        <v>3470</v>
      </c>
      <c r="D10" s="80">
        <v>233</v>
      </c>
      <c r="E10" s="80">
        <v>443</v>
      </c>
      <c r="F10" s="80">
        <v>209</v>
      </c>
      <c r="G10" s="80">
        <v>568</v>
      </c>
      <c r="H10" s="80">
        <v>612</v>
      </c>
      <c r="I10" s="80">
        <v>165</v>
      </c>
      <c r="J10" s="80">
        <v>47</v>
      </c>
      <c r="K10" s="80">
        <v>502</v>
      </c>
      <c r="L10" s="80">
        <v>300</v>
      </c>
      <c r="M10" s="80">
        <v>368</v>
      </c>
      <c r="N10" s="99">
        <v>23</v>
      </c>
    </row>
    <row r="11" spans="2:14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2"/>
    </row>
    <row r="12" spans="2:14" s="3" customFormat="1">
      <c r="B12" s="90" t="s">
        <v>13</v>
      </c>
      <c r="C12" s="79">
        <f t="shared" si="0"/>
        <v>14459</v>
      </c>
      <c r="D12" s="79">
        <v>373</v>
      </c>
      <c r="E12" s="79">
        <v>1157</v>
      </c>
      <c r="F12" s="79">
        <v>428</v>
      </c>
      <c r="G12" s="79">
        <v>1859</v>
      </c>
      <c r="H12" s="79">
        <v>2460</v>
      </c>
      <c r="I12" s="79">
        <v>3004</v>
      </c>
      <c r="J12" s="79">
        <v>405</v>
      </c>
      <c r="K12" s="79">
        <v>1864</v>
      </c>
      <c r="L12" s="79">
        <v>1416</v>
      </c>
      <c r="M12" s="79">
        <v>1413</v>
      </c>
      <c r="N12" s="93">
        <v>80</v>
      </c>
    </row>
    <row r="13" spans="2:14">
      <c r="B13" s="98" t="s">
        <v>14</v>
      </c>
      <c r="C13" s="80">
        <f t="shared" si="0"/>
        <v>1542</v>
      </c>
      <c r="D13" s="80">
        <v>54</v>
      </c>
      <c r="E13" s="80">
        <v>149</v>
      </c>
      <c r="F13" s="80">
        <v>77</v>
      </c>
      <c r="G13" s="80">
        <v>269</v>
      </c>
      <c r="H13" s="80">
        <v>296</v>
      </c>
      <c r="I13" s="80">
        <v>148</v>
      </c>
      <c r="J13" s="80">
        <v>15</v>
      </c>
      <c r="K13" s="80">
        <v>217</v>
      </c>
      <c r="L13" s="80">
        <v>139</v>
      </c>
      <c r="M13" s="80">
        <v>159</v>
      </c>
      <c r="N13" s="99">
        <v>19</v>
      </c>
    </row>
    <row r="14" spans="2:14">
      <c r="B14" s="98" t="s">
        <v>15</v>
      </c>
      <c r="C14" s="80">
        <f t="shared" si="0"/>
        <v>4996</v>
      </c>
      <c r="D14" s="80">
        <v>204</v>
      </c>
      <c r="E14" s="80">
        <v>552</v>
      </c>
      <c r="F14" s="80">
        <v>239</v>
      </c>
      <c r="G14" s="80">
        <v>787</v>
      </c>
      <c r="H14" s="80">
        <v>968</v>
      </c>
      <c r="I14" s="80">
        <v>289</v>
      </c>
      <c r="J14" s="80">
        <v>95</v>
      </c>
      <c r="K14" s="80">
        <v>767</v>
      </c>
      <c r="L14" s="80">
        <v>511</v>
      </c>
      <c r="M14" s="80">
        <v>556</v>
      </c>
      <c r="N14" s="99">
        <v>28</v>
      </c>
    </row>
    <row r="15" spans="2:14">
      <c r="B15" s="98" t="s">
        <v>179</v>
      </c>
      <c r="C15" s="80">
        <f t="shared" si="0"/>
        <v>2686</v>
      </c>
      <c r="D15" s="80">
        <v>49</v>
      </c>
      <c r="E15" s="80">
        <v>237</v>
      </c>
      <c r="F15" s="80">
        <v>42</v>
      </c>
      <c r="G15" s="80">
        <v>323</v>
      </c>
      <c r="H15" s="80">
        <v>371</v>
      </c>
      <c r="I15" s="80">
        <v>693</v>
      </c>
      <c r="J15" s="80">
        <v>67</v>
      </c>
      <c r="K15" s="80">
        <v>314</v>
      </c>
      <c r="L15" s="80">
        <v>297</v>
      </c>
      <c r="M15" s="80">
        <v>288</v>
      </c>
      <c r="N15" s="99">
        <v>5</v>
      </c>
    </row>
    <row r="16" spans="2:14">
      <c r="B16" s="98" t="s">
        <v>180</v>
      </c>
      <c r="C16" s="80">
        <f t="shared" si="0"/>
        <v>1345</v>
      </c>
      <c r="D16" s="80">
        <v>34</v>
      </c>
      <c r="E16" s="80">
        <v>51</v>
      </c>
      <c r="F16" s="80">
        <v>22</v>
      </c>
      <c r="G16" s="80">
        <v>162</v>
      </c>
      <c r="H16" s="80">
        <v>214</v>
      </c>
      <c r="I16" s="80">
        <v>376</v>
      </c>
      <c r="J16" s="80">
        <v>43</v>
      </c>
      <c r="K16" s="80">
        <v>176</v>
      </c>
      <c r="L16" s="80">
        <v>156</v>
      </c>
      <c r="M16" s="80">
        <v>103</v>
      </c>
      <c r="N16" s="99">
        <v>8</v>
      </c>
    </row>
    <row r="17" spans="2:14">
      <c r="B17" s="98" t="s">
        <v>30</v>
      </c>
      <c r="C17" s="80">
        <f t="shared" si="0"/>
        <v>1326</v>
      </c>
      <c r="D17" s="80">
        <v>18</v>
      </c>
      <c r="E17" s="80">
        <v>56</v>
      </c>
      <c r="F17" s="80">
        <v>9</v>
      </c>
      <c r="G17" s="80">
        <v>90</v>
      </c>
      <c r="H17" s="80">
        <v>210</v>
      </c>
      <c r="I17" s="80">
        <v>549</v>
      </c>
      <c r="J17" s="80">
        <v>43</v>
      </c>
      <c r="K17" s="80">
        <v>161</v>
      </c>
      <c r="L17" s="80">
        <v>108</v>
      </c>
      <c r="M17" s="80">
        <v>73</v>
      </c>
      <c r="N17" s="99">
        <v>9</v>
      </c>
    </row>
    <row r="18" spans="2:14">
      <c r="B18" s="98" t="s">
        <v>31</v>
      </c>
      <c r="C18" s="80">
        <f t="shared" si="0"/>
        <v>636</v>
      </c>
      <c r="D18" s="80">
        <v>5</v>
      </c>
      <c r="E18" s="80">
        <v>45</v>
      </c>
      <c r="F18" s="80">
        <v>21</v>
      </c>
      <c r="G18" s="80">
        <v>90</v>
      </c>
      <c r="H18" s="80">
        <v>105</v>
      </c>
      <c r="I18" s="80">
        <v>213</v>
      </c>
      <c r="J18" s="80">
        <v>4</v>
      </c>
      <c r="K18" s="80">
        <v>60</v>
      </c>
      <c r="L18" s="80">
        <v>47</v>
      </c>
      <c r="M18" s="80">
        <v>44</v>
      </c>
      <c r="N18" s="99">
        <v>2</v>
      </c>
    </row>
    <row r="19" spans="2:14">
      <c r="B19" s="98" t="s">
        <v>96</v>
      </c>
      <c r="C19" s="80">
        <f t="shared" si="0"/>
        <v>1241</v>
      </c>
      <c r="D19" s="80">
        <v>6</v>
      </c>
      <c r="E19" s="80">
        <v>55</v>
      </c>
      <c r="F19" s="80">
        <v>13</v>
      </c>
      <c r="G19" s="80">
        <v>88</v>
      </c>
      <c r="H19" s="80">
        <v>180</v>
      </c>
      <c r="I19" s="80">
        <v>465</v>
      </c>
      <c r="J19" s="80">
        <v>119</v>
      </c>
      <c r="K19" s="80">
        <v>101</v>
      </c>
      <c r="L19" s="80">
        <v>86</v>
      </c>
      <c r="M19" s="80">
        <v>123</v>
      </c>
      <c r="N19" s="99">
        <v>5</v>
      </c>
    </row>
    <row r="20" spans="2:14">
      <c r="B20" s="98" t="s">
        <v>77</v>
      </c>
      <c r="C20" s="80">
        <f t="shared" si="0"/>
        <v>687</v>
      </c>
      <c r="D20" s="80">
        <v>3</v>
      </c>
      <c r="E20" s="80">
        <v>12</v>
      </c>
      <c r="F20" s="80">
        <v>5</v>
      </c>
      <c r="G20" s="80">
        <v>50</v>
      </c>
      <c r="H20" s="80">
        <v>116</v>
      </c>
      <c r="I20" s="80">
        <v>271</v>
      </c>
      <c r="J20" s="80">
        <v>19</v>
      </c>
      <c r="K20" s="80">
        <v>68</v>
      </c>
      <c r="L20" s="80">
        <v>72</v>
      </c>
      <c r="M20" s="80">
        <v>67</v>
      </c>
      <c r="N20" s="99">
        <v>4</v>
      </c>
    </row>
    <row r="21" spans="2:14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99"/>
    </row>
    <row r="22" spans="2:14" s="3" customFormat="1">
      <c r="B22" s="90" t="s">
        <v>16</v>
      </c>
      <c r="C22" s="79">
        <f t="shared" si="0"/>
        <v>9502</v>
      </c>
      <c r="D22" s="79">
        <v>81</v>
      </c>
      <c r="E22" s="79">
        <v>548</v>
      </c>
      <c r="F22" s="79">
        <v>122</v>
      </c>
      <c r="G22" s="79">
        <v>752</v>
      </c>
      <c r="H22" s="79">
        <v>947</v>
      </c>
      <c r="I22" s="79">
        <v>4615</v>
      </c>
      <c r="J22" s="79">
        <v>733</v>
      </c>
      <c r="K22" s="79">
        <v>758</v>
      </c>
      <c r="L22" s="79">
        <v>374</v>
      </c>
      <c r="M22" s="79">
        <v>533</v>
      </c>
      <c r="N22" s="93">
        <v>39</v>
      </c>
    </row>
    <row r="23" spans="2:14">
      <c r="B23" s="98" t="s">
        <v>17</v>
      </c>
      <c r="C23" s="80">
        <f t="shared" si="0"/>
        <v>1096</v>
      </c>
      <c r="D23" s="80">
        <v>11</v>
      </c>
      <c r="E23" s="80">
        <v>55</v>
      </c>
      <c r="F23" s="80">
        <v>21</v>
      </c>
      <c r="G23" s="80">
        <v>93</v>
      </c>
      <c r="H23" s="80">
        <v>125</v>
      </c>
      <c r="I23" s="80">
        <v>574</v>
      </c>
      <c r="J23" s="80">
        <v>33</v>
      </c>
      <c r="K23" s="80">
        <v>68</v>
      </c>
      <c r="L23" s="80">
        <v>48</v>
      </c>
      <c r="M23" s="80">
        <v>58</v>
      </c>
      <c r="N23" s="99">
        <v>10</v>
      </c>
    </row>
    <row r="24" spans="2:14">
      <c r="B24" s="98" t="s">
        <v>4</v>
      </c>
      <c r="C24" s="80">
        <f t="shared" si="0"/>
        <v>483</v>
      </c>
      <c r="D24" s="80">
        <v>2</v>
      </c>
      <c r="E24" s="80">
        <v>32</v>
      </c>
      <c r="F24" s="80">
        <v>13</v>
      </c>
      <c r="G24" s="80">
        <v>30</v>
      </c>
      <c r="H24" s="80">
        <v>91</v>
      </c>
      <c r="I24" s="80">
        <v>224</v>
      </c>
      <c r="J24" s="80">
        <v>17</v>
      </c>
      <c r="K24" s="80">
        <v>34</v>
      </c>
      <c r="L24" s="80">
        <v>19</v>
      </c>
      <c r="M24" s="80">
        <v>21</v>
      </c>
      <c r="N24" s="99">
        <v>0</v>
      </c>
    </row>
    <row r="25" spans="2:14">
      <c r="B25" s="98" t="s">
        <v>18</v>
      </c>
      <c r="C25" s="80">
        <f t="shared" si="0"/>
        <v>681</v>
      </c>
      <c r="D25" s="80">
        <v>4</v>
      </c>
      <c r="E25" s="80">
        <v>27</v>
      </c>
      <c r="F25" s="80">
        <v>9</v>
      </c>
      <c r="G25" s="80">
        <v>61</v>
      </c>
      <c r="H25" s="80">
        <v>39</v>
      </c>
      <c r="I25" s="80">
        <v>425</v>
      </c>
      <c r="J25" s="80">
        <v>24</v>
      </c>
      <c r="K25" s="80">
        <v>33</v>
      </c>
      <c r="L25" s="80">
        <v>33</v>
      </c>
      <c r="M25" s="80">
        <v>25</v>
      </c>
      <c r="N25" s="99">
        <v>1</v>
      </c>
    </row>
    <row r="26" spans="2:14">
      <c r="B26" s="98" t="s">
        <v>182</v>
      </c>
      <c r="C26" s="80">
        <f t="shared" si="0"/>
        <v>1092</v>
      </c>
      <c r="D26" s="80">
        <v>10</v>
      </c>
      <c r="E26" s="80">
        <v>63</v>
      </c>
      <c r="F26" s="80">
        <v>11</v>
      </c>
      <c r="G26" s="80">
        <v>73</v>
      </c>
      <c r="H26" s="80">
        <v>94</v>
      </c>
      <c r="I26" s="80">
        <v>614</v>
      </c>
      <c r="J26" s="80">
        <v>61</v>
      </c>
      <c r="K26" s="80">
        <v>97</v>
      </c>
      <c r="L26" s="80">
        <v>30</v>
      </c>
      <c r="M26" s="80">
        <v>37</v>
      </c>
      <c r="N26" s="99">
        <v>2</v>
      </c>
    </row>
    <row r="27" spans="2:14">
      <c r="B27" s="98" t="s">
        <v>183</v>
      </c>
      <c r="C27" s="80">
        <f t="shared" si="0"/>
        <v>1123</v>
      </c>
      <c r="D27" s="80">
        <v>8</v>
      </c>
      <c r="E27" s="80">
        <v>54</v>
      </c>
      <c r="F27" s="80">
        <v>10</v>
      </c>
      <c r="G27" s="80">
        <v>77</v>
      </c>
      <c r="H27" s="80">
        <v>122</v>
      </c>
      <c r="I27" s="80">
        <v>270</v>
      </c>
      <c r="J27" s="80">
        <v>309</v>
      </c>
      <c r="K27" s="80">
        <v>79</v>
      </c>
      <c r="L27" s="80">
        <v>77</v>
      </c>
      <c r="M27" s="80">
        <v>113</v>
      </c>
      <c r="N27" s="99">
        <v>4</v>
      </c>
    </row>
    <row r="28" spans="2:14">
      <c r="B28" s="98" t="s">
        <v>19</v>
      </c>
      <c r="C28" s="80">
        <f t="shared" si="0"/>
        <v>917</v>
      </c>
      <c r="D28" s="80">
        <v>1</v>
      </c>
      <c r="E28" s="80">
        <v>56</v>
      </c>
      <c r="F28" s="80">
        <v>13</v>
      </c>
      <c r="G28" s="80">
        <v>88</v>
      </c>
      <c r="H28" s="80">
        <v>75</v>
      </c>
      <c r="I28" s="80">
        <v>470</v>
      </c>
      <c r="J28" s="80">
        <v>93</v>
      </c>
      <c r="K28" s="80">
        <v>61</v>
      </c>
      <c r="L28" s="80">
        <v>19</v>
      </c>
      <c r="M28" s="80">
        <v>36</v>
      </c>
      <c r="N28" s="99">
        <v>5</v>
      </c>
    </row>
    <row r="29" spans="2:14">
      <c r="B29" s="98" t="s">
        <v>3</v>
      </c>
      <c r="C29" s="80">
        <f t="shared" si="0"/>
        <v>441</v>
      </c>
      <c r="D29" s="80">
        <v>1</v>
      </c>
      <c r="E29" s="80">
        <v>24</v>
      </c>
      <c r="F29" s="80">
        <v>4</v>
      </c>
      <c r="G29" s="80">
        <v>13</v>
      </c>
      <c r="H29" s="80">
        <v>29</v>
      </c>
      <c r="I29" s="80">
        <v>331</v>
      </c>
      <c r="J29" s="80">
        <v>1</v>
      </c>
      <c r="K29" s="80">
        <v>13</v>
      </c>
      <c r="L29" s="80">
        <v>9</v>
      </c>
      <c r="M29" s="80">
        <v>16</v>
      </c>
      <c r="N29" s="99">
        <v>0</v>
      </c>
    </row>
    <row r="30" spans="2:14">
      <c r="B30" s="98" t="s">
        <v>5</v>
      </c>
      <c r="C30" s="80">
        <f t="shared" si="0"/>
        <v>247</v>
      </c>
      <c r="D30" s="80">
        <v>2</v>
      </c>
      <c r="E30" s="80">
        <v>16</v>
      </c>
      <c r="F30" s="80">
        <v>3</v>
      </c>
      <c r="G30" s="80">
        <v>20</v>
      </c>
      <c r="H30" s="80">
        <v>25</v>
      </c>
      <c r="I30" s="80">
        <v>152</v>
      </c>
      <c r="J30" s="80">
        <v>3</v>
      </c>
      <c r="K30" s="80">
        <v>13</v>
      </c>
      <c r="L30" s="80">
        <v>7</v>
      </c>
      <c r="M30" s="80">
        <v>4</v>
      </c>
      <c r="N30" s="99">
        <v>2</v>
      </c>
    </row>
    <row r="31" spans="2:14">
      <c r="B31" s="98" t="s">
        <v>184</v>
      </c>
      <c r="C31" s="80">
        <f t="shared" si="0"/>
        <v>320</v>
      </c>
      <c r="D31" s="80">
        <v>11</v>
      </c>
      <c r="E31" s="80">
        <v>25</v>
      </c>
      <c r="F31" s="80">
        <v>3</v>
      </c>
      <c r="G31" s="80">
        <v>23</v>
      </c>
      <c r="H31" s="80">
        <v>31</v>
      </c>
      <c r="I31" s="80">
        <v>153</v>
      </c>
      <c r="J31" s="80">
        <v>25</v>
      </c>
      <c r="K31" s="80">
        <v>23</v>
      </c>
      <c r="L31" s="80">
        <v>3</v>
      </c>
      <c r="M31" s="80">
        <v>22</v>
      </c>
      <c r="N31" s="99">
        <v>1</v>
      </c>
    </row>
    <row r="32" spans="2:14">
      <c r="B32" s="98" t="s">
        <v>185</v>
      </c>
      <c r="C32" s="80">
        <f t="shared" si="0"/>
        <v>998</v>
      </c>
      <c r="D32" s="80">
        <v>1</v>
      </c>
      <c r="E32" s="80">
        <v>46</v>
      </c>
      <c r="F32" s="80">
        <v>5</v>
      </c>
      <c r="G32" s="80">
        <v>33</v>
      </c>
      <c r="H32" s="80">
        <v>54</v>
      </c>
      <c r="I32" s="80">
        <v>685</v>
      </c>
      <c r="J32" s="80">
        <v>63</v>
      </c>
      <c r="K32" s="80">
        <v>64</v>
      </c>
      <c r="L32" s="80">
        <v>10</v>
      </c>
      <c r="M32" s="80">
        <v>32</v>
      </c>
      <c r="N32" s="99">
        <v>5</v>
      </c>
    </row>
    <row r="33" spans="2:14">
      <c r="B33" s="98" t="s">
        <v>20</v>
      </c>
      <c r="C33" s="80">
        <f t="shared" si="0"/>
        <v>758</v>
      </c>
      <c r="D33" s="80">
        <v>13</v>
      </c>
      <c r="E33" s="80">
        <v>56</v>
      </c>
      <c r="F33" s="80">
        <v>11</v>
      </c>
      <c r="G33" s="80">
        <v>66</v>
      </c>
      <c r="H33" s="80">
        <v>93</v>
      </c>
      <c r="I33" s="80">
        <v>250</v>
      </c>
      <c r="J33" s="80">
        <v>33</v>
      </c>
      <c r="K33" s="80">
        <v>125</v>
      </c>
      <c r="L33" s="80">
        <v>40</v>
      </c>
      <c r="M33" s="80">
        <v>69</v>
      </c>
      <c r="N33" s="99">
        <v>2</v>
      </c>
    </row>
    <row r="34" spans="2:14">
      <c r="B34" s="98" t="s">
        <v>21</v>
      </c>
      <c r="C34" s="80">
        <f t="shared" si="0"/>
        <v>922</v>
      </c>
      <c r="D34" s="80">
        <v>14</v>
      </c>
      <c r="E34" s="80">
        <v>68</v>
      </c>
      <c r="F34" s="80">
        <v>15</v>
      </c>
      <c r="G34" s="80">
        <v>143</v>
      </c>
      <c r="H34" s="80">
        <v>124</v>
      </c>
      <c r="I34" s="80">
        <v>308</v>
      </c>
      <c r="J34" s="80">
        <v>34</v>
      </c>
      <c r="K34" s="80">
        <v>81</v>
      </c>
      <c r="L34" s="80">
        <v>64</v>
      </c>
      <c r="M34" s="80">
        <v>65</v>
      </c>
      <c r="N34" s="99">
        <v>6</v>
      </c>
    </row>
    <row r="35" spans="2:14">
      <c r="B35" s="98" t="s">
        <v>186</v>
      </c>
      <c r="C35" s="80">
        <f t="shared" si="0"/>
        <v>320</v>
      </c>
      <c r="D35" s="80">
        <v>2</v>
      </c>
      <c r="E35" s="80">
        <v>21</v>
      </c>
      <c r="F35" s="80">
        <v>2</v>
      </c>
      <c r="G35" s="80">
        <v>26</v>
      </c>
      <c r="H35" s="80">
        <v>34</v>
      </c>
      <c r="I35" s="80">
        <v>117</v>
      </c>
      <c r="J35" s="80">
        <v>24</v>
      </c>
      <c r="K35" s="80">
        <v>62</v>
      </c>
      <c r="L35" s="80">
        <v>5</v>
      </c>
      <c r="M35" s="80">
        <v>26</v>
      </c>
      <c r="N35" s="99">
        <v>1</v>
      </c>
    </row>
    <row r="36" spans="2:14">
      <c r="B36" s="98" t="s">
        <v>81</v>
      </c>
      <c r="C36" s="80">
        <f t="shared" si="0"/>
        <v>104</v>
      </c>
      <c r="D36" s="80">
        <v>1</v>
      </c>
      <c r="E36" s="80">
        <v>5</v>
      </c>
      <c r="F36" s="80">
        <v>2</v>
      </c>
      <c r="G36" s="80">
        <v>6</v>
      </c>
      <c r="H36" s="80">
        <v>11</v>
      </c>
      <c r="I36" s="80">
        <v>42</v>
      </c>
      <c r="J36" s="80">
        <v>13</v>
      </c>
      <c r="K36" s="80">
        <v>5</v>
      </c>
      <c r="L36" s="80">
        <v>10</v>
      </c>
      <c r="M36" s="80">
        <v>9</v>
      </c>
      <c r="N36" s="99">
        <v>0</v>
      </c>
    </row>
    <row r="37" spans="2:14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99"/>
    </row>
    <row r="38" spans="2:14" s="3" customFormat="1">
      <c r="B38" s="90" t="s">
        <v>23</v>
      </c>
      <c r="C38" s="79">
        <f t="shared" si="0"/>
        <v>10781</v>
      </c>
      <c r="D38" s="79">
        <v>113</v>
      </c>
      <c r="E38" s="79">
        <v>566</v>
      </c>
      <c r="F38" s="79">
        <v>88</v>
      </c>
      <c r="G38" s="79">
        <v>641</v>
      </c>
      <c r="H38" s="79">
        <v>786</v>
      </c>
      <c r="I38" s="79">
        <v>6741</v>
      </c>
      <c r="J38" s="79">
        <v>596</v>
      </c>
      <c r="K38" s="79">
        <v>674</v>
      </c>
      <c r="L38" s="79">
        <v>247</v>
      </c>
      <c r="M38" s="79">
        <v>311</v>
      </c>
      <c r="N38" s="93">
        <v>18</v>
      </c>
    </row>
    <row r="39" spans="2:14">
      <c r="B39" s="98" t="s">
        <v>82</v>
      </c>
      <c r="C39" s="80">
        <f t="shared" si="0"/>
        <v>1403</v>
      </c>
      <c r="D39" s="80">
        <v>22</v>
      </c>
      <c r="E39" s="80">
        <v>95</v>
      </c>
      <c r="F39" s="80">
        <v>12</v>
      </c>
      <c r="G39" s="80">
        <v>108</v>
      </c>
      <c r="H39" s="80">
        <v>198</v>
      </c>
      <c r="I39" s="80">
        <v>639</v>
      </c>
      <c r="J39" s="80">
        <v>67</v>
      </c>
      <c r="K39" s="80">
        <v>132</v>
      </c>
      <c r="L39" s="80">
        <v>75</v>
      </c>
      <c r="M39" s="80">
        <v>54</v>
      </c>
      <c r="N39" s="99">
        <v>1</v>
      </c>
    </row>
    <row r="40" spans="2:14">
      <c r="B40" s="98" t="s">
        <v>83</v>
      </c>
      <c r="C40" s="80">
        <f t="shared" si="0"/>
        <v>556</v>
      </c>
      <c r="D40" s="80">
        <v>11</v>
      </c>
      <c r="E40" s="80">
        <v>79</v>
      </c>
      <c r="F40" s="80">
        <v>9</v>
      </c>
      <c r="G40" s="80">
        <v>50</v>
      </c>
      <c r="H40" s="80">
        <v>69</v>
      </c>
      <c r="I40" s="80">
        <v>254</v>
      </c>
      <c r="J40" s="80">
        <v>16</v>
      </c>
      <c r="K40" s="80">
        <v>27</v>
      </c>
      <c r="L40" s="80">
        <v>19</v>
      </c>
      <c r="M40" s="80">
        <v>21</v>
      </c>
      <c r="N40" s="99">
        <v>1</v>
      </c>
    </row>
    <row r="41" spans="2:14">
      <c r="B41" s="98" t="s">
        <v>84</v>
      </c>
      <c r="C41" s="80">
        <f t="shared" si="0"/>
        <v>692</v>
      </c>
      <c r="D41" s="80">
        <v>4</v>
      </c>
      <c r="E41" s="80">
        <v>37</v>
      </c>
      <c r="F41" s="80">
        <v>1</v>
      </c>
      <c r="G41" s="80">
        <v>43</v>
      </c>
      <c r="H41" s="80">
        <v>49</v>
      </c>
      <c r="I41" s="80">
        <v>444</v>
      </c>
      <c r="J41" s="80">
        <v>28</v>
      </c>
      <c r="K41" s="80">
        <v>53</v>
      </c>
      <c r="L41" s="80">
        <v>14</v>
      </c>
      <c r="M41" s="80">
        <v>19</v>
      </c>
      <c r="N41" s="99">
        <v>0</v>
      </c>
    </row>
    <row r="42" spans="2:14">
      <c r="B42" s="98" t="s">
        <v>188</v>
      </c>
      <c r="C42" s="80">
        <f t="shared" si="0"/>
        <v>414</v>
      </c>
      <c r="D42" s="80">
        <v>7</v>
      </c>
      <c r="E42" s="80">
        <v>26</v>
      </c>
      <c r="F42" s="80">
        <v>6</v>
      </c>
      <c r="G42" s="80">
        <v>25</v>
      </c>
      <c r="H42" s="80">
        <v>37</v>
      </c>
      <c r="I42" s="80">
        <v>242</v>
      </c>
      <c r="J42" s="80">
        <v>26</v>
      </c>
      <c r="K42" s="80">
        <v>26</v>
      </c>
      <c r="L42" s="80">
        <v>9</v>
      </c>
      <c r="M42" s="80">
        <v>10</v>
      </c>
      <c r="N42" s="99">
        <v>0</v>
      </c>
    </row>
    <row r="43" spans="2:14">
      <c r="B43" s="98" t="s">
        <v>77</v>
      </c>
      <c r="C43" s="80">
        <f t="shared" si="0"/>
        <v>507</v>
      </c>
      <c r="D43" s="80">
        <v>5</v>
      </c>
      <c r="E43" s="80">
        <v>19</v>
      </c>
      <c r="F43" s="80">
        <v>6</v>
      </c>
      <c r="G43" s="80">
        <v>20</v>
      </c>
      <c r="H43" s="80">
        <v>19</v>
      </c>
      <c r="I43" s="80">
        <v>379</v>
      </c>
      <c r="J43" s="80">
        <v>2</v>
      </c>
      <c r="K43" s="80">
        <v>31</v>
      </c>
      <c r="L43" s="80">
        <v>13</v>
      </c>
      <c r="M43" s="80">
        <v>12</v>
      </c>
      <c r="N43" s="99">
        <v>1</v>
      </c>
    </row>
    <row r="44" spans="2:14">
      <c r="B44" s="98" t="s">
        <v>81</v>
      </c>
      <c r="C44" s="80">
        <f t="shared" si="0"/>
        <v>140</v>
      </c>
      <c r="D44" s="80">
        <v>1</v>
      </c>
      <c r="E44" s="80">
        <v>3</v>
      </c>
      <c r="F44" s="80">
        <v>1</v>
      </c>
      <c r="G44" s="80">
        <v>11</v>
      </c>
      <c r="H44" s="80">
        <v>7</v>
      </c>
      <c r="I44" s="80">
        <v>99</v>
      </c>
      <c r="J44" s="80">
        <v>4</v>
      </c>
      <c r="K44" s="80">
        <v>2</v>
      </c>
      <c r="L44" s="80">
        <v>3</v>
      </c>
      <c r="M44" s="80">
        <v>8</v>
      </c>
      <c r="N44" s="99">
        <v>1</v>
      </c>
    </row>
    <row r="45" spans="2:14">
      <c r="B45" s="98" t="s">
        <v>86</v>
      </c>
      <c r="C45" s="80">
        <f t="shared" si="0"/>
        <v>431</v>
      </c>
      <c r="D45" s="80">
        <v>7</v>
      </c>
      <c r="E45" s="80">
        <v>25</v>
      </c>
      <c r="F45" s="80">
        <v>2</v>
      </c>
      <c r="G45" s="80">
        <v>24</v>
      </c>
      <c r="H45" s="80">
        <v>51</v>
      </c>
      <c r="I45" s="80">
        <v>245</v>
      </c>
      <c r="J45" s="80">
        <v>7</v>
      </c>
      <c r="K45" s="80">
        <v>41</v>
      </c>
      <c r="L45" s="80">
        <v>11</v>
      </c>
      <c r="M45" s="80">
        <v>14</v>
      </c>
      <c r="N45" s="99">
        <v>4</v>
      </c>
    </row>
    <row r="46" spans="2:14">
      <c r="B46" s="98" t="s">
        <v>87</v>
      </c>
      <c r="C46" s="80">
        <f t="shared" si="0"/>
        <v>384</v>
      </c>
      <c r="D46" s="80">
        <v>10</v>
      </c>
      <c r="E46" s="80">
        <v>21</v>
      </c>
      <c r="F46" s="80">
        <v>0</v>
      </c>
      <c r="G46" s="80">
        <v>25</v>
      </c>
      <c r="H46" s="80">
        <v>37</v>
      </c>
      <c r="I46" s="80">
        <v>208</v>
      </c>
      <c r="J46" s="80">
        <v>35</v>
      </c>
      <c r="K46" s="80">
        <v>29</v>
      </c>
      <c r="L46" s="80">
        <v>6</v>
      </c>
      <c r="M46" s="80">
        <v>13</v>
      </c>
      <c r="N46" s="99">
        <v>0</v>
      </c>
    </row>
    <row r="47" spans="2:14">
      <c r="B47" s="98" t="s">
        <v>88</v>
      </c>
      <c r="C47" s="80">
        <f t="shared" si="0"/>
        <v>574</v>
      </c>
      <c r="D47" s="80">
        <v>3</v>
      </c>
      <c r="E47" s="80">
        <v>31</v>
      </c>
      <c r="F47" s="80">
        <v>11</v>
      </c>
      <c r="G47" s="80">
        <v>13</v>
      </c>
      <c r="H47" s="80">
        <v>17</v>
      </c>
      <c r="I47" s="80">
        <v>436</v>
      </c>
      <c r="J47" s="80">
        <v>16</v>
      </c>
      <c r="K47" s="80">
        <v>19</v>
      </c>
      <c r="L47" s="80">
        <v>2</v>
      </c>
      <c r="M47" s="80">
        <v>22</v>
      </c>
      <c r="N47" s="99">
        <v>4</v>
      </c>
    </row>
    <row r="48" spans="2:14">
      <c r="B48" s="98" t="s">
        <v>89</v>
      </c>
      <c r="C48" s="80">
        <f t="shared" si="0"/>
        <v>368</v>
      </c>
      <c r="D48" s="80">
        <v>3</v>
      </c>
      <c r="E48" s="80">
        <v>22</v>
      </c>
      <c r="F48" s="80">
        <v>10</v>
      </c>
      <c r="G48" s="80">
        <v>7</v>
      </c>
      <c r="H48" s="80">
        <v>10</v>
      </c>
      <c r="I48" s="80">
        <v>244</v>
      </c>
      <c r="J48" s="80">
        <v>36</v>
      </c>
      <c r="K48" s="80">
        <v>20</v>
      </c>
      <c r="L48" s="80">
        <v>2</v>
      </c>
      <c r="M48" s="80">
        <v>13</v>
      </c>
      <c r="N48" s="99">
        <v>1</v>
      </c>
    </row>
    <row r="49" spans="2:14">
      <c r="B49" s="98" t="s">
        <v>24</v>
      </c>
      <c r="C49" s="80">
        <f t="shared" si="0"/>
        <v>644</v>
      </c>
      <c r="D49" s="80">
        <v>9</v>
      </c>
      <c r="E49" s="80">
        <v>29</v>
      </c>
      <c r="F49" s="80">
        <v>5</v>
      </c>
      <c r="G49" s="80">
        <v>49</v>
      </c>
      <c r="H49" s="80">
        <v>46</v>
      </c>
      <c r="I49" s="80">
        <v>294</v>
      </c>
      <c r="J49" s="80">
        <v>98</v>
      </c>
      <c r="K49" s="80">
        <v>53</v>
      </c>
      <c r="L49" s="80">
        <v>13</v>
      </c>
      <c r="M49" s="80">
        <v>48</v>
      </c>
      <c r="N49" s="99">
        <v>0</v>
      </c>
    </row>
    <row r="50" spans="2:14">
      <c r="B50" s="98" t="s">
        <v>25</v>
      </c>
      <c r="C50" s="80">
        <f t="shared" si="0"/>
        <v>356</v>
      </c>
      <c r="D50" s="80">
        <v>2</v>
      </c>
      <c r="E50" s="80">
        <v>14</v>
      </c>
      <c r="F50" s="80">
        <v>1</v>
      </c>
      <c r="G50" s="80">
        <v>20</v>
      </c>
      <c r="H50" s="80">
        <v>14</v>
      </c>
      <c r="I50" s="80">
        <v>183</v>
      </c>
      <c r="J50" s="80">
        <v>64</v>
      </c>
      <c r="K50" s="80">
        <v>34</v>
      </c>
      <c r="L50" s="80">
        <v>5</v>
      </c>
      <c r="M50" s="80">
        <v>19</v>
      </c>
      <c r="N50" s="99">
        <v>0</v>
      </c>
    </row>
    <row r="51" spans="2:14">
      <c r="B51" s="98" t="s">
        <v>6</v>
      </c>
      <c r="C51" s="80">
        <f t="shared" si="0"/>
        <v>305</v>
      </c>
      <c r="D51" s="80">
        <v>3</v>
      </c>
      <c r="E51" s="80">
        <v>7</v>
      </c>
      <c r="F51" s="80">
        <v>1</v>
      </c>
      <c r="G51" s="80">
        <v>5</v>
      </c>
      <c r="H51" s="80">
        <v>10</v>
      </c>
      <c r="I51" s="80">
        <v>205</v>
      </c>
      <c r="J51" s="80">
        <v>53</v>
      </c>
      <c r="K51" s="80">
        <v>17</v>
      </c>
      <c r="L51" s="80">
        <v>1</v>
      </c>
      <c r="M51" s="80">
        <v>3</v>
      </c>
      <c r="N51" s="99">
        <v>0</v>
      </c>
    </row>
    <row r="52" spans="2:14">
      <c r="B52" s="98" t="s">
        <v>26</v>
      </c>
      <c r="C52" s="80">
        <f t="shared" si="0"/>
        <v>395</v>
      </c>
      <c r="D52" s="80">
        <v>4</v>
      </c>
      <c r="E52" s="80">
        <v>24</v>
      </c>
      <c r="F52" s="80">
        <v>3</v>
      </c>
      <c r="G52" s="80">
        <v>17</v>
      </c>
      <c r="H52" s="80">
        <v>13</v>
      </c>
      <c r="I52" s="80">
        <v>292</v>
      </c>
      <c r="J52" s="80">
        <v>24</v>
      </c>
      <c r="K52" s="80">
        <v>10</v>
      </c>
      <c r="L52" s="80">
        <v>5</v>
      </c>
      <c r="M52" s="80">
        <v>3</v>
      </c>
      <c r="N52" s="99">
        <v>0</v>
      </c>
    </row>
    <row r="53" spans="2:14">
      <c r="B53" s="98" t="s">
        <v>27</v>
      </c>
      <c r="C53" s="80">
        <f t="shared" si="0"/>
        <v>848</v>
      </c>
      <c r="D53" s="80">
        <v>3</v>
      </c>
      <c r="E53" s="80">
        <v>23</v>
      </c>
      <c r="F53" s="80">
        <v>6</v>
      </c>
      <c r="G53" s="80">
        <v>48</v>
      </c>
      <c r="H53" s="80">
        <v>25</v>
      </c>
      <c r="I53" s="80">
        <v>673</v>
      </c>
      <c r="J53" s="80">
        <v>20</v>
      </c>
      <c r="K53" s="80">
        <v>38</v>
      </c>
      <c r="L53" s="80">
        <v>9</v>
      </c>
      <c r="M53" s="80">
        <v>3</v>
      </c>
      <c r="N53" s="99">
        <v>0</v>
      </c>
    </row>
    <row r="54" spans="2:14">
      <c r="B54" s="98" t="s">
        <v>28</v>
      </c>
      <c r="C54" s="80">
        <f t="shared" si="0"/>
        <v>863</v>
      </c>
      <c r="D54" s="80">
        <v>7</v>
      </c>
      <c r="E54" s="80">
        <v>16</v>
      </c>
      <c r="F54" s="80">
        <v>2</v>
      </c>
      <c r="G54" s="80">
        <v>43</v>
      </c>
      <c r="H54" s="80">
        <v>45</v>
      </c>
      <c r="I54" s="80">
        <v>646</v>
      </c>
      <c r="J54" s="80">
        <v>35</v>
      </c>
      <c r="K54" s="80">
        <v>37</v>
      </c>
      <c r="L54" s="80">
        <v>18</v>
      </c>
      <c r="M54" s="80">
        <v>13</v>
      </c>
      <c r="N54" s="99">
        <v>1</v>
      </c>
    </row>
    <row r="55" spans="2:14">
      <c r="B55" s="98" t="s">
        <v>189</v>
      </c>
      <c r="C55" s="80">
        <f t="shared" si="0"/>
        <v>791</v>
      </c>
      <c r="D55" s="80">
        <v>6</v>
      </c>
      <c r="E55" s="80">
        <v>36</v>
      </c>
      <c r="F55" s="80">
        <v>7</v>
      </c>
      <c r="G55" s="80">
        <v>48</v>
      </c>
      <c r="H55" s="80">
        <v>60</v>
      </c>
      <c r="I55" s="80">
        <v>542</v>
      </c>
      <c r="J55" s="80">
        <v>33</v>
      </c>
      <c r="K55" s="80">
        <v>36</v>
      </c>
      <c r="L55" s="80">
        <v>11</v>
      </c>
      <c r="M55" s="80">
        <v>11</v>
      </c>
      <c r="N55" s="99">
        <v>1</v>
      </c>
    </row>
    <row r="56" spans="2:14">
      <c r="B56" s="98" t="s">
        <v>190</v>
      </c>
      <c r="C56" s="80">
        <f t="shared" si="0"/>
        <v>480</v>
      </c>
      <c r="D56" s="80">
        <v>2</v>
      </c>
      <c r="E56" s="80">
        <v>23</v>
      </c>
      <c r="F56" s="80">
        <v>0</v>
      </c>
      <c r="G56" s="80">
        <v>46</v>
      </c>
      <c r="H56" s="80">
        <v>28</v>
      </c>
      <c r="I56" s="80">
        <v>319</v>
      </c>
      <c r="J56" s="80">
        <v>15</v>
      </c>
      <c r="K56" s="80">
        <v>24</v>
      </c>
      <c r="L56" s="80">
        <v>7</v>
      </c>
      <c r="M56" s="80">
        <v>16</v>
      </c>
      <c r="N56" s="99">
        <v>0</v>
      </c>
    </row>
    <row r="57" spans="2:14">
      <c r="B57" s="103" t="s">
        <v>29</v>
      </c>
      <c r="C57" s="101">
        <f t="shared" si="0"/>
        <v>630</v>
      </c>
      <c r="D57" s="101">
        <v>4</v>
      </c>
      <c r="E57" s="101">
        <v>36</v>
      </c>
      <c r="F57" s="101">
        <v>5</v>
      </c>
      <c r="G57" s="101">
        <v>39</v>
      </c>
      <c r="H57" s="101">
        <v>51</v>
      </c>
      <c r="I57" s="101">
        <v>397</v>
      </c>
      <c r="J57" s="101">
        <v>17</v>
      </c>
      <c r="K57" s="101">
        <v>45</v>
      </c>
      <c r="L57" s="101">
        <v>24</v>
      </c>
      <c r="M57" s="101">
        <v>9</v>
      </c>
      <c r="N57" s="102">
        <v>3</v>
      </c>
    </row>
    <row r="58" spans="2:14">
      <c r="B58" s="249" t="s">
        <v>803</v>
      </c>
    </row>
  </sheetData>
  <mergeCells count="1">
    <mergeCell ref="C3:N3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B1:N58"/>
  <sheetViews>
    <sheetView workbookViewId="0">
      <selection activeCell="B1" sqref="B1"/>
    </sheetView>
  </sheetViews>
  <sheetFormatPr defaultRowHeight="12.75"/>
  <cols>
    <col min="1" max="1" width="9.140625" style="2"/>
    <col min="2" max="2" width="14.85546875" style="2" bestFit="1" customWidth="1"/>
    <col min="3" max="3" width="6" style="2" bestFit="1" customWidth="1"/>
    <col min="4" max="4" width="8.28515625" style="2" bestFit="1" customWidth="1"/>
    <col min="5" max="5" width="11.28515625" style="2" bestFit="1" customWidth="1"/>
    <col min="6" max="6" width="19.7109375" style="2" bestFit="1" customWidth="1"/>
    <col min="7" max="8" width="6.5703125" style="2" bestFit="1" customWidth="1"/>
    <col min="9" max="9" width="17.5703125" style="2" bestFit="1" customWidth="1"/>
    <col min="10" max="10" width="12.140625" style="2" bestFit="1" customWidth="1"/>
    <col min="11" max="11" width="13.7109375" style="2" bestFit="1" customWidth="1"/>
    <col min="12" max="12" width="16.28515625" style="2" bestFit="1" customWidth="1"/>
    <col min="13" max="13" width="10.140625" style="2" bestFit="1" customWidth="1"/>
    <col min="14" max="14" width="4" style="2" bestFit="1" customWidth="1"/>
    <col min="15" max="16384" width="9.140625" style="2"/>
  </cols>
  <sheetData>
    <row r="1" spans="2:14">
      <c r="B1" s="3" t="s">
        <v>819</v>
      </c>
    </row>
    <row r="3" spans="2:14">
      <c r="B3" s="106"/>
      <c r="C3" s="315" t="s">
        <v>225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6"/>
    </row>
    <row r="4" spans="2:14">
      <c r="B4" s="94"/>
      <c r="C4" s="84"/>
      <c r="D4" s="84"/>
      <c r="E4" s="84"/>
      <c r="F4" s="84" t="s">
        <v>226</v>
      </c>
      <c r="G4" s="84"/>
      <c r="H4" s="84"/>
      <c r="I4" s="84" t="s">
        <v>227</v>
      </c>
      <c r="J4" s="84"/>
      <c r="K4" s="84" t="s">
        <v>228</v>
      </c>
      <c r="L4" s="84" t="s">
        <v>229</v>
      </c>
      <c r="M4" s="84" t="s">
        <v>230</v>
      </c>
      <c r="N4" s="132"/>
    </row>
    <row r="5" spans="2:14" ht="13.5" thickBot="1">
      <c r="B5" s="116" t="s">
        <v>95</v>
      </c>
      <c r="C5" s="22" t="s">
        <v>0</v>
      </c>
      <c r="D5" s="22" t="s">
        <v>231</v>
      </c>
      <c r="E5" s="22" t="s">
        <v>232</v>
      </c>
      <c r="F5" s="22" t="s">
        <v>233</v>
      </c>
      <c r="G5" s="22" t="s">
        <v>234</v>
      </c>
      <c r="H5" s="22" t="s">
        <v>235</v>
      </c>
      <c r="I5" s="22" t="s">
        <v>236</v>
      </c>
      <c r="J5" s="22" t="s">
        <v>237</v>
      </c>
      <c r="K5" s="22" t="s">
        <v>238</v>
      </c>
      <c r="L5" s="22" t="s">
        <v>239</v>
      </c>
      <c r="M5" s="22" t="s">
        <v>240</v>
      </c>
      <c r="N5" s="92" t="s">
        <v>178</v>
      </c>
    </row>
    <row r="6" spans="2:14" s="3" customFormat="1" ht="13.5" thickTop="1">
      <c r="B6" s="90" t="s">
        <v>7</v>
      </c>
      <c r="C6" s="79">
        <f>D6+E6+F6+G6+H6+I6+J6+K6+L6+M6+N6</f>
        <v>32939</v>
      </c>
      <c r="D6" s="79">
        <v>802</v>
      </c>
      <c r="E6" s="79">
        <v>1807</v>
      </c>
      <c r="F6" s="79">
        <v>670</v>
      </c>
      <c r="G6" s="79">
        <v>2089</v>
      </c>
      <c r="H6" s="79">
        <v>3654</v>
      </c>
      <c r="I6" s="79">
        <v>13991</v>
      </c>
      <c r="J6" s="79">
        <v>1702</v>
      </c>
      <c r="K6" s="79">
        <v>3231</v>
      </c>
      <c r="L6" s="79">
        <v>2409</v>
      </c>
      <c r="M6" s="79">
        <v>2458</v>
      </c>
      <c r="N6" s="93">
        <v>126</v>
      </c>
    </row>
    <row r="7" spans="2:14">
      <c r="B7" s="94" t="s">
        <v>8</v>
      </c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99"/>
    </row>
    <row r="8" spans="2:14" s="3" customFormat="1">
      <c r="B8" s="95" t="s">
        <v>9</v>
      </c>
      <c r="C8" s="117">
        <f t="shared" ref="C8:C57" si="0">D8+E8+F8+G8+H8+I8+J8+K8+L8+M8+N8</f>
        <v>6392</v>
      </c>
      <c r="D8" s="96">
        <v>436</v>
      </c>
      <c r="E8" s="96">
        <v>655</v>
      </c>
      <c r="F8" s="96">
        <v>322</v>
      </c>
      <c r="G8" s="96">
        <v>689</v>
      </c>
      <c r="H8" s="96">
        <v>1282</v>
      </c>
      <c r="I8" s="96">
        <v>439</v>
      </c>
      <c r="J8" s="96">
        <v>107</v>
      </c>
      <c r="K8" s="96">
        <v>960</v>
      </c>
      <c r="L8" s="96">
        <v>684</v>
      </c>
      <c r="M8" s="96">
        <v>773</v>
      </c>
      <c r="N8" s="97">
        <v>45</v>
      </c>
    </row>
    <row r="9" spans="2:14">
      <c r="B9" s="98" t="s">
        <v>10</v>
      </c>
      <c r="C9" s="114">
        <f t="shared" si="0"/>
        <v>4190</v>
      </c>
      <c r="D9" s="80">
        <v>279</v>
      </c>
      <c r="E9" s="80">
        <v>442</v>
      </c>
      <c r="F9" s="80">
        <v>207</v>
      </c>
      <c r="G9" s="80">
        <v>459</v>
      </c>
      <c r="H9" s="80">
        <v>908</v>
      </c>
      <c r="I9" s="80">
        <v>290</v>
      </c>
      <c r="J9" s="80">
        <v>64</v>
      </c>
      <c r="K9" s="80">
        <v>597</v>
      </c>
      <c r="L9" s="80">
        <v>407</v>
      </c>
      <c r="M9" s="80">
        <v>509</v>
      </c>
      <c r="N9" s="99">
        <v>28</v>
      </c>
    </row>
    <row r="10" spans="2:14">
      <c r="B10" s="98" t="s">
        <v>11</v>
      </c>
      <c r="C10" s="114">
        <f t="shared" si="0"/>
        <v>2202</v>
      </c>
      <c r="D10" s="80">
        <v>157</v>
      </c>
      <c r="E10" s="80">
        <v>213</v>
      </c>
      <c r="F10" s="80">
        <v>115</v>
      </c>
      <c r="G10" s="80">
        <v>230</v>
      </c>
      <c r="H10" s="80">
        <v>374</v>
      </c>
      <c r="I10" s="80">
        <v>149</v>
      </c>
      <c r="J10" s="80">
        <v>43</v>
      </c>
      <c r="K10" s="80">
        <v>363</v>
      </c>
      <c r="L10" s="80">
        <v>277</v>
      </c>
      <c r="M10" s="80">
        <v>264</v>
      </c>
      <c r="N10" s="99">
        <v>17</v>
      </c>
    </row>
    <row r="11" spans="2:14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2"/>
    </row>
    <row r="12" spans="2:14" s="3" customFormat="1">
      <c r="B12" s="90" t="s">
        <v>13</v>
      </c>
      <c r="C12" s="79">
        <f t="shared" si="0"/>
        <v>9945</v>
      </c>
      <c r="D12" s="79">
        <v>242</v>
      </c>
      <c r="E12" s="79">
        <v>584</v>
      </c>
      <c r="F12" s="79">
        <v>252</v>
      </c>
      <c r="G12" s="79">
        <v>855</v>
      </c>
      <c r="H12" s="79">
        <v>1409</v>
      </c>
      <c r="I12" s="79">
        <v>2648</v>
      </c>
      <c r="J12" s="79">
        <v>313</v>
      </c>
      <c r="K12" s="79">
        <v>1394</v>
      </c>
      <c r="L12" s="79">
        <v>1167</v>
      </c>
      <c r="M12" s="79">
        <v>1036</v>
      </c>
      <c r="N12" s="93">
        <v>45</v>
      </c>
    </row>
    <row r="13" spans="2:14">
      <c r="B13" s="98" t="s">
        <v>14</v>
      </c>
      <c r="C13" s="80">
        <f t="shared" si="0"/>
        <v>972</v>
      </c>
      <c r="D13" s="80">
        <v>36</v>
      </c>
      <c r="E13" s="80">
        <v>72</v>
      </c>
      <c r="F13" s="80">
        <v>40</v>
      </c>
      <c r="G13" s="80">
        <v>120</v>
      </c>
      <c r="H13" s="80">
        <v>160</v>
      </c>
      <c r="I13" s="80">
        <v>138</v>
      </c>
      <c r="J13" s="80">
        <v>14</v>
      </c>
      <c r="K13" s="80">
        <v>148</v>
      </c>
      <c r="L13" s="80">
        <v>129</v>
      </c>
      <c r="M13" s="80">
        <v>105</v>
      </c>
      <c r="N13" s="99">
        <v>10</v>
      </c>
    </row>
    <row r="14" spans="2:14">
      <c r="B14" s="98" t="s">
        <v>15</v>
      </c>
      <c r="C14" s="80">
        <f t="shared" si="0"/>
        <v>3259</v>
      </c>
      <c r="D14" s="80">
        <v>130</v>
      </c>
      <c r="E14" s="80">
        <v>265</v>
      </c>
      <c r="F14" s="80">
        <v>148</v>
      </c>
      <c r="G14" s="80">
        <v>365</v>
      </c>
      <c r="H14" s="80">
        <v>545</v>
      </c>
      <c r="I14" s="80">
        <v>257</v>
      </c>
      <c r="J14" s="80">
        <v>89</v>
      </c>
      <c r="K14" s="80">
        <v>588</v>
      </c>
      <c r="L14" s="80">
        <v>465</v>
      </c>
      <c r="M14" s="80">
        <v>389</v>
      </c>
      <c r="N14" s="99">
        <v>18</v>
      </c>
    </row>
    <row r="15" spans="2:14">
      <c r="B15" s="98" t="s">
        <v>179</v>
      </c>
      <c r="C15" s="80">
        <f t="shared" si="0"/>
        <v>1893</v>
      </c>
      <c r="D15" s="80">
        <v>34</v>
      </c>
      <c r="E15" s="80">
        <v>126</v>
      </c>
      <c r="F15" s="80">
        <v>26</v>
      </c>
      <c r="G15" s="80">
        <v>147</v>
      </c>
      <c r="H15" s="80">
        <v>214</v>
      </c>
      <c r="I15" s="80">
        <v>600</v>
      </c>
      <c r="J15" s="80">
        <v>58</v>
      </c>
      <c r="K15" s="80">
        <v>243</v>
      </c>
      <c r="L15" s="80">
        <v>225</v>
      </c>
      <c r="M15" s="80">
        <v>217</v>
      </c>
      <c r="N15" s="99">
        <v>3</v>
      </c>
    </row>
    <row r="16" spans="2:14">
      <c r="B16" s="98" t="s">
        <v>180</v>
      </c>
      <c r="C16" s="80">
        <f t="shared" si="0"/>
        <v>978</v>
      </c>
      <c r="D16" s="80">
        <v>20</v>
      </c>
      <c r="E16" s="80">
        <v>26</v>
      </c>
      <c r="F16" s="80">
        <v>11</v>
      </c>
      <c r="G16" s="80">
        <v>83</v>
      </c>
      <c r="H16" s="80">
        <v>127</v>
      </c>
      <c r="I16" s="80">
        <v>354</v>
      </c>
      <c r="J16" s="80">
        <v>36</v>
      </c>
      <c r="K16" s="80">
        <v>130</v>
      </c>
      <c r="L16" s="80">
        <v>109</v>
      </c>
      <c r="M16" s="80">
        <v>78</v>
      </c>
      <c r="N16" s="99">
        <v>4</v>
      </c>
    </row>
    <row r="17" spans="2:14">
      <c r="B17" s="98" t="s">
        <v>30</v>
      </c>
      <c r="C17" s="80">
        <f t="shared" si="0"/>
        <v>997</v>
      </c>
      <c r="D17" s="80">
        <v>11</v>
      </c>
      <c r="E17" s="80">
        <v>34</v>
      </c>
      <c r="F17" s="80">
        <v>6</v>
      </c>
      <c r="G17" s="80">
        <v>36</v>
      </c>
      <c r="H17" s="80">
        <v>120</v>
      </c>
      <c r="I17" s="80">
        <v>480</v>
      </c>
      <c r="J17" s="80">
        <v>38</v>
      </c>
      <c r="K17" s="80">
        <v>117</v>
      </c>
      <c r="L17" s="80">
        <v>88</v>
      </c>
      <c r="M17" s="80">
        <v>63</v>
      </c>
      <c r="N17" s="99">
        <v>4</v>
      </c>
    </row>
    <row r="18" spans="2:14">
      <c r="B18" s="98" t="s">
        <v>31</v>
      </c>
      <c r="C18" s="80">
        <f t="shared" si="0"/>
        <v>452</v>
      </c>
      <c r="D18" s="80">
        <v>4</v>
      </c>
      <c r="E18" s="80">
        <v>20</v>
      </c>
      <c r="F18" s="80">
        <v>11</v>
      </c>
      <c r="G18" s="80">
        <v>39</v>
      </c>
      <c r="H18" s="80">
        <v>61</v>
      </c>
      <c r="I18" s="80">
        <v>207</v>
      </c>
      <c r="J18" s="80">
        <v>4</v>
      </c>
      <c r="K18" s="80">
        <v>40</v>
      </c>
      <c r="L18" s="80">
        <v>33</v>
      </c>
      <c r="M18" s="80">
        <v>31</v>
      </c>
      <c r="N18" s="99">
        <v>2</v>
      </c>
    </row>
    <row r="19" spans="2:14">
      <c r="B19" s="98" t="s">
        <v>96</v>
      </c>
      <c r="C19" s="80">
        <f t="shared" si="0"/>
        <v>911</v>
      </c>
      <c r="D19" s="80">
        <v>5</v>
      </c>
      <c r="E19" s="80">
        <v>34</v>
      </c>
      <c r="F19" s="80">
        <v>8</v>
      </c>
      <c r="G19" s="80">
        <v>44</v>
      </c>
      <c r="H19" s="80">
        <v>120</v>
      </c>
      <c r="I19" s="80">
        <v>403</v>
      </c>
      <c r="J19" s="80">
        <v>55</v>
      </c>
      <c r="K19" s="80">
        <v>77</v>
      </c>
      <c r="L19" s="80">
        <v>62</v>
      </c>
      <c r="M19" s="80">
        <v>101</v>
      </c>
      <c r="N19" s="99">
        <v>2</v>
      </c>
    </row>
    <row r="20" spans="2:14">
      <c r="B20" s="98" t="s">
        <v>77</v>
      </c>
      <c r="C20" s="80">
        <f t="shared" si="0"/>
        <v>483</v>
      </c>
      <c r="D20" s="80">
        <v>2</v>
      </c>
      <c r="E20" s="80">
        <v>7</v>
      </c>
      <c r="F20" s="80">
        <v>2</v>
      </c>
      <c r="G20" s="80">
        <v>21</v>
      </c>
      <c r="H20" s="80">
        <v>62</v>
      </c>
      <c r="I20" s="80">
        <v>209</v>
      </c>
      <c r="J20" s="80">
        <v>19</v>
      </c>
      <c r="K20" s="80">
        <v>51</v>
      </c>
      <c r="L20" s="80">
        <v>56</v>
      </c>
      <c r="M20" s="80">
        <v>52</v>
      </c>
      <c r="N20" s="99">
        <v>2</v>
      </c>
    </row>
    <row r="21" spans="2:14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99"/>
    </row>
    <row r="22" spans="2:14" s="3" customFormat="1">
      <c r="B22" s="90" t="s">
        <v>16</v>
      </c>
      <c r="C22" s="79">
        <f t="shared" si="0"/>
        <v>7636</v>
      </c>
      <c r="D22" s="79">
        <v>50</v>
      </c>
      <c r="E22" s="79">
        <v>285</v>
      </c>
      <c r="F22" s="79">
        <v>60</v>
      </c>
      <c r="G22" s="79">
        <v>292</v>
      </c>
      <c r="H22" s="79">
        <v>537</v>
      </c>
      <c r="I22" s="79">
        <v>4454</v>
      </c>
      <c r="J22" s="79">
        <v>707</v>
      </c>
      <c r="K22" s="79">
        <v>506</v>
      </c>
      <c r="L22" s="79">
        <v>319</v>
      </c>
      <c r="M22" s="79">
        <v>399</v>
      </c>
      <c r="N22" s="93">
        <v>27</v>
      </c>
    </row>
    <row r="23" spans="2:14">
      <c r="B23" s="98" t="s">
        <v>17</v>
      </c>
      <c r="C23" s="80">
        <f t="shared" si="0"/>
        <v>870</v>
      </c>
      <c r="D23" s="80">
        <v>7</v>
      </c>
      <c r="E23" s="80">
        <v>32</v>
      </c>
      <c r="F23" s="80">
        <v>11</v>
      </c>
      <c r="G23" s="80">
        <v>38</v>
      </c>
      <c r="H23" s="80">
        <v>63</v>
      </c>
      <c r="I23" s="80">
        <v>550</v>
      </c>
      <c r="J23" s="80">
        <v>32</v>
      </c>
      <c r="K23" s="80">
        <v>50</v>
      </c>
      <c r="L23" s="80">
        <v>44</v>
      </c>
      <c r="M23" s="80">
        <v>37</v>
      </c>
      <c r="N23" s="99">
        <v>6</v>
      </c>
    </row>
    <row r="24" spans="2:14">
      <c r="B24" s="98" t="s">
        <v>4</v>
      </c>
      <c r="C24" s="80">
        <f t="shared" si="0"/>
        <v>387</v>
      </c>
      <c r="D24" s="80">
        <v>0</v>
      </c>
      <c r="E24" s="80">
        <v>15</v>
      </c>
      <c r="F24" s="80">
        <v>7</v>
      </c>
      <c r="G24" s="80">
        <v>19</v>
      </c>
      <c r="H24" s="80">
        <v>52</v>
      </c>
      <c r="I24" s="80">
        <v>219</v>
      </c>
      <c r="J24" s="80">
        <v>17</v>
      </c>
      <c r="K24" s="80">
        <v>26</v>
      </c>
      <c r="L24" s="80">
        <v>17</v>
      </c>
      <c r="M24" s="80">
        <v>15</v>
      </c>
      <c r="N24" s="99">
        <v>0</v>
      </c>
    </row>
    <row r="25" spans="2:14">
      <c r="B25" s="98" t="s">
        <v>18</v>
      </c>
      <c r="C25" s="80">
        <f t="shared" si="0"/>
        <v>544</v>
      </c>
      <c r="D25" s="80">
        <v>2</v>
      </c>
      <c r="E25" s="80">
        <v>14</v>
      </c>
      <c r="F25" s="80">
        <v>5</v>
      </c>
      <c r="G25" s="80">
        <v>18</v>
      </c>
      <c r="H25" s="80">
        <v>22</v>
      </c>
      <c r="I25" s="80">
        <v>398</v>
      </c>
      <c r="J25" s="80">
        <v>19</v>
      </c>
      <c r="K25" s="80">
        <v>23</v>
      </c>
      <c r="L25" s="80">
        <v>26</v>
      </c>
      <c r="M25" s="80">
        <v>16</v>
      </c>
      <c r="N25" s="99">
        <v>1</v>
      </c>
    </row>
    <row r="26" spans="2:14">
      <c r="B26" s="98" t="s">
        <v>182</v>
      </c>
      <c r="C26" s="80">
        <f t="shared" si="0"/>
        <v>862</v>
      </c>
      <c r="D26" s="80">
        <v>6</v>
      </c>
      <c r="E26" s="80">
        <v>31</v>
      </c>
      <c r="F26" s="80">
        <v>6</v>
      </c>
      <c r="G26" s="80">
        <v>29</v>
      </c>
      <c r="H26" s="80">
        <v>52</v>
      </c>
      <c r="I26" s="80">
        <v>580</v>
      </c>
      <c r="J26" s="80">
        <v>57</v>
      </c>
      <c r="K26" s="80">
        <v>47</v>
      </c>
      <c r="L26" s="80">
        <v>26</v>
      </c>
      <c r="M26" s="80">
        <v>27</v>
      </c>
      <c r="N26" s="99">
        <v>1</v>
      </c>
    </row>
    <row r="27" spans="2:14">
      <c r="B27" s="98" t="s">
        <v>183</v>
      </c>
      <c r="C27" s="80">
        <f t="shared" si="0"/>
        <v>892</v>
      </c>
      <c r="D27" s="80">
        <v>4</v>
      </c>
      <c r="E27" s="80">
        <v>23</v>
      </c>
      <c r="F27" s="80">
        <v>3</v>
      </c>
      <c r="G27" s="80">
        <v>29</v>
      </c>
      <c r="H27" s="80">
        <v>63</v>
      </c>
      <c r="I27" s="80">
        <v>265</v>
      </c>
      <c r="J27" s="80">
        <v>303</v>
      </c>
      <c r="K27" s="80">
        <v>61</v>
      </c>
      <c r="L27" s="80">
        <v>53</v>
      </c>
      <c r="M27" s="80">
        <v>84</v>
      </c>
      <c r="N27" s="99">
        <v>4</v>
      </c>
    </row>
    <row r="28" spans="2:14">
      <c r="B28" s="98" t="s">
        <v>19</v>
      </c>
      <c r="C28" s="80">
        <f t="shared" si="0"/>
        <v>745</v>
      </c>
      <c r="D28" s="80">
        <v>0</v>
      </c>
      <c r="E28" s="80">
        <v>28</v>
      </c>
      <c r="F28" s="80">
        <v>6</v>
      </c>
      <c r="G28" s="80">
        <v>29</v>
      </c>
      <c r="H28" s="80">
        <v>46</v>
      </c>
      <c r="I28" s="80">
        <v>464</v>
      </c>
      <c r="J28" s="80">
        <v>93</v>
      </c>
      <c r="K28" s="80">
        <v>28</v>
      </c>
      <c r="L28" s="80">
        <v>19</v>
      </c>
      <c r="M28" s="80">
        <v>29</v>
      </c>
      <c r="N28" s="99">
        <v>3</v>
      </c>
    </row>
    <row r="29" spans="2:14">
      <c r="B29" s="98" t="s">
        <v>3</v>
      </c>
      <c r="C29" s="80">
        <f t="shared" si="0"/>
        <v>401</v>
      </c>
      <c r="D29" s="80">
        <v>0</v>
      </c>
      <c r="E29" s="80">
        <v>15</v>
      </c>
      <c r="F29" s="80">
        <v>2</v>
      </c>
      <c r="G29" s="80">
        <v>4</v>
      </c>
      <c r="H29" s="80">
        <v>20</v>
      </c>
      <c r="I29" s="80">
        <v>326</v>
      </c>
      <c r="J29" s="80">
        <v>1</v>
      </c>
      <c r="K29" s="80">
        <v>9</v>
      </c>
      <c r="L29" s="80">
        <v>9</v>
      </c>
      <c r="M29" s="80">
        <v>15</v>
      </c>
      <c r="N29" s="99">
        <v>0</v>
      </c>
    </row>
    <row r="30" spans="2:14">
      <c r="B30" s="98" t="s">
        <v>5</v>
      </c>
      <c r="C30" s="80">
        <f t="shared" si="0"/>
        <v>210</v>
      </c>
      <c r="D30" s="80">
        <v>2</v>
      </c>
      <c r="E30" s="80">
        <v>9</v>
      </c>
      <c r="F30" s="80">
        <v>2</v>
      </c>
      <c r="G30" s="80">
        <v>7</v>
      </c>
      <c r="H30" s="80">
        <v>15</v>
      </c>
      <c r="I30" s="80">
        <v>151</v>
      </c>
      <c r="J30" s="80">
        <v>3</v>
      </c>
      <c r="K30" s="80">
        <v>9</v>
      </c>
      <c r="L30" s="80">
        <v>7</v>
      </c>
      <c r="M30" s="80">
        <v>4</v>
      </c>
      <c r="N30" s="99">
        <v>1</v>
      </c>
    </row>
    <row r="31" spans="2:14">
      <c r="B31" s="98" t="s">
        <v>184</v>
      </c>
      <c r="C31" s="80">
        <f t="shared" si="0"/>
        <v>252</v>
      </c>
      <c r="D31" s="80">
        <v>4</v>
      </c>
      <c r="E31" s="80">
        <v>11</v>
      </c>
      <c r="F31" s="80">
        <v>3</v>
      </c>
      <c r="G31" s="80">
        <v>10</v>
      </c>
      <c r="H31" s="80">
        <v>16</v>
      </c>
      <c r="I31" s="80">
        <v>151</v>
      </c>
      <c r="J31" s="80">
        <v>25</v>
      </c>
      <c r="K31" s="80">
        <v>13</v>
      </c>
      <c r="L31" s="80">
        <v>3</v>
      </c>
      <c r="M31" s="80">
        <v>15</v>
      </c>
      <c r="N31" s="99">
        <v>1</v>
      </c>
    </row>
    <row r="32" spans="2:14">
      <c r="B32" s="98" t="s">
        <v>185</v>
      </c>
      <c r="C32" s="80">
        <f t="shared" si="0"/>
        <v>850</v>
      </c>
      <c r="D32" s="80">
        <v>1</v>
      </c>
      <c r="E32" s="80">
        <v>26</v>
      </c>
      <c r="F32" s="80">
        <v>2</v>
      </c>
      <c r="G32" s="80">
        <v>15</v>
      </c>
      <c r="H32" s="80">
        <v>30</v>
      </c>
      <c r="I32" s="80">
        <v>653</v>
      </c>
      <c r="J32" s="80">
        <v>56</v>
      </c>
      <c r="K32" s="80">
        <v>29</v>
      </c>
      <c r="L32" s="80">
        <v>10</v>
      </c>
      <c r="M32" s="80">
        <v>24</v>
      </c>
      <c r="N32" s="99">
        <v>4</v>
      </c>
    </row>
    <row r="33" spans="2:14">
      <c r="B33" s="98" t="s">
        <v>20</v>
      </c>
      <c r="C33" s="80">
        <f t="shared" si="0"/>
        <v>608</v>
      </c>
      <c r="D33" s="80">
        <v>11</v>
      </c>
      <c r="E33" s="80">
        <v>31</v>
      </c>
      <c r="F33" s="80">
        <v>5</v>
      </c>
      <c r="G33" s="80">
        <v>23</v>
      </c>
      <c r="H33" s="80">
        <v>58</v>
      </c>
      <c r="I33" s="80">
        <v>246</v>
      </c>
      <c r="J33" s="80">
        <v>30</v>
      </c>
      <c r="K33" s="80">
        <v>108</v>
      </c>
      <c r="L33" s="80">
        <v>37</v>
      </c>
      <c r="M33" s="80">
        <v>58</v>
      </c>
      <c r="N33" s="99">
        <v>1</v>
      </c>
    </row>
    <row r="34" spans="2:14">
      <c r="B34" s="98" t="s">
        <v>21</v>
      </c>
      <c r="C34" s="80">
        <f t="shared" si="0"/>
        <v>688</v>
      </c>
      <c r="D34" s="80">
        <v>10</v>
      </c>
      <c r="E34" s="80">
        <v>37</v>
      </c>
      <c r="F34" s="80">
        <v>6</v>
      </c>
      <c r="G34" s="80">
        <v>61</v>
      </c>
      <c r="H34" s="80">
        <v>74</v>
      </c>
      <c r="I34" s="80">
        <v>296</v>
      </c>
      <c r="J34" s="80">
        <v>34</v>
      </c>
      <c r="K34" s="80">
        <v>64</v>
      </c>
      <c r="L34" s="80">
        <v>58</v>
      </c>
      <c r="M34" s="80">
        <v>44</v>
      </c>
      <c r="N34" s="99">
        <v>4</v>
      </c>
    </row>
    <row r="35" spans="2:14">
      <c r="B35" s="98" t="s">
        <v>186</v>
      </c>
      <c r="C35" s="80">
        <f t="shared" si="0"/>
        <v>247</v>
      </c>
      <c r="D35" s="80">
        <v>2</v>
      </c>
      <c r="E35" s="80">
        <v>10</v>
      </c>
      <c r="F35" s="80">
        <v>1</v>
      </c>
      <c r="G35" s="80">
        <v>8</v>
      </c>
      <c r="H35" s="80">
        <v>23</v>
      </c>
      <c r="I35" s="80">
        <v>113</v>
      </c>
      <c r="J35" s="80">
        <v>24</v>
      </c>
      <c r="K35" s="80">
        <v>34</v>
      </c>
      <c r="L35" s="80">
        <v>5</v>
      </c>
      <c r="M35" s="80">
        <v>26</v>
      </c>
      <c r="N35" s="99">
        <v>1</v>
      </c>
    </row>
    <row r="36" spans="2:14">
      <c r="B36" s="98" t="s">
        <v>81</v>
      </c>
      <c r="C36" s="80">
        <f t="shared" si="0"/>
        <v>80</v>
      </c>
      <c r="D36" s="80">
        <v>1</v>
      </c>
      <c r="E36" s="80">
        <v>3</v>
      </c>
      <c r="F36" s="80">
        <v>1</v>
      </c>
      <c r="G36" s="80">
        <v>2</v>
      </c>
      <c r="H36" s="80">
        <v>3</v>
      </c>
      <c r="I36" s="80">
        <v>42</v>
      </c>
      <c r="J36" s="80">
        <v>13</v>
      </c>
      <c r="K36" s="80">
        <v>5</v>
      </c>
      <c r="L36" s="80">
        <v>5</v>
      </c>
      <c r="M36" s="80">
        <v>5</v>
      </c>
      <c r="N36" s="99">
        <v>0</v>
      </c>
    </row>
    <row r="37" spans="2:14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99"/>
    </row>
    <row r="38" spans="2:14" s="3" customFormat="1">
      <c r="B38" s="90" t="s">
        <v>23</v>
      </c>
      <c r="C38" s="79">
        <f t="shared" si="0"/>
        <v>8966</v>
      </c>
      <c r="D38" s="79">
        <v>74</v>
      </c>
      <c r="E38" s="79">
        <v>283</v>
      </c>
      <c r="F38" s="79">
        <v>36</v>
      </c>
      <c r="G38" s="79">
        <v>253</v>
      </c>
      <c r="H38" s="79">
        <v>426</v>
      </c>
      <c r="I38" s="79">
        <v>6450</v>
      </c>
      <c r="J38" s="79">
        <v>575</v>
      </c>
      <c r="K38" s="79">
        <v>371</v>
      </c>
      <c r="L38" s="79">
        <v>239</v>
      </c>
      <c r="M38" s="79">
        <v>250</v>
      </c>
      <c r="N38" s="93">
        <v>9</v>
      </c>
    </row>
    <row r="39" spans="2:14">
      <c r="B39" s="98" t="s">
        <v>82</v>
      </c>
      <c r="C39" s="80">
        <f t="shared" si="0"/>
        <v>1067</v>
      </c>
      <c r="D39" s="80">
        <v>15</v>
      </c>
      <c r="E39" s="80">
        <v>38</v>
      </c>
      <c r="F39" s="80">
        <v>8</v>
      </c>
      <c r="G39" s="80">
        <v>46</v>
      </c>
      <c r="H39" s="80">
        <v>102</v>
      </c>
      <c r="I39" s="80">
        <v>598</v>
      </c>
      <c r="J39" s="80">
        <v>65</v>
      </c>
      <c r="K39" s="80">
        <v>75</v>
      </c>
      <c r="L39" s="80">
        <v>74</v>
      </c>
      <c r="M39" s="80">
        <v>45</v>
      </c>
      <c r="N39" s="99">
        <v>1</v>
      </c>
    </row>
    <row r="40" spans="2:14">
      <c r="B40" s="98" t="s">
        <v>83</v>
      </c>
      <c r="C40" s="80">
        <f t="shared" si="0"/>
        <v>410</v>
      </c>
      <c r="D40" s="80">
        <v>9</v>
      </c>
      <c r="E40" s="80">
        <v>41</v>
      </c>
      <c r="F40" s="80">
        <v>5</v>
      </c>
      <c r="G40" s="80">
        <v>16</v>
      </c>
      <c r="H40" s="80">
        <v>26</v>
      </c>
      <c r="I40" s="80">
        <v>240</v>
      </c>
      <c r="J40" s="80">
        <v>16</v>
      </c>
      <c r="K40" s="80">
        <v>22</v>
      </c>
      <c r="L40" s="80">
        <v>19</v>
      </c>
      <c r="M40" s="80">
        <v>16</v>
      </c>
      <c r="N40" s="99">
        <v>0</v>
      </c>
    </row>
    <row r="41" spans="2:14">
      <c r="B41" s="98" t="s">
        <v>84</v>
      </c>
      <c r="C41" s="80">
        <f t="shared" si="0"/>
        <v>571</v>
      </c>
      <c r="D41" s="80">
        <v>3</v>
      </c>
      <c r="E41" s="80">
        <v>18</v>
      </c>
      <c r="F41" s="80">
        <v>1</v>
      </c>
      <c r="G41" s="80">
        <v>19</v>
      </c>
      <c r="H41" s="80">
        <v>33</v>
      </c>
      <c r="I41" s="80">
        <v>415</v>
      </c>
      <c r="J41" s="80">
        <v>23</v>
      </c>
      <c r="K41" s="80">
        <v>29</v>
      </c>
      <c r="L41" s="80">
        <v>14</v>
      </c>
      <c r="M41" s="80">
        <v>16</v>
      </c>
      <c r="N41" s="99">
        <v>0</v>
      </c>
    </row>
    <row r="42" spans="2:14">
      <c r="B42" s="98" t="s">
        <v>188</v>
      </c>
      <c r="C42" s="80">
        <f t="shared" si="0"/>
        <v>326</v>
      </c>
      <c r="D42" s="80">
        <v>5</v>
      </c>
      <c r="E42" s="80">
        <v>14</v>
      </c>
      <c r="F42" s="80">
        <v>3</v>
      </c>
      <c r="G42" s="80">
        <v>9</v>
      </c>
      <c r="H42" s="80">
        <v>25</v>
      </c>
      <c r="I42" s="80">
        <v>212</v>
      </c>
      <c r="J42" s="80">
        <v>26</v>
      </c>
      <c r="K42" s="80">
        <v>15</v>
      </c>
      <c r="L42" s="80">
        <v>9</v>
      </c>
      <c r="M42" s="80">
        <v>8</v>
      </c>
      <c r="N42" s="99">
        <v>0</v>
      </c>
    </row>
    <row r="43" spans="2:14">
      <c r="B43" s="98" t="s">
        <v>77</v>
      </c>
      <c r="C43" s="80">
        <f t="shared" si="0"/>
        <v>435</v>
      </c>
      <c r="D43" s="80">
        <v>4</v>
      </c>
      <c r="E43" s="80">
        <v>13</v>
      </c>
      <c r="F43" s="80">
        <v>0</v>
      </c>
      <c r="G43" s="80">
        <v>9</v>
      </c>
      <c r="H43" s="80">
        <v>12</v>
      </c>
      <c r="I43" s="80">
        <v>354</v>
      </c>
      <c r="J43" s="80">
        <v>2</v>
      </c>
      <c r="K43" s="80">
        <v>16</v>
      </c>
      <c r="L43" s="80">
        <v>13</v>
      </c>
      <c r="M43" s="80">
        <v>11</v>
      </c>
      <c r="N43" s="99">
        <v>1</v>
      </c>
    </row>
    <row r="44" spans="2:14">
      <c r="B44" s="98" t="s">
        <v>81</v>
      </c>
      <c r="C44" s="80">
        <f t="shared" si="0"/>
        <v>115</v>
      </c>
      <c r="D44" s="80">
        <v>0</v>
      </c>
      <c r="E44" s="80">
        <v>1</v>
      </c>
      <c r="F44" s="80">
        <v>0</v>
      </c>
      <c r="G44" s="80">
        <v>3</v>
      </c>
      <c r="H44" s="80">
        <v>3</v>
      </c>
      <c r="I44" s="80">
        <v>99</v>
      </c>
      <c r="J44" s="80">
        <v>4</v>
      </c>
      <c r="K44" s="80">
        <v>2</v>
      </c>
      <c r="L44" s="80">
        <v>2</v>
      </c>
      <c r="M44" s="80">
        <v>1</v>
      </c>
      <c r="N44" s="99">
        <v>0</v>
      </c>
    </row>
    <row r="45" spans="2:14">
      <c r="B45" s="98" t="s">
        <v>86</v>
      </c>
      <c r="C45" s="80">
        <f t="shared" si="0"/>
        <v>326</v>
      </c>
      <c r="D45" s="80">
        <v>5</v>
      </c>
      <c r="E45" s="80">
        <v>12</v>
      </c>
      <c r="F45" s="80">
        <v>1</v>
      </c>
      <c r="G45" s="80">
        <v>14</v>
      </c>
      <c r="H45" s="80">
        <v>28</v>
      </c>
      <c r="I45" s="80">
        <v>233</v>
      </c>
      <c r="J45" s="80">
        <v>7</v>
      </c>
      <c r="K45" s="80">
        <v>5</v>
      </c>
      <c r="L45" s="80">
        <v>8</v>
      </c>
      <c r="M45" s="80">
        <v>11</v>
      </c>
      <c r="N45" s="99">
        <v>2</v>
      </c>
    </row>
    <row r="46" spans="2:14">
      <c r="B46" s="98" t="s">
        <v>87</v>
      </c>
      <c r="C46" s="80">
        <f t="shared" si="0"/>
        <v>321</v>
      </c>
      <c r="D46" s="80">
        <v>6</v>
      </c>
      <c r="E46" s="80">
        <v>8</v>
      </c>
      <c r="F46" s="80">
        <v>0</v>
      </c>
      <c r="G46" s="80">
        <v>7</v>
      </c>
      <c r="H46" s="80">
        <v>21</v>
      </c>
      <c r="I46" s="80">
        <v>207</v>
      </c>
      <c r="J46" s="80">
        <v>35</v>
      </c>
      <c r="K46" s="80">
        <v>19</v>
      </c>
      <c r="L46" s="80">
        <v>6</v>
      </c>
      <c r="M46" s="80">
        <v>12</v>
      </c>
      <c r="N46" s="99">
        <v>0</v>
      </c>
    </row>
    <row r="47" spans="2:14">
      <c r="B47" s="98" t="s">
        <v>88</v>
      </c>
      <c r="C47" s="80">
        <f t="shared" si="0"/>
        <v>512</v>
      </c>
      <c r="D47" s="80">
        <v>2</v>
      </c>
      <c r="E47" s="80">
        <v>18</v>
      </c>
      <c r="F47" s="80">
        <v>2</v>
      </c>
      <c r="G47" s="80">
        <v>6</v>
      </c>
      <c r="H47" s="80">
        <v>9</v>
      </c>
      <c r="I47" s="80">
        <v>427</v>
      </c>
      <c r="J47" s="80">
        <v>16</v>
      </c>
      <c r="K47" s="80">
        <v>11</v>
      </c>
      <c r="L47" s="80">
        <v>2</v>
      </c>
      <c r="M47" s="80">
        <v>17</v>
      </c>
      <c r="N47" s="99">
        <v>2</v>
      </c>
    </row>
    <row r="48" spans="2:14">
      <c r="B48" s="98" t="s">
        <v>89</v>
      </c>
      <c r="C48" s="80">
        <f t="shared" si="0"/>
        <v>293</v>
      </c>
      <c r="D48" s="80">
        <v>1</v>
      </c>
      <c r="E48" s="80">
        <v>12</v>
      </c>
      <c r="F48" s="80">
        <v>3</v>
      </c>
      <c r="G48" s="80">
        <v>0</v>
      </c>
      <c r="H48" s="80">
        <v>5</v>
      </c>
      <c r="I48" s="80">
        <v>208</v>
      </c>
      <c r="J48" s="80">
        <v>35</v>
      </c>
      <c r="K48" s="80">
        <v>14</v>
      </c>
      <c r="L48" s="80">
        <v>2</v>
      </c>
      <c r="M48" s="80">
        <v>12</v>
      </c>
      <c r="N48" s="99">
        <v>1</v>
      </c>
    </row>
    <row r="49" spans="2:14">
      <c r="B49" s="98" t="s">
        <v>24</v>
      </c>
      <c r="C49" s="80">
        <f t="shared" si="0"/>
        <v>520</v>
      </c>
      <c r="D49" s="80">
        <v>6</v>
      </c>
      <c r="E49" s="80">
        <v>15</v>
      </c>
      <c r="F49" s="80">
        <v>3</v>
      </c>
      <c r="G49" s="80">
        <v>19</v>
      </c>
      <c r="H49" s="80">
        <v>25</v>
      </c>
      <c r="I49" s="80">
        <v>288</v>
      </c>
      <c r="J49" s="80">
        <v>87</v>
      </c>
      <c r="K49" s="80">
        <v>24</v>
      </c>
      <c r="L49" s="80">
        <v>13</v>
      </c>
      <c r="M49" s="80">
        <v>40</v>
      </c>
      <c r="N49" s="99">
        <v>0</v>
      </c>
    </row>
    <row r="50" spans="2:14">
      <c r="B50" s="98" t="s">
        <v>25</v>
      </c>
      <c r="C50" s="80">
        <f t="shared" si="0"/>
        <v>308</v>
      </c>
      <c r="D50" s="80">
        <v>2</v>
      </c>
      <c r="E50" s="80">
        <v>7</v>
      </c>
      <c r="F50" s="80">
        <v>0</v>
      </c>
      <c r="G50" s="80">
        <v>7</v>
      </c>
      <c r="H50" s="80">
        <v>6</v>
      </c>
      <c r="I50" s="80">
        <v>181</v>
      </c>
      <c r="J50" s="80">
        <v>64</v>
      </c>
      <c r="K50" s="80">
        <v>22</v>
      </c>
      <c r="L50" s="80">
        <v>5</v>
      </c>
      <c r="M50" s="80">
        <v>14</v>
      </c>
      <c r="N50" s="99">
        <v>0</v>
      </c>
    </row>
    <row r="51" spans="2:14">
      <c r="B51" s="98" t="s">
        <v>6</v>
      </c>
      <c r="C51" s="80">
        <f t="shared" si="0"/>
        <v>270</v>
      </c>
      <c r="D51" s="80">
        <v>1</v>
      </c>
      <c r="E51" s="80">
        <v>2</v>
      </c>
      <c r="F51" s="80">
        <v>0</v>
      </c>
      <c r="G51" s="80">
        <v>0</v>
      </c>
      <c r="H51" s="80">
        <v>5</v>
      </c>
      <c r="I51" s="80">
        <v>203</v>
      </c>
      <c r="J51" s="80">
        <v>52</v>
      </c>
      <c r="K51" s="80">
        <v>4</v>
      </c>
      <c r="L51" s="80">
        <v>1</v>
      </c>
      <c r="M51" s="80">
        <v>2</v>
      </c>
      <c r="N51" s="99">
        <v>0</v>
      </c>
    </row>
    <row r="52" spans="2:14">
      <c r="B52" s="98" t="s">
        <v>26</v>
      </c>
      <c r="C52" s="80">
        <f t="shared" si="0"/>
        <v>357</v>
      </c>
      <c r="D52" s="80">
        <v>2</v>
      </c>
      <c r="E52" s="80">
        <v>15</v>
      </c>
      <c r="F52" s="80">
        <v>1</v>
      </c>
      <c r="G52" s="80">
        <v>7</v>
      </c>
      <c r="H52" s="80">
        <v>7</v>
      </c>
      <c r="I52" s="80">
        <v>289</v>
      </c>
      <c r="J52" s="80">
        <v>23</v>
      </c>
      <c r="K52" s="80">
        <v>5</v>
      </c>
      <c r="L52" s="80">
        <v>5</v>
      </c>
      <c r="M52" s="80">
        <v>3</v>
      </c>
      <c r="N52" s="99">
        <v>0</v>
      </c>
    </row>
    <row r="53" spans="2:14">
      <c r="B53" s="98" t="s">
        <v>27</v>
      </c>
      <c r="C53" s="80">
        <f t="shared" si="0"/>
        <v>759</v>
      </c>
      <c r="D53" s="80">
        <v>2</v>
      </c>
      <c r="E53" s="80">
        <v>15</v>
      </c>
      <c r="F53" s="80">
        <v>2</v>
      </c>
      <c r="G53" s="80">
        <v>23</v>
      </c>
      <c r="H53" s="80">
        <v>11</v>
      </c>
      <c r="I53" s="80">
        <v>657</v>
      </c>
      <c r="J53" s="80">
        <v>20</v>
      </c>
      <c r="K53" s="80">
        <v>18</v>
      </c>
      <c r="L53" s="80">
        <v>8</v>
      </c>
      <c r="M53" s="80">
        <v>3</v>
      </c>
      <c r="N53" s="99">
        <v>0</v>
      </c>
    </row>
    <row r="54" spans="2:14">
      <c r="B54" s="98" t="s">
        <v>28</v>
      </c>
      <c r="C54" s="80">
        <f t="shared" si="0"/>
        <v>779</v>
      </c>
      <c r="D54" s="80">
        <v>4</v>
      </c>
      <c r="E54" s="80">
        <v>10</v>
      </c>
      <c r="F54" s="80">
        <v>2</v>
      </c>
      <c r="G54" s="80">
        <v>17</v>
      </c>
      <c r="H54" s="80">
        <v>29</v>
      </c>
      <c r="I54" s="80">
        <v>643</v>
      </c>
      <c r="J54" s="80">
        <v>35</v>
      </c>
      <c r="K54" s="80">
        <v>12</v>
      </c>
      <c r="L54" s="80">
        <v>18</v>
      </c>
      <c r="M54" s="80">
        <v>9</v>
      </c>
      <c r="N54" s="99">
        <v>0</v>
      </c>
    </row>
    <row r="55" spans="2:14">
      <c r="B55" s="98" t="s">
        <v>189</v>
      </c>
      <c r="C55" s="80">
        <f t="shared" si="0"/>
        <v>678</v>
      </c>
      <c r="D55" s="80">
        <v>3</v>
      </c>
      <c r="E55" s="80">
        <v>14</v>
      </c>
      <c r="F55" s="80">
        <v>2</v>
      </c>
      <c r="G55" s="80">
        <v>18</v>
      </c>
      <c r="H55" s="80">
        <v>32</v>
      </c>
      <c r="I55" s="80">
        <v>528</v>
      </c>
      <c r="J55" s="80">
        <v>33</v>
      </c>
      <c r="K55" s="80">
        <v>27</v>
      </c>
      <c r="L55" s="80">
        <v>11</v>
      </c>
      <c r="M55" s="80">
        <v>9</v>
      </c>
      <c r="N55" s="99">
        <v>1</v>
      </c>
    </row>
    <row r="56" spans="2:14">
      <c r="B56" s="98" t="s">
        <v>190</v>
      </c>
      <c r="C56" s="80">
        <f t="shared" si="0"/>
        <v>386</v>
      </c>
      <c r="D56" s="80">
        <v>1</v>
      </c>
      <c r="E56" s="80">
        <v>15</v>
      </c>
      <c r="F56" s="80">
        <v>0</v>
      </c>
      <c r="G56" s="80">
        <v>16</v>
      </c>
      <c r="H56" s="80">
        <v>16</v>
      </c>
      <c r="I56" s="80">
        <v>285</v>
      </c>
      <c r="J56" s="80">
        <v>15</v>
      </c>
      <c r="K56" s="80">
        <v>19</v>
      </c>
      <c r="L56" s="80">
        <v>7</v>
      </c>
      <c r="M56" s="80">
        <v>12</v>
      </c>
      <c r="N56" s="99">
        <v>0</v>
      </c>
    </row>
    <row r="57" spans="2:14">
      <c r="B57" s="103" t="s">
        <v>29</v>
      </c>
      <c r="C57" s="101">
        <f t="shared" si="0"/>
        <v>533</v>
      </c>
      <c r="D57" s="101">
        <v>3</v>
      </c>
      <c r="E57" s="101">
        <v>15</v>
      </c>
      <c r="F57" s="101">
        <v>3</v>
      </c>
      <c r="G57" s="101">
        <v>17</v>
      </c>
      <c r="H57" s="101">
        <v>31</v>
      </c>
      <c r="I57" s="101">
        <v>383</v>
      </c>
      <c r="J57" s="101">
        <v>17</v>
      </c>
      <c r="K57" s="101">
        <v>32</v>
      </c>
      <c r="L57" s="101">
        <v>22</v>
      </c>
      <c r="M57" s="101">
        <v>9</v>
      </c>
      <c r="N57" s="102">
        <v>1</v>
      </c>
    </row>
    <row r="58" spans="2:14">
      <c r="B58" s="249" t="s">
        <v>803</v>
      </c>
    </row>
  </sheetData>
  <mergeCells count="1">
    <mergeCell ref="C3:N3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B1:N58"/>
  <sheetViews>
    <sheetView workbookViewId="0">
      <selection activeCell="B1" sqref="B1"/>
    </sheetView>
  </sheetViews>
  <sheetFormatPr defaultRowHeight="12.75"/>
  <cols>
    <col min="1" max="1" width="9.140625" style="2"/>
    <col min="2" max="2" width="33.5703125" style="2" bestFit="1" customWidth="1"/>
    <col min="3" max="3" width="6" style="2" bestFit="1" customWidth="1"/>
    <col min="4" max="4" width="8.28515625" style="2" bestFit="1" customWidth="1"/>
    <col min="5" max="5" width="11.28515625" style="2" bestFit="1" customWidth="1"/>
    <col min="6" max="6" width="19.7109375" style="2" bestFit="1" customWidth="1"/>
    <col min="7" max="8" width="6.5703125" style="2" bestFit="1" customWidth="1"/>
    <col min="9" max="9" width="17.5703125" style="2" bestFit="1" customWidth="1"/>
    <col min="10" max="10" width="12.140625" style="2" bestFit="1" customWidth="1"/>
    <col min="11" max="11" width="13.7109375" style="2" bestFit="1" customWidth="1"/>
    <col min="12" max="12" width="16.28515625" style="2" bestFit="1" customWidth="1"/>
    <col min="13" max="13" width="10.140625" style="2" bestFit="1" customWidth="1"/>
    <col min="14" max="14" width="3.28515625" style="2" bestFit="1" customWidth="1"/>
    <col min="15" max="16384" width="9.140625" style="2"/>
  </cols>
  <sheetData>
    <row r="1" spans="2:14">
      <c r="B1" s="3" t="s">
        <v>820</v>
      </c>
    </row>
    <row r="3" spans="2:14">
      <c r="B3" s="106"/>
      <c r="C3" s="315" t="s">
        <v>225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6"/>
    </row>
    <row r="4" spans="2:14">
      <c r="B4" s="94"/>
      <c r="C4" s="84"/>
      <c r="D4" s="84"/>
      <c r="E4" s="84"/>
      <c r="F4" s="84" t="s">
        <v>226</v>
      </c>
      <c r="G4" s="84"/>
      <c r="H4" s="84"/>
      <c r="I4" s="84" t="s">
        <v>227</v>
      </c>
      <c r="J4" s="84"/>
      <c r="K4" s="84" t="s">
        <v>228</v>
      </c>
      <c r="L4" s="84" t="s">
        <v>229</v>
      </c>
      <c r="M4" s="84" t="s">
        <v>230</v>
      </c>
      <c r="N4" s="132"/>
    </row>
    <row r="5" spans="2:14" ht="13.5" thickBot="1">
      <c r="B5" s="116" t="s">
        <v>95</v>
      </c>
      <c r="C5" s="22" t="s">
        <v>0</v>
      </c>
      <c r="D5" s="22" t="s">
        <v>231</v>
      </c>
      <c r="E5" s="22" t="s">
        <v>232</v>
      </c>
      <c r="F5" s="22" t="s">
        <v>233</v>
      </c>
      <c r="G5" s="22" t="s">
        <v>234</v>
      </c>
      <c r="H5" s="22" t="s">
        <v>235</v>
      </c>
      <c r="I5" s="22" t="s">
        <v>236</v>
      </c>
      <c r="J5" s="22" t="s">
        <v>237</v>
      </c>
      <c r="K5" s="22" t="s">
        <v>238</v>
      </c>
      <c r="L5" s="22" t="s">
        <v>239</v>
      </c>
      <c r="M5" s="22" t="s">
        <v>240</v>
      </c>
      <c r="N5" s="92" t="s">
        <v>178</v>
      </c>
    </row>
    <row r="6" spans="2:14" s="3" customFormat="1" ht="13.5" thickTop="1">
      <c r="B6" s="90" t="s">
        <v>7</v>
      </c>
      <c r="C6" s="79">
        <f>D6+E6+F6+G6+H6+I6+J6+K6+L6+M6+N6</f>
        <v>12222</v>
      </c>
      <c r="D6" s="79">
        <v>457</v>
      </c>
      <c r="E6" s="79">
        <v>1854</v>
      </c>
      <c r="F6" s="79">
        <v>552</v>
      </c>
      <c r="G6" s="79">
        <v>2934</v>
      </c>
      <c r="H6" s="79">
        <v>2652</v>
      </c>
      <c r="I6" s="79">
        <v>852</v>
      </c>
      <c r="J6" s="79">
        <v>150</v>
      </c>
      <c r="K6" s="79">
        <v>1377</v>
      </c>
      <c r="L6" s="79">
        <v>364</v>
      </c>
      <c r="M6" s="79">
        <v>961</v>
      </c>
      <c r="N6" s="93">
        <v>69</v>
      </c>
    </row>
    <row r="7" spans="2:14">
      <c r="B7" s="94" t="s">
        <v>8</v>
      </c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99"/>
    </row>
    <row r="8" spans="2:14" s="3" customFormat="1">
      <c r="B8" s="95" t="s">
        <v>9</v>
      </c>
      <c r="C8" s="117">
        <f t="shared" ref="C8:C57" si="0">D8+E8+F8+G8+H8+I8+J8+K8+L8+M8+N8</f>
        <v>4027</v>
      </c>
      <c r="D8" s="96">
        <v>256</v>
      </c>
      <c r="E8" s="96">
        <v>735</v>
      </c>
      <c r="F8" s="96">
        <v>262</v>
      </c>
      <c r="G8" s="96">
        <v>1082</v>
      </c>
      <c r="H8" s="96">
        <v>831</v>
      </c>
      <c r="I8" s="96">
        <v>44</v>
      </c>
      <c r="J8" s="96">
        <v>11</v>
      </c>
      <c r="K8" s="96">
        <v>352</v>
      </c>
      <c r="L8" s="96">
        <v>52</v>
      </c>
      <c r="M8" s="96">
        <v>389</v>
      </c>
      <c r="N8" s="97">
        <v>13</v>
      </c>
    </row>
    <row r="9" spans="2:14">
      <c r="B9" s="98" t="s">
        <v>10</v>
      </c>
      <c r="C9" s="114">
        <f t="shared" si="0"/>
        <v>2759</v>
      </c>
      <c r="D9" s="80">
        <v>180</v>
      </c>
      <c r="E9" s="80">
        <v>505</v>
      </c>
      <c r="F9" s="80">
        <v>168</v>
      </c>
      <c r="G9" s="80">
        <v>744</v>
      </c>
      <c r="H9" s="80">
        <v>593</v>
      </c>
      <c r="I9" s="80">
        <v>28</v>
      </c>
      <c r="J9" s="80">
        <v>7</v>
      </c>
      <c r="K9" s="80">
        <v>213</v>
      </c>
      <c r="L9" s="80">
        <v>29</v>
      </c>
      <c r="M9" s="80">
        <v>285</v>
      </c>
      <c r="N9" s="99">
        <v>7</v>
      </c>
    </row>
    <row r="10" spans="2:14">
      <c r="B10" s="98" t="s">
        <v>11</v>
      </c>
      <c r="C10" s="114">
        <f t="shared" si="0"/>
        <v>1268</v>
      </c>
      <c r="D10" s="80">
        <v>76</v>
      </c>
      <c r="E10" s="80">
        <v>230</v>
      </c>
      <c r="F10" s="80">
        <v>94</v>
      </c>
      <c r="G10" s="80">
        <v>338</v>
      </c>
      <c r="H10" s="80">
        <v>238</v>
      </c>
      <c r="I10" s="80">
        <v>16</v>
      </c>
      <c r="J10" s="80">
        <v>4</v>
      </c>
      <c r="K10" s="80">
        <v>139</v>
      </c>
      <c r="L10" s="80">
        <v>23</v>
      </c>
      <c r="M10" s="80">
        <v>104</v>
      </c>
      <c r="N10" s="99">
        <v>6</v>
      </c>
    </row>
    <row r="11" spans="2:14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2"/>
    </row>
    <row r="12" spans="2:14" s="3" customFormat="1">
      <c r="B12" s="90" t="s">
        <v>13</v>
      </c>
      <c r="C12" s="79">
        <f t="shared" si="0"/>
        <v>4514</v>
      </c>
      <c r="D12" s="79">
        <v>131</v>
      </c>
      <c r="E12" s="79">
        <v>573</v>
      </c>
      <c r="F12" s="79">
        <v>176</v>
      </c>
      <c r="G12" s="79">
        <v>1004</v>
      </c>
      <c r="H12" s="79">
        <v>1051</v>
      </c>
      <c r="I12" s="79">
        <v>356</v>
      </c>
      <c r="J12" s="79">
        <v>92</v>
      </c>
      <c r="K12" s="79">
        <v>470</v>
      </c>
      <c r="L12" s="79">
        <v>249</v>
      </c>
      <c r="M12" s="79">
        <v>377</v>
      </c>
      <c r="N12" s="93">
        <v>35</v>
      </c>
    </row>
    <row r="13" spans="2:14">
      <c r="B13" s="98" t="s">
        <v>14</v>
      </c>
      <c r="C13" s="80">
        <f t="shared" si="0"/>
        <v>570</v>
      </c>
      <c r="D13" s="80">
        <v>18</v>
      </c>
      <c r="E13" s="80">
        <v>77</v>
      </c>
      <c r="F13" s="80">
        <v>37</v>
      </c>
      <c r="G13" s="80">
        <v>149</v>
      </c>
      <c r="H13" s="80">
        <v>136</v>
      </c>
      <c r="I13" s="80">
        <v>10</v>
      </c>
      <c r="J13" s="80">
        <v>1</v>
      </c>
      <c r="K13" s="80">
        <v>69</v>
      </c>
      <c r="L13" s="80">
        <v>10</v>
      </c>
      <c r="M13" s="80">
        <v>54</v>
      </c>
      <c r="N13" s="99">
        <v>9</v>
      </c>
    </row>
    <row r="14" spans="2:14">
      <c r="B14" s="98" t="s">
        <v>15</v>
      </c>
      <c r="C14" s="80">
        <f t="shared" si="0"/>
        <v>1737</v>
      </c>
      <c r="D14" s="80">
        <v>74</v>
      </c>
      <c r="E14" s="80">
        <v>287</v>
      </c>
      <c r="F14" s="80">
        <v>91</v>
      </c>
      <c r="G14" s="80">
        <v>422</v>
      </c>
      <c r="H14" s="80">
        <v>423</v>
      </c>
      <c r="I14" s="80">
        <v>32</v>
      </c>
      <c r="J14" s="80">
        <v>6</v>
      </c>
      <c r="K14" s="80">
        <v>179</v>
      </c>
      <c r="L14" s="80">
        <v>46</v>
      </c>
      <c r="M14" s="80">
        <v>167</v>
      </c>
      <c r="N14" s="99">
        <v>10</v>
      </c>
    </row>
    <row r="15" spans="2:14">
      <c r="B15" s="98" t="s">
        <v>179</v>
      </c>
      <c r="C15" s="80">
        <f t="shared" si="0"/>
        <v>793</v>
      </c>
      <c r="D15" s="80">
        <v>15</v>
      </c>
      <c r="E15" s="80">
        <v>111</v>
      </c>
      <c r="F15" s="80">
        <v>16</v>
      </c>
      <c r="G15" s="80">
        <v>176</v>
      </c>
      <c r="H15" s="80">
        <v>157</v>
      </c>
      <c r="I15" s="80">
        <v>93</v>
      </c>
      <c r="J15" s="80">
        <v>9</v>
      </c>
      <c r="K15" s="80">
        <v>71</v>
      </c>
      <c r="L15" s="80">
        <v>72</v>
      </c>
      <c r="M15" s="80">
        <v>71</v>
      </c>
      <c r="N15" s="99">
        <v>2</v>
      </c>
    </row>
    <row r="16" spans="2:14">
      <c r="B16" s="98" t="s">
        <v>180</v>
      </c>
      <c r="C16" s="80">
        <f t="shared" si="0"/>
        <v>367</v>
      </c>
      <c r="D16" s="80">
        <v>14</v>
      </c>
      <c r="E16" s="80">
        <v>25</v>
      </c>
      <c r="F16" s="80">
        <v>11</v>
      </c>
      <c r="G16" s="80">
        <v>79</v>
      </c>
      <c r="H16" s="80">
        <v>87</v>
      </c>
      <c r="I16" s="80">
        <v>22</v>
      </c>
      <c r="J16" s="80">
        <v>7</v>
      </c>
      <c r="K16" s="80">
        <v>46</v>
      </c>
      <c r="L16" s="80">
        <v>47</v>
      </c>
      <c r="M16" s="80">
        <v>25</v>
      </c>
      <c r="N16" s="99">
        <v>4</v>
      </c>
    </row>
    <row r="17" spans="2:14">
      <c r="B17" s="98" t="s">
        <v>30</v>
      </c>
      <c r="C17" s="80">
        <f t="shared" si="0"/>
        <v>329</v>
      </c>
      <c r="D17" s="80">
        <v>7</v>
      </c>
      <c r="E17" s="80">
        <v>22</v>
      </c>
      <c r="F17" s="80">
        <v>3</v>
      </c>
      <c r="G17" s="80">
        <v>54</v>
      </c>
      <c r="H17" s="80">
        <v>90</v>
      </c>
      <c r="I17" s="80">
        <v>69</v>
      </c>
      <c r="J17" s="80">
        <v>5</v>
      </c>
      <c r="K17" s="80">
        <v>44</v>
      </c>
      <c r="L17" s="80">
        <v>20</v>
      </c>
      <c r="M17" s="80">
        <v>10</v>
      </c>
      <c r="N17" s="99">
        <v>5</v>
      </c>
    </row>
    <row r="18" spans="2:14">
      <c r="B18" s="98" t="s">
        <v>31</v>
      </c>
      <c r="C18" s="80">
        <f t="shared" si="0"/>
        <v>184</v>
      </c>
      <c r="D18" s="80">
        <v>1</v>
      </c>
      <c r="E18" s="80">
        <v>25</v>
      </c>
      <c r="F18" s="80">
        <v>10</v>
      </c>
      <c r="G18" s="80">
        <v>51</v>
      </c>
      <c r="H18" s="80">
        <v>44</v>
      </c>
      <c r="I18" s="80">
        <v>6</v>
      </c>
      <c r="J18" s="80">
        <v>0</v>
      </c>
      <c r="K18" s="80">
        <v>20</v>
      </c>
      <c r="L18" s="80">
        <v>14</v>
      </c>
      <c r="M18" s="80">
        <v>13</v>
      </c>
      <c r="N18" s="99">
        <v>0</v>
      </c>
    </row>
    <row r="19" spans="2:14">
      <c r="B19" s="98" t="s">
        <v>96</v>
      </c>
      <c r="C19" s="80">
        <f t="shared" si="0"/>
        <v>330</v>
      </c>
      <c r="D19" s="80">
        <v>1</v>
      </c>
      <c r="E19" s="80">
        <v>21</v>
      </c>
      <c r="F19" s="80">
        <v>5</v>
      </c>
      <c r="G19" s="80">
        <v>44</v>
      </c>
      <c r="H19" s="80">
        <v>60</v>
      </c>
      <c r="I19" s="80">
        <v>62</v>
      </c>
      <c r="J19" s="80">
        <v>64</v>
      </c>
      <c r="K19" s="80">
        <v>24</v>
      </c>
      <c r="L19" s="80">
        <v>24</v>
      </c>
      <c r="M19" s="80">
        <v>22</v>
      </c>
      <c r="N19" s="99">
        <v>3</v>
      </c>
    </row>
    <row r="20" spans="2:14">
      <c r="B20" s="98" t="s">
        <v>77</v>
      </c>
      <c r="C20" s="80">
        <f t="shared" si="0"/>
        <v>204</v>
      </c>
      <c r="D20" s="80">
        <v>1</v>
      </c>
      <c r="E20" s="80">
        <v>5</v>
      </c>
      <c r="F20" s="80">
        <v>3</v>
      </c>
      <c r="G20" s="80">
        <v>29</v>
      </c>
      <c r="H20" s="80">
        <v>54</v>
      </c>
      <c r="I20" s="80">
        <v>62</v>
      </c>
      <c r="J20" s="80">
        <v>0</v>
      </c>
      <c r="K20" s="80">
        <v>17</v>
      </c>
      <c r="L20" s="80">
        <v>16</v>
      </c>
      <c r="M20" s="80">
        <v>15</v>
      </c>
      <c r="N20" s="99">
        <v>2</v>
      </c>
    </row>
    <row r="21" spans="2:14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99"/>
    </row>
    <row r="22" spans="2:14" s="3" customFormat="1">
      <c r="B22" s="90" t="s">
        <v>16</v>
      </c>
      <c r="C22" s="79">
        <f t="shared" si="0"/>
        <v>1866</v>
      </c>
      <c r="D22" s="79">
        <v>31</v>
      </c>
      <c r="E22" s="79">
        <v>263</v>
      </c>
      <c r="F22" s="79">
        <v>62</v>
      </c>
      <c r="G22" s="79">
        <v>460</v>
      </c>
      <c r="H22" s="79">
        <v>410</v>
      </c>
      <c r="I22" s="79">
        <v>161</v>
      </c>
      <c r="J22" s="79">
        <v>26</v>
      </c>
      <c r="K22" s="79">
        <v>252</v>
      </c>
      <c r="L22" s="79">
        <v>55</v>
      </c>
      <c r="M22" s="79">
        <v>134</v>
      </c>
      <c r="N22" s="93">
        <v>12</v>
      </c>
    </row>
    <row r="23" spans="2:14">
      <c r="B23" s="98" t="s">
        <v>17</v>
      </c>
      <c r="C23" s="80">
        <f t="shared" si="0"/>
        <v>226</v>
      </c>
      <c r="D23" s="80">
        <v>4</v>
      </c>
      <c r="E23" s="80">
        <v>23</v>
      </c>
      <c r="F23" s="80">
        <v>10</v>
      </c>
      <c r="G23" s="80">
        <v>55</v>
      </c>
      <c r="H23" s="80">
        <v>62</v>
      </c>
      <c r="I23" s="80">
        <v>24</v>
      </c>
      <c r="J23" s="80">
        <v>1</v>
      </c>
      <c r="K23" s="80">
        <v>18</v>
      </c>
      <c r="L23" s="80">
        <v>4</v>
      </c>
      <c r="M23" s="80">
        <v>21</v>
      </c>
      <c r="N23" s="99">
        <v>4</v>
      </c>
    </row>
    <row r="24" spans="2:14">
      <c r="B24" s="98" t="s">
        <v>4</v>
      </c>
      <c r="C24" s="80">
        <f t="shared" si="0"/>
        <v>96</v>
      </c>
      <c r="D24" s="80">
        <v>2</v>
      </c>
      <c r="E24" s="80">
        <v>17</v>
      </c>
      <c r="F24" s="80">
        <v>6</v>
      </c>
      <c r="G24" s="80">
        <v>11</v>
      </c>
      <c r="H24" s="80">
        <v>39</v>
      </c>
      <c r="I24" s="80">
        <v>5</v>
      </c>
      <c r="J24" s="80">
        <v>0</v>
      </c>
      <c r="K24" s="80">
        <v>8</v>
      </c>
      <c r="L24" s="80">
        <v>2</v>
      </c>
      <c r="M24" s="80">
        <v>6</v>
      </c>
      <c r="N24" s="99">
        <v>0</v>
      </c>
    </row>
    <row r="25" spans="2:14">
      <c r="B25" s="98" t="s">
        <v>18</v>
      </c>
      <c r="C25" s="80">
        <f t="shared" si="0"/>
        <v>137</v>
      </c>
      <c r="D25" s="80">
        <v>2</v>
      </c>
      <c r="E25" s="80">
        <v>13</v>
      </c>
      <c r="F25" s="80">
        <v>4</v>
      </c>
      <c r="G25" s="80">
        <v>43</v>
      </c>
      <c r="H25" s="80">
        <v>17</v>
      </c>
      <c r="I25" s="80">
        <v>27</v>
      </c>
      <c r="J25" s="80">
        <v>5</v>
      </c>
      <c r="K25" s="80">
        <v>10</v>
      </c>
      <c r="L25" s="80">
        <v>7</v>
      </c>
      <c r="M25" s="80">
        <v>9</v>
      </c>
      <c r="N25" s="99">
        <v>0</v>
      </c>
    </row>
    <row r="26" spans="2:14">
      <c r="B26" s="98" t="s">
        <v>182</v>
      </c>
      <c r="C26" s="80">
        <f t="shared" si="0"/>
        <v>230</v>
      </c>
      <c r="D26" s="80">
        <v>4</v>
      </c>
      <c r="E26" s="80">
        <v>32</v>
      </c>
      <c r="F26" s="80">
        <v>5</v>
      </c>
      <c r="G26" s="80">
        <v>44</v>
      </c>
      <c r="H26" s="80">
        <v>42</v>
      </c>
      <c r="I26" s="80">
        <v>34</v>
      </c>
      <c r="J26" s="80">
        <v>4</v>
      </c>
      <c r="K26" s="80">
        <v>50</v>
      </c>
      <c r="L26" s="80">
        <v>4</v>
      </c>
      <c r="M26" s="80">
        <v>10</v>
      </c>
      <c r="N26" s="99">
        <v>1</v>
      </c>
    </row>
    <row r="27" spans="2:14">
      <c r="B27" s="98" t="s">
        <v>183</v>
      </c>
      <c r="C27" s="80">
        <f t="shared" si="0"/>
        <v>231</v>
      </c>
      <c r="D27" s="80">
        <v>4</v>
      </c>
      <c r="E27" s="80">
        <v>31</v>
      </c>
      <c r="F27" s="80">
        <v>7</v>
      </c>
      <c r="G27" s="80">
        <v>48</v>
      </c>
      <c r="H27" s="80">
        <v>59</v>
      </c>
      <c r="I27" s="80">
        <v>5</v>
      </c>
      <c r="J27" s="80">
        <v>6</v>
      </c>
      <c r="K27" s="80">
        <v>18</v>
      </c>
      <c r="L27" s="80">
        <v>24</v>
      </c>
      <c r="M27" s="80">
        <v>29</v>
      </c>
      <c r="N27" s="99">
        <v>0</v>
      </c>
    </row>
    <row r="28" spans="2:14">
      <c r="B28" s="98" t="s">
        <v>19</v>
      </c>
      <c r="C28" s="80">
        <f t="shared" si="0"/>
        <v>172</v>
      </c>
      <c r="D28" s="80">
        <v>1</v>
      </c>
      <c r="E28" s="80">
        <v>28</v>
      </c>
      <c r="F28" s="80">
        <v>7</v>
      </c>
      <c r="G28" s="80">
        <v>59</v>
      </c>
      <c r="H28" s="80">
        <v>29</v>
      </c>
      <c r="I28" s="80">
        <v>6</v>
      </c>
      <c r="J28" s="80">
        <v>0</v>
      </c>
      <c r="K28" s="80">
        <v>33</v>
      </c>
      <c r="L28" s="80">
        <v>0</v>
      </c>
      <c r="M28" s="80">
        <v>7</v>
      </c>
      <c r="N28" s="99">
        <v>2</v>
      </c>
    </row>
    <row r="29" spans="2:14">
      <c r="B29" s="98" t="s">
        <v>3</v>
      </c>
      <c r="C29" s="80">
        <f t="shared" si="0"/>
        <v>40</v>
      </c>
      <c r="D29" s="80">
        <v>1</v>
      </c>
      <c r="E29" s="80">
        <v>9</v>
      </c>
      <c r="F29" s="80">
        <v>2</v>
      </c>
      <c r="G29" s="80">
        <v>9</v>
      </c>
      <c r="H29" s="80">
        <v>9</v>
      </c>
      <c r="I29" s="80">
        <v>5</v>
      </c>
      <c r="J29" s="80">
        <v>0</v>
      </c>
      <c r="K29" s="80">
        <v>4</v>
      </c>
      <c r="L29" s="80">
        <v>0</v>
      </c>
      <c r="M29" s="80">
        <v>1</v>
      </c>
      <c r="N29" s="99">
        <v>0</v>
      </c>
    </row>
    <row r="30" spans="2:14">
      <c r="B30" s="98" t="s">
        <v>5</v>
      </c>
      <c r="C30" s="80">
        <f t="shared" si="0"/>
        <v>37</v>
      </c>
      <c r="D30" s="80">
        <v>0</v>
      </c>
      <c r="E30" s="80">
        <v>7</v>
      </c>
      <c r="F30" s="80">
        <v>1</v>
      </c>
      <c r="G30" s="80">
        <v>13</v>
      </c>
      <c r="H30" s="80">
        <v>10</v>
      </c>
      <c r="I30" s="80">
        <v>1</v>
      </c>
      <c r="J30" s="80">
        <v>0</v>
      </c>
      <c r="K30" s="80">
        <v>4</v>
      </c>
      <c r="L30" s="80">
        <v>0</v>
      </c>
      <c r="M30" s="80">
        <v>0</v>
      </c>
      <c r="N30" s="99">
        <v>1</v>
      </c>
    </row>
    <row r="31" spans="2:14">
      <c r="B31" s="98" t="s">
        <v>184</v>
      </c>
      <c r="C31" s="80">
        <f t="shared" si="0"/>
        <v>68</v>
      </c>
      <c r="D31" s="80">
        <v>7</v>
      </c>
      <c r="E31" s="80">
        <v>14</v>
      </c>
      <c r="F31" s="80">
        <v>0</v>
      </c>
      <c r="G31" s="80">
        <v>13</v>
      </c>
      <c r="H31" s="80">
        <v>15</v>
      </c>
      <c r="I31" s="80">
        <v>2</v>
      </c>
      <c r="J31" s="80">
        <v>0</v>
      </c>
      <c r="K31" s="80">
        <v>10</v>
      </c>
      <c r="L31" s="80">
        <v>0</v>
      </c>
      <c r="M31" s="80">
        <v>7</v>
      </c>
      <c r="N31" s="99">
        <v>0</v>
      </c>
    </row>
    <row r="32" spans="2:14">
      <c r="B32" s="98" t="s">
        <v>185</v>
      </c>
      <c r="C32" s="80">
        <f t="shared" si="0"/>
        <v>148</v>
      </c>
      <c r="D32" s="80">
        <v>0</v>
      </c>
      <c r="E32" s="80">
        <v>20</v>
      </c>
      <c r="F32" s="80">
        <v>3</v>
      </c>
      <c r="G32" s="80">
        <v>18</v>
      </c>
      <c r="H32" s="80">
        <v>24</v>
      </c>
      <c r="I32" s="80">
        <v>32</v>
      </c>
      <c r="J32" s="80">
        <v>7</v>
      </c>
      <c r="K32" s="80">
        <v>35</v>
      </c>
      <c r="L32" s="80">
        <v>0</v>
      </c>
      <c r="M32" s="80">
        <v>8</v>
      </c>
      <c r="N32" s="99">
        <v>1</v>
      </c>
    </row>
    <row r="33" spans="2:14">
      <c r="B33" s="98" t="s">
        <v>20</v>
      </c>
      <c r="C33" s="80">
        <f t="shared" si="0"/>
        <v>150</v>
      </c>
      <c r="D33" s="80">
        <v>2</v>
      </c>
      <c r="E33" s="80">
        <v>25</v>
      </c>
      <c r="F33" s="80">
        <v>6</v>
      </c>
      <c r="G33" s="80">
        <v>43</v>
      </c>
      <c r="H33" s="80">
        <v>35</v>
      </c>
      <c r="I33" s="80">
        <v>4</v>
      </c>
      <c r="J33" s="80">
        <v>3</v>
      </c>
      <c r="K33" s="80">
        <v>17</v>
      </c>
      <c r="L33" s="80">
        <v>3</v>
      </c>
      <c r="M33" s="80">
        <v>11</v>
      </c>
      <c r="N33" s="99">
        <v>1</v>
      </c>
    </row>
    <row r="34" spans="2:14">
      <c r="B34" s="98" t="s">
        <v>21</v>
      </c>
      <c r="C34" s="80">
        <f t="shared" si="0"/>
        <v>234</v>
      </c>
      <c r="D34" s="80">
        <v>4</v>
      </c>
      <c r="E34" s="80">
        <v>31</v>
      </c>
      <c r="F34" s="80">
        <v>9</v>
      </c>
      <c r="G34" s="80">
        <v>82</v>
      </c>
      <c r="H34" s="80">
        <v>50</v>
      </c>
      <c r="I34" s="80">
        <v>12</v>
      </c>
      <c r="J34" s="80">
        <v>0</v>
      </c>
      <c r="K34" s="80">
        <v>17</v>
      </c>
      <c r="L34" s="80">
        <v>6</v>
      </c>
      <c r="M34" s="80">
        <v>21</v>
      </c>
      <c r="N34" s="99">
        <v>2</v>
      </c>
    </row>
    <row r="35" spans="2:14">
      <c r="B35" s="98" t="s">
        <v>186</v>
      </c>
      <c r="C35" s="80">
        <f t="shared" si="0"/>
        <v>73</v>
      </c>
      <c r="D35" s="80">
        <v>0</v>
      </c>
      <c r="E35" s="80">
        <v>11</v>
      </c>
      <c r="F35" s="80">
        <v>1</v>
      </c>
      <c r="G35" s="80">
        <v>18</v>
      </c>
      <c r="H35" s="80">
        <v>11</v>
      </c>
      <c r="I35" s="80">
        <v>4</v>
      </c>
      <c r="J35" s="80">
        <v>0</v>
      </c>
      <c r="K35" s="80">
        <v>28</v>
      </c>
      <c r="L35" s="80">
        <v>0</v>
      </c>
      <c r="M35" s="80">
        <v>0</v>
      </c>
      <c r="N35" s="99">
        <v>0</v>
      </c>
    </row>
    <row r="36" spans="2:14">
      <c r="B36" s="98" t="s">
        <v>81</v>
      </c>
      <c r="C36" s="80">
        <f t="shared" si="0"/>
        <v>24</v>
      </c>
      <c r="D36" s="80">
        <v>0</v>
      </c>
      <c r="E36" s="80">
        <v>2</v>
      </c>
      <c r="F36" s="80">
        <v>1</v>
      </c>
      <c r="G36" s="80">
        <v>4</v>
      </c>
      <c r="H36" s="80">
        <v>8</v>
      </c>
      <c r="I36" s="80">
        <v>0</v>
      </c>
      <c r="J36" s="80">
        <v>0</v>
      </c>
      <c r="K36" s="80">
        <v>0</v>
      </c>
      <c r="L36" s="80">
        <v>5</v>
      </c>
      <c r="M36" s="80">
        <v>4</v>
      </c>
      <c r="N36" s="99">
        <v>0</v>
      </c>
    </row>
    <row r="37" spans="2:14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99"/>
    </row>
    <row r="38" spans="2:14" s="3" customFormat="1">
      <c r="B38" s="90" t="s">
        <v>23</v>
      </c>
      <c r="C38" s="79">
        <f t="shared" si="0"/>
        <v>1815</v>
      </c>
      <c r="D38" s="79">
        <v>39</v>
      </c>
      <c r="E38" s="79">
        <v>283</v>
      </c>
      <c r="F38" s="79">
        <v>52</v>
      </c>
      <c r="G38" s="79">
        <v>388</v>
      </c>
      <c r="H38" s="79">
        <v>360</v>
      </c>
      <c r="I38" s="79">
        <v>291</v>
      </c>
      <c r="J38" s="79">
        <v>21</v>
      </c>
      <c r="K38" s="79">
        <v>303</v>
      </c>
      <c r="L38" s="79">
        <v>8</v>
      </c>
      <c r="M38" s="79">
        <v>61</v>
      </c>
      <c r="N38" s="93">
        <v>9</v>
      </c>
    </row>
    <row r="39" spans="2:14">
      <c r="B39" s="98" t="s">
        <v>82</v>
      </c>
      <c r="C39" s="80">
        <f t="shared" si="0"/>
        <v>336</v>
      </c>
      <c r="D39" s="80">
        <v>7</v>
      </c>
      <c r="E39" s="80">
        <v>57</v>
      </c>
      <c r="F39" s="80">
        <v>4</v>
      </c>
      <c r="G39" s="80">
        <v>62</v>
      </c>
      <c r="H39" s="80">
        <v>96</v>
      </c>
      <c r="I39" s="80">
        <v>41</v>
      </c>
      <c r="J39" s="80">
        <v>2</v>
      </c>
      <c r="K39" s="80">
        <v>57</v>
      </c>
      <c r="L39" s="80">
        <v>1</v>
      </c>
      <c r="M39" s="80">
        <v>9</v>
      </c>
      <c r="N39" s="99">
        <v>0</v>
      </c>
    </row>
    <row r="40" spans="2:14">
      <c r="B40" s="98" t="s">
        <v>83</v>
      </c>
      <c r="C40" s="80">
        <f t="shared" si="0"/>
        <v>146</v>
      </c>
      <c r="D40" s="80">
        <v>2</v>
      </c>
      <c r="E40" s="80">
        <v>38</v>
      </c>
      <c r="F40" s="80">
        <v>4</v>
      </c>
      <c r="G40" s="80">
        <v>34</v>
      </c>
      <c r="H40" s="80">
        <v>43</v>
      </c>
      <c r="I40" s="80">
        <v>14</v>
      </c>
      <c r="J40" s="80">
        <v>0</v>
      </c>
      <c r="K40" s="80">
        <v>5</v>
      </c>
      <c r="L40" s="80">
        <v>0</v>
      </c>
      <c r="M40" s="80">
        <v>5</v>
      </c>
      <c r="N40" s="99">
        <v>1</v>
      </c>
    </row>
    <row r="41" spans="2:14">
      <c r="B41" s="98" t="s">
        <v>84</v>
      </c>
      <c r="C41" s="80">
        <f t="shared" si="0"/>
        <v>121</v>
      </c>
      <c r="D41" s="80">
        <v>1</v>
      </c>
      <c r="E41" s="80">
        <v>19</v>
      </c>
      <c r="F41" s="80">
        <v>0</v>
      </c>
      <c r="G41" s="80">
        <v>24</v>
      </c>
      <c r="H41" s="80">
        <v>16</v>
      </c>
      <c r="I41" s="80">
        <v>29</v>
      </c>
      <c r="J41" s="80">
        <v>5</v>
      </c>
      <c r="K41" s="80">
        <v>24</v>
      </c>
      <c r="L41" s="80">
        <v>0</v>
      </c>
      <c r="M41" s="80">
        <v>3</v>
      </c>
      <c r="N41" s="99">
        <v>0</v>
      </c>
    </row>
    <row r="42" spans="2:14">
      <c r="B42" s="98" t="s">
        <v>188</v>
      </c>
      <c r="C42" s="80">
        <f t="shared" si="0"/>
        <v>88</v>
      </c>
      <c r="D42" s="80">
        <v>2</v>
      </c>
      <c r="E42" s="80">
        <v>12</v>
      </c>
      <c r="F42" s="80">
        <v>3</v>
      </c>
      <c r="G42" s="80">
        <v>16</v>
      </c>
      <c r="H42" s="80">
        <v>12</v>
      </c>
      <c r="I42" s="80">
        <v>30</v>
      </c>
      <c r="J42" s="80">
        <v>0</v>
      </c>
      <c r="K42" s="80">
        <v>11</v>
      </c>
      <c r="L42" s="80">
        <v>0</v>
      </c>
      <c r="M42" s="80">
        <v>2</v>
      </c>
      <c r="N42" s="99">
        <v>0</v>
      </c>
    </row>
    <row r="43" spans="2:14">
      <c r="B43" s="98" t="s">
        <v>77</v>
      </c>
      <c r="C43" s="80">
        <f t="shared" si="0"/>
        <v>72</v>
      </c>
      <c r="D43" s="80">
        <v>1</v>
      </c>
      <c r="E43" s="80">
        <v>6</v>
      </c>
      <c r="F43" s="80">
        <v>6</v>
      </c>
      <c r="G43" s="80">
        <v>11</v>
      </c>
      <c r="H43" s="80">
        <v>7</v>
      </c>
      <c r="I43" s="80">
        <v>25</v>
      </c>
      <c r="J43" s="80">
        <v>0</v>
      </c>
      <c r="K43" s="80">
        <v>15</v>
      </c>
      <c r="L43" s="80">
        <v>0</v>
      </c>
      <c r="M43" s="80">
        <v>1</v>
      </c>
      <c r="N43" s="99">
        <v>0</v>
      </c>
    </row>
    <row r="44" spans="2:14">
      <c r="B44" s="98" t="s">
        <v>81</v>
      </c>
      <c r="C44" s="80">
        <f t="shared" si="0"/>
        <v>25</v>
      </c>
      <c r="D44" s="80">
        <v>1</v>
      </c>
      <c r="E44" s="80">
        <v>2</v>
      </c>
      <c r="F44" s="80">
        <v>1</v>
      </c>
      <c r="G44" s="80">
        <v>8</v>
      </c>
      <c r="H44" s="80">
        <v>4</v>
      </c>
      <c r="I44" s="80">
        <v>0</v>
      </c>
      <c r="J44" s="80">
        <v>0</v>
      </c>
      <c r="K44" s="80">
        <v>0</v>
      </c>
      <c r="L44" s="80">
        <v>1</v>
      </c>
      <c r="M44" s="80">
        <v>7</v>
      </c>
      <c r="N44" s="99">
        <v>1</v>
      </c>
    </row>
    <row r="45" spans="2:14">
      <c r="B45" s="98" t="s">
        <v>86</v>
      </c>
      <c r="C45" s="80">
        <f t="shared" si="0"/>
        <v>105</v>
      </c>
      <c r="D45" s="80">
        <v>2</v>
      </c>
      <c r="E45" s="80">
        <v>13</v>
      </c>
      <c r="F45" s="80">
        <v>1</v>
      </c>
      <c r="G45" s="80">
        <v>10</v>
      </c>
      <c r="H45" s="80">
        <v>23</v>
      </c>
      <c r="I45" s="80">
        <v>12</v>
      </c>
      <c r="J45" s="80">
        <v>0</v>
      </c>
      <c r="K45" s="80">
        <v>36</v>
      </c>
      <c r="L45" s="80">
        <v>3</v>
      </c>
      <c r="M45" s="80">
        <v>3</v>
      </c>
      <c r="N45" s="99">
        <v>2</v>
      </c>
    </row>
    <row r="46" spans="2:14">
      <c r="B46" s="98" t="s">
        <v>87</v>
      </c>
      <c r="C46" s="80">
        <f t="shared" si="0"/>
        <v>63</v>
      </c>
      <c r="D46" s="80">
        <v>4</v>
      </c>
      <c r="E46" s="80">
        <v>13</v>
      </c>
      <c r="F46" s="80">
        <v>0</v>
      </c>
      <c r="G46" s="80">
        <v>18</v>
      </c>
      <c r="H46" s="80">
        <v>16</v>
      </c>
      <c r="I46" s="80">
        <v>1</v>
      </c>
      <c r="J46" s="80">
        <v>0</v>
      </c>
      <c r="K46" s="80">
        <v>10</v>
      </c>
      <c r="L46" s="80">
        <v>0</v>
      </c>
      <c r="M46" s="80">
        <v>1</v>
      </c>
      <c r="N46" s="99">
        <v>0</v>
      </c>
    </row>
    <row r="47" spans="2:14">
      <c r="B47" s="98" t="s">
        <v>88</v>
      </c>
      <c r="C47" s="80">
        <f t="shared" si="0"/>
        <v>62</v>
      </c>
      <c r="D47" s="80">
        <v>1</v>
      </c>
      <c r="E47" s="80">
        <v>13</v>
      </c>
      <c r="F47" s="80">
        <v>9</v>
      </c>
      <c r="G47" s="80">
        <v>7</v>
      </c>
      <c r="H47" s="80">
        <v>8</v>
      </c>
      <c r="I47" s="80">
        <v>9</v>
      </c>
      <c r="J47" s="80">
        <v>0</v>
      </c>
      <c r="K47" s="80">
        <v>8</v>
      </c>
      <c r="L47" s="80">
        <v>0</v>
      </c>
      <c r="M47" s="80">
        <v>5</v>
      </c>
      <c r="N47" s="99">
        <v>2</v>
      </c>
    </row>
    <row r="48" spans="2:14">
      <c r="B48" s="98" t="s">
        <v>89</v>
      </c>
      <c r="C48" s="80">
        <f t="shared" si="0"/>
        <v>75</v>
      </c>
      <c r="D48" s="80">
        <v>2</v>
      </c>
      <c r="E48" s="80">
        <v>10</v>
      </c>
      <c r="F48" s="80">
        <v>7</v>
      </c>
      <c r="G48" s="80">
        <v>7</v>
      </c>
      <c r="H48" s="80">
        <v>5</v>
      </c>
      <c r="I48" s="80">
        <v>36</v>
      </c>
      <c r="J48" s="80">
        <v>1</v>
      </c>
      <c r="K48" s="80">
        <v>6</v>
      </c>
      <c r="L48" s="80">
        <v>0</v>
      </c>
      <c r="M48" s="80">
        <v>1</v>
      </c>
      <c r="N48" s="99">
        <v>0</v>
      </c>
    </row>
    <row r="49" spans="2:14">
      <c r="B49" s="98" t="s">
        <v>24</v>
      </c>
      <c r="C49" s="80">
        <f t="shared" si="0"/>
        <v>124</v>
      </c>
      <c r="D49" s="80">
        <v>3</v>
      </c>
      <c r="E49" s="80">
        <v>14</v>
      </c>
      <c r="F49" s="80">
        <v>2</v>
      </c>
      <c r="G49" s="80">
        <v>30</v>
      </c>
      <c r="H49" s="80">
        <v>21</v>
      </c>
      <c r="I49" s="80">
        <v>6</v>
      </c>
      <c r="J49" s="80">
        <v>11</v>
      </c>
      <c r="K49" s="80">
        <v>29</v>
      </c>
      <c r="L49" s="80">
        <v>0</v>
      </c>
      <c r="M49" s="80">
        <v>8</v>
      </c>
      <c r="N49" s="99">
        <v>0</v>
      </c>
    </row>
    <row r="50" spans="2:14">
      <c r="B50" s="98" t="s">
        <v>25</v>
      </c>
      <c r="C50" s="80">
        <f t="shared" si="0"/>
        <v>48</v>
      </c>
      <c r="D50" s="80">
        <v>0</v>
      </c>
      <c r="E50" s="80">
        <v>7</v>
      </c>
      <c r="F50" s="80">
        <v>1</v>
      </c>
      <c r="G50" s="80">
        <v>13</v>
      </c>
      <c r="H50" s="80">
        <v>8</v>
      </c>
      <c r="I50" s="80">
        <v>2</v>
      </c>
      <c r="J50" s="80">
        <v>0</v>
      </c>
      <c r="K50" s="80">
        <v>12</v>
      </c>
      <c r="L50" s="80">
        <v>0</v>
      </c>
      <c r="M50" s="80">
        <v>5</v>
      </c>
      <c r="N50" s="99">
        <v>0</v>
      </c>
    </row>
    <row r="51" spans="2:14">
      <c r="B51" s="98" t="s">
        <v>6</v>
      </c>
      <c r="C51" s="80">
        <f t="shared" si="0"/>
        <v>35</v>
      </c>
      <c r="D51" s="80">
        <v>2</v>
      </c>
      <c r="E51" s="80">
        <v>5</v>
      </c>
      <c r="F51" s="80">
        <v>1</v>
      </c>
      <c r="G51" s="80">
        <v>5</v>
      </c>
      <c r="H51" s="80">
        <v>5</v>
      </c>
      <c r="I51" s="80">
        <v>2</v>
      </c>
      <c r="J51" s="80">
        <v>1</v>
      </c>
      <c r="K51" s="80">
        <v>13</v>
      </c>
      <c r="L51" s="80">
        <v>0</v>
      </c>
      <c r="M51" s="80">
        <v>1</v>
      </c>
      <c r="N51" s="99">
        <v>0</v>
      </c>
    </row>
    <row r="52" spans="2:14">
      <c r="B52" s="98" t="s">
        <v>26</v>
      </c>
      <c r="C52" s="80">
        <f t="shared" si="0"/>
        <v>38</v>
      </c>
      <c r="D52" s="80">
        <v>2</v>
      </c>
      <c r="E52" s="80">
        <v>9</v>
      </c>
      <c r="F52" s="80">
        <v>2</v>
      </c>
      <c r="G52" s="80">
        <v>10</v>
      </c>
      <c r="H52" s="80">
        <v>6</v>
      </c>
      <c r="I52" s="80">
        <v>3</v>
      </c>
      <c r="J52" s="80">
        <v>1</v>
      </c>
      <c r="K52" s="80">
        <v>5</v>
      </c>
      <c r="L52" s="80">
        <v>0</v>
      </c>
      <c r="M52" s="80">
        <v>0</v>
      </c>
      <c r="N52" s="99">
        <v>0</v>
      </c>
    </row>
    <row r="53" spans="2:14">
      <c r="B53" s="98" t="s">
        <v>27</v>
      </c>
      <c r="C53" s="80">
        <f t="shared" si="0"/>
        <v>89</v>
      </c>
      <c r="D53" s="80">
        <v>1</v>
      </c>
      <c r="E53" s="80">
        <v>8</v>
      </c>
      <c r="F53" s="80">
        <v>4</v>
      </c>
      <c r="G53" s="80">
        <v>25</v>
      </c>
      <c r="H53" s="80">
        <v>14</v>
      </c>
      <c r="I53" s="80">
        <v>16</v>
      </c>
      <c r="J53" s="80">
        <v>0</v>
      </c>
      <c r="K53" s="80">
        <v>20</v>
      </c>
      <c r="L53" s="80">
        <v>1</v>
      </c>
      <c r="M53" s="80">
        <v>0</v>
      </c>
      <c r="N53" s="99">
        <v>0</v>
      </c>
    </row>
    <row r="54" spans="2:14">
      <c r="B54" s="98" t="s">
        <v>28</v>
      </c>
      <c r="C54" s="80">
        <f t="shared" si="0"/>
        <v>84</v>
      </c>
      <c r="D54" s="80">
        <v>3</v>
      </c>
      <c r="E54" s="80">
        <v>6</v>
      </c>
      <c r="F54" s="80">
        <v>0</v>
      </c>
      <c r="G54" s="80">
        <v>26</v>
      </c>
      <c r="H54" s="80">
        <v>16</v>
      </c>
      <c r="I54" s="80">
        <v>3</v>
      </c>
      <c r="J54" s="80">
        <v>0</v>
      </c>
      <c r="K54" s="80">
        <v>25</v>
      </c>
      <c r="L54" s="80">
        <v>0</v>
      </c>
      <c r="M54" s="80">
        <v>4</v>
      </c>
      <c r="N54" s="99">
        <v>1</v>
      </c>
    </row>
    <row r="55" spans="2:14">
      <c r="B55" s="98" t="s">
        <v>189</v>
      </c>
      <c r="C55" s="80">
        <f t="shared" si="0"/>
        <v>113</v>
      </c>
      <c r="D55" s="80">
        <v>3</v>
      </c>
      <c r="E55" s="80">
        <v>22</v>
      </c>
      <c r="F55" s="80">
        <v>5</v>
      </c>
      <c r="G55" s="80">
        <v>30</v>
      </c>
      <c r="H55" s="80">
        <v>28</v>
      </c>
      <c r="I55" s="80">
        <v>14</v>
      </c>
      <c r="J55" s="80">
        <v>0</v>
      </c>
      <c r="K55" s="80">
        <v>9</v>
      </c>
      <c r="L55" s="80">
        <v>0</v>
      </c>
      <c r="M55" s="80">
        <v>2</v>
      </c>
      <c r="N55" s="99">
        <v>0</v>
      </c>
    </row>
    <row r="56" spans="2:14">
      <c r="B56" s="98" t="s">
        <v>190</v>
      </c>
      <c r="C56" s="80">
        <f t="shared" si="0"/>
        <v>94</v>
      </c>
      <c r="D56" s="80">
        <v>1</v>
      </c>
      <c r="E56" s="80">
        <v>8</v>
      </c>
      <c r="F56" s="80">
        <v>0</v>
      </c>
      <c r="G56" s="80">
        <v>30</v>
      </c>
      <c r="H56" s="80">
        <v>12</v>
      </c>
      <c r="I56" s="80">
        <v>34</v>
      </c>
      <c r="J56" s="80">
        <v>0</v>
      </c>
      <c r="K56" s="80">
        <v>5</v>
      </c>
      <c r="L56" s="80">
        <v>0</v>
      </c>
      <c r="M56" s="80">
        <v>4</v>
      </c>
      <c r="N56" s="99">
        <v>0</v>
      </c>
    </row>
    <row r="57" spans="2:14">
      <c r="B57" s="103" t="s">
        <v>29</v>
      </c>
      <c r="C57" s="101">
        <f t="shared" si="0"/>
        <v>97</v>
      </c>
      <c r="D57" s="101">
        <v>1</v>
      </c>
      <c r="E57" s="101">
        <v>21</v>
      </c>
      <c r="F57" s="101">
        <v>2</v>
      </c>
      <c r="G57" s="101">
        <v>22</v>
      </c>
      <c r="H57" s="101">
        <v>20</v>
      </c>
      <c r="I57" s="101">
        <v>14</v>
      </c>
      <c r="J57" s="101">
        <v>0</v>
      </c>
      <c r="K57" s="101">
        <v>13</v>
      </c>
      <c r="L57" s="101">
        <v>2</v>
      </c>
      <c r="M57" s="101">
        <v>0</v>
      </c>
      <c r="N57" s="102">
        <v>2</v>
      </c>
    </row>
    <row r="58" spans="2:14">
      <c r="B58" s="249" t="s">
        <v>803</v>
      </c>
    </row>
  </sheetData>
  <mergeCells count="1">
    <mergeCell ref="C3:N3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B1:W60"/>
  <sheetViews>
    <sheetView workbookViewId="0">
      <selection activeCell="B1" sqref="B1"/>
    </sheetView>
  </sheetViews>
  <sheetFormatPr defaultRowHeight="12.75"/>
  <cols>
    <col min="1" max="1" width="9.140625" style="2"/>
    <col min="2" max="2" width="24.85546875" style="2" bestFit="1" customWidth="1"/>
    <col min="3" max="3" width="8.42578125" style="2" bestFit="1" customWidth="1"/>
    <col min="4" max="4" width="14" style="2" bestFit="1" customWidth="1"/>
    <col min="5" max="5" width="9.85546875" style="2" bestFit="1" customWidth="1"/>
    <col min="6" max="6" width="17.85546875" style="2" bestFit="1" customWidth="1"/>
    <col min="7" max="7" width="18.5703125" style="2" bestFit="1" customWidth="1"/>
    <col min="8" max="8" width="12.85546875" style="2" bestFit="1" customWidth="1"/>
    <col min="9" max="9" width="8.140625" style="2" bestFit="1" customWidth="1"/>
    <col min="10" max="10" width="16.42578125" style="2" bestFit="1" customWidth="1"/>
    <col min="11" max="11" width="13.7109375" style="2" bestFit="1" customWidth="1"/>
    <col min="12" max="12" width="18.28515625" style="2" bestFit="1" customWidth="1"/>
    <col min="13" max="13" width="15.28515625" style="2" bestFit="1" customWidth="1"/>
    <col min="14" max="14" width="12.7109375" style="2" bestFit="1" customWidth="1"/>
    <col min="15" max="15" width="19.42578125" style="2" bestFit="1" customWidth="1"/>
    <col min="16" max="16" width="11.42578125" style="2" bestFit="1" customWidth="1"/>
    <col min="17" max="17" width="18.5703125" style="2" bestFit="1" customWidth="1"/>
    <col min="18" max="18" width="12.85546875" style="2" bestFit="1" customWidth="1"/>
    <col min="19" max="19" width="9" style="2" bestFit="1" customWidth="1"/>
    <col min="20" max="20" width="18.28515625" style="2" bestFit="1" customWidth="1"/>
    <col min="21" max="21" width="14" style="2" bestFit="1" customWidth="1"/>
    <col min="22" max="22" width="11.42578125" style="2" bestFit="1" customWidth="1"/>
    <col min="23" max="23" width="5.7109375" style="2" bestFit="1" customWidth="1"/>
    <col min="24" max="16384" width="9.140625" style="2"/>
  </cols>
  <sheetData>
    <row r="1" spans="2:23" ht="15">
      <c r="B1" s="3" t="s">
        <v>823</v>
      </c>
    </row>
    <row r="3" spans="2:23" s="3" customFormat="1">
      <c r="B3" s="106"/>
      <c r="C3" s="315" t="s">
        <v>241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15"/>
      <c r="S3" s="315"/>
      <c r="T3" s="315"/>
      <c r="U3" s="315"/>
      <c r="V3" s="315"/>
      <c r="W3" s="316"/>
    </row>
    <row r="4" spans="2:23" s="136" customFormat="1">
      <c r="B4" s="94"/>
      <c r="C4" s="84"/>
      <c r="D4" s="84"/>
      <c r="E4" s="84"/>
      <c r="F4" s="84" t="s">
        <v>242</v>
      </c>
      <c r="G4" s="84" t="s">
        <v>243</v>
      </c>
      <c r="H4" s="84"/>
      <c r="I4" s="84"/>
      <c r="J4" s="84"/>
      <c r="K4" s="84"/>
      <c r="L4" s="84"/>
      <c r="M4" s="84"/>
      <c r="N4" s="84"/>
      <c r="O4" s="84"/>
      <c r="P4" s="84" t="s">
        <v>244</v>
      </c>
      <c r="Q4" s="84" t="s">
        <v>245</v>
      </c>
      <c r="R4" s="84"/>
      <c r="S4" s="84"/>
      <c r="T4" s="84" t="s">
        <v>246</v>
      </c>
      <c r="U4" s="84" t="s">
        <v>247</v>
      </c>
      <c r="V4" s="84" t="s">
        <v>248</v>
      </c>
      <c r="W4" s="132"/>
    </row>
    <row r="5" spans="2:23" s="136" customFormat="1" ht="13.5" thickBot="1">
      <c r="B5" s="91" t="s">
        <v>95</v>
      </c>
      <c r="C5" s="109" t="s">
        <v>0</v>
      </c>
      <c r="D5" s="22" t="s">
        <v>249</v>
      </c>
      <c r="E5" s="22" t="s">
        <v>250</v>
      </c>
      <c r="F5" s="22" t="s">
        <v>251</v>
      </c>
      <c r="G5" s="22" t="s">
        <v>252</v>
      </c>
      <c r="H5" s="22" t="s">
        <v>253</v>
      </c>
      <c r="I5" s="22" t="s">
        <v>254</v>
      </c>
      <c r="J5" s="22" t="s">
        <v>255</v>
      </c>
      <c r="K5" s="22" t="s">
        <v>256</v>
      </c>
      <c r="L5" s="22" t="s">
        <v>257</v>
      </c>
      <c r="M5" s="22" t="s">
        <v>258</v>
      </c>
      <c r="N5" s="22" t="s">
        <v>259</v>
      </c>
      <c r="O5" s="22" t="s">
        <v>260</v>
      </c>
      <c r="P5" s="22" t="s">
        <v>261</v>
      </c>
      <c r="Q5" s="22" t="s">
        <v>262</v>
      </c>
      <c r="R5" s="22" t="s">
        <v>263</v>
      </c>
      <c r="S5" s="22" t="s">
        <v>264</v>
      </c>
      <c r="T5" s="22" t="s">
        <v>265</v>
      </c>
      <c r="U5" s="22" t="s">
        <v>266</v>
      </c>
      <c r="V5" s="22" t="s">
        <v>261</v>
      </c>
      <c r="W5" s="92" t="s">
        <v>178</v>
      </c>
    </row>
    <row r="6" spans="2:23" s="3" customFormat="1" ht="13.5" thickTop="1">
      <c r="B6" s="90" t="s">
        <v>7</v>
      </c>
      <c r="C6" s="79">
        <f>D6+E6+F6+G6+H6+I6+J6+K6+L6+M6+N6+O6+P6+Q6+R6+S6+T6+U6+V6+W6</f>
        <v>45161</v>
      </c>
      <c r="D6" s="79">
        <v>14841</v>
      </c>
      <c r="E6" s="79">
        <v>1851</v>
      </c>
      <c r="F6" s="79">
        <v>901</v>
      </c>
      <c r="G6" s="79">
        <v>1564</v>
      </c>
      <c r="H6" s="79">
        <v>858</v>
      </c>
      <c r="I6" s="79">
        <v>277</v>
      </c>
      <c r="J6" s="79">
        <v>1892</v>
      </c>
      <c r="K6" s="79">
        <v>3530</v>
      </c>
      <c r="L6" s="79">
        <v>1597</v>
      </c>
      <c r="M6" s="79">
        <v>865</v>
      </c>
      <c r="N6" s="79">
        <v>2501</v>
      </c>
      <c r="O6" s="79">
        <v>614</v>
      </c>
      <c r="P6" s="79">
        <v>1080</v>
      </c>
      <c r="Q6" s="79">
        <v>1231</v>
      </c>
      <c r="R6" s="79">
        <v>3215</v>
      </c>
      <c r="S6" s="79">
        <v>960</v>
      </c>
      <c r="T6" s="79">
        <v>2383</v>
      </c>
      <c r="U6" s="79">
        <v>533</v>
      </c>
      <c r="V6" s="79">
        <v>4254</v>
      </c>
      <c r="W6" s="93">
        <v>214</v>
      </c>
    </row>
    <row r="7" spans="2:23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93"/>
    </row>
    <row r="8" spans="2:23" s="3" customFormat="1">
      <c r="B8" s="95" t="s">
        <v>9</v>
      </c>
      <c r="C8" s="117">
        <f t="shared" ref="C8:C57" si="0">D8+E8+F8+G8+H8+I8+J8+K8+L8+M8+N8+O8+P8+Q8+R8+S8+T8+U8+V8+W8</f>
        <v>10419</v>
      </c>
      <c r="D8" s="96">
        <v>527</v>
      </c>
      <c r="E8" s="96">
        <v>132</v>
      </c>
      <c r="F8" s="96">
        <v>257</v>
      </c>
      <c r="G8" s="96">
        <v>344</v>
      </c>
      <c r="H8" s="96">
        <v>289</v>
      </c>
      <c r="I8" s="96">
        <v>80</v>
      </c>
      <c r="J8" s="96">
        <v>520</v>
      </c>
      <c r="K8" s="96">
        <v>1152</v>
      </c>
      <c r="L8" s="96">
        <v>459</v>
      </c>
      <c r="M8" s="96">
        <v>352</v>
      </c>
      <c r="N8" s="96">
        <v>859</v>
      </c>
      <c r="O8" s="96">
        <v>316</v>
      </c>
      <c r="P8" s="96">
        <v>509</v>
      </c>
      <c r="Q8" s="96">
        <v>530</v>
      </c>
      <c r="R8" s="96">
        <v>908</v>
      </c>
      <c r="S8" s="96">
        <v>376</v>
      </c>
      <c r="T8" s="96">
        <v>1002</v>
      </c>
      <c r="U8" s="96">
        <v>265</v>
      </c>
      <c r="V8" s="96">
        <v>1479</v>
      </c>
      <c r="W8" s="97">
        <v>63</v>
      </c>
    </row>
    <row r="9" spans="2:23">
      <c r="B9" s="98" t="s">
        <v>10</v>
      </c>
      <c r="C9" s="114">
        <f t="shared" si="0"/>
        <v>6949</v>
      </c>
      <c r="D9" s="80">
        <v>355</v>
      </c>
      <c r="E9" s="80">
        <v>80</v>
      </c>
      <c r="F9" s="80">
        <v>161</v>
      </c>
      <c r="G9" s="80">
        <v>234</v>
      </c>
      <c r="H9" s="80">
        <v>204</v>
      </c>
      <c r="I9" s="80">
        <v>57</v>
      </c>
      <c r="J9" s="80">
        <v>348</v>
      </c>
      <c r="K9" s="80">
        <v>729</v>
      </c>
      <c r="L9" s="80">
        <v>362</v>
      </c>
      <c r="M9" s="80">
        <v>231</v>
      </c>
      <c r="N9" s="80">
        <v>550</v>
      </c>
      <c r="O9" s="80">
        <v>201</v>
      </c>
      <c r="P9" s="80">
        <v>311</v>
      </c>
      <c r="Q9" s="80">
        <v>343</v>
      </c>
      <c r="R9" s="80">
        <v>604</v>
      </c>
      <c r="S9" s="80">
        <v>291</v>
      </c>
      <c r="T9" s="80">
        <v>697</v>
      </c>
      <c r="U9" s="80">
        <v>182</v>
      </c>
      <c r="V9" s="80">
        <v>972</v>
      </c>
      <c r="W9" s="99">
        <v>37</v>
      </c>
    </row>
    <row r="10" spans="2:23">
      <c r="B10" s="98" t="s">
        <v>11</v>
      </c>
      <c r="C10" s="114">
        <f t="shared" si="0"/>
        <v>3470</v>
      </c>
      <c r="D10" s="80">
        <v>172</v>
      </c>
      <c r="E10" s="80">
        <v>52</v>
      </c>
      <c r="F10" s="80">
        <v>96</v>
      </c>
      <c r="G10" s="80">
        <v>110</v>
      </c>
      <c r="H10" s="80">
        <v>85</v>
      </c>
      <c r="I10" s="80">
        <v>23</v>
      </c>
      <c r="J10" s="80">
        <v>172</v>
      </c>
      <c r="K10" s="80">
        <v>423</v>
      </c>
      <c r="L10" s="80">
        <v>97</v>
      </c>
      <c r="M10" s="80">
        <v>121</v>
      </c>
      <c r="N10" s="80">
        <v>309</v>
      </c>
      <c r="O10" s="80">
        <v>115</v>
      </c>
      <c r="P10" s="80">
        <v>198</v>
      </c>
      <c r="Q10" s="80">
        <v>187</v>
      </c>
      <c r="R10" s="80">
        <v>304</v>
      </c>
      <c r="S10" s="80">
        <v>85</v>
      </c>
      <c r="T10" s="80">
        <v>305</v>
      </c>
      <c r="U10" s="80">
        <v>83</v>
      </c>
      <c r="V10" s="80">
        <v>507</v>
      </c>
      <c r="W10" s="99">
        <v>26</v>
      </c>
    </row>
    <row r="11" spans="2:23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2"/>
    </row>
    <row r="12" spans="2:23" s="3" customFormat="1">
      <c r="B12" s="90" t="s">
        <v>13</v>
      </c>
      <c r="C12" s="79">
        <f t="shared" si="0"/>
        <v>14459</v>
      </c>
      <c r="D12" s="79">
        <v>3021</v>
      </c>
      <c r="E12" s="79">
        <v>416</v>
      </c>
      <c r="F12" s="79">
        <v>388</v>
      </c>
      <c r="G12" s="79">
        <v>766</v>
      </c>
      <c r="H12" s="79">
        <v>335</v>
      </c>
      <c r="I12" s="79">
        <v>117</v>
      </c>
      <c r="J12" s="79">
        <v>868</v>
      </c>
      <c r="K12" s="79">
        <v>1449</v>
      </c>
      <c r="L12" s="79">
        <v>462</v>
      </c>
      <c r="M12" s="79">
        <v>360</v>
      </c>
      <c r="N12" s="79">
        <v>1105</v>
      </c>
      <c r="O12" s="79">
        <v>236</v>
      </c>
      <c r="P12" s="79">
        <v>395</v>
      </c>
      <c r="Q12" s="79">
        <v>499</v>
      </c>
      <c r="R12" s="79">
        <v>917</v>
      </c>
      <c r="S12" s="79">
        <v>338</v>
      </c>
      <c r="T12" s="79">
        <v>913</v>
      </c>
      <c r="U12" s="79">
        <v>189</v>
      </c>
      <c r="V12" s="79">
        <v>1596</v>
      </c>
      <c r="W12" s="93">
        <v>89</v>
      </c>
    </row>
    <row r="13" spans="2:23">
      <c r="B13" s="98" t="s">
        <v>14</v>
      </c>
      <c r="C13" s="80">
        <f t="shared" si="0"/>
        <v>1542</v>
      </c>
      <c r="D13" s="80">
        <v>157</v>
      </c>
      <c r="E13" s="80">
        <v>17</v>
      </c>
      <c r="F13" s="80">
        <v>57</v>
      </c>
      <c r="G13" s="80">
        <v>47</v>
      </c>
      <c r="H13" s="80">
        <v>27</v>
      </c>
      <c r="I13" s="80">
        <v>16</v>
      </c>
      <c r="J13" s="80">
        <v>80</v>
      </c>
      <c r="K13" s="80">
        <v>141</v>
      </c>
      <c r="L13" s="80">
        <v>51</v>
      </c>
      <c r="M13" s="80">
        <v>58</v>
      </c>
      <c r="N13" s="80">
        <v>134</v>
      </c>
      <c r="O13" s="80">
        <v>21</v>
      </c>
      <c r="P13" s="80">
        <v>63</v>
      </c>
      <c r="Q13" s="80">
        <v>69</v>
      </c>
      <c r="R13" s="80">
        <v>139</v>
      </c>
      <c r="S13" s="80">
        <v>50</v>
      </c>
      <c r="T13" s="80">
        <v>151</v>
      </c>
      <c r="U13" s="80">
        <v>31</v>
      </c>
      <c r="V13" s="80">
        <v>216</v>
      </c>
      <c r="W13" s="99">
        <v>17</v>
      </c>
    </row>
    <row r="14" spans="2:23">
      <c r="B14" s="98" t="s">
        <v>15</v>
      </c>
      <c r="C14" s="80">
        <f t="shared" si="0"/>
        <v>4996</v>
      </c>
      <c r="D14" s="80">
        <v>299</v>
      </c>
      <c r="E14" s="80">
        <v>98</v>
      </c>
      <c r="F14" s="80">
        <v>159</v>
      </c>
      <c r="G14" s="80">
        <v>279</v>
      </c>
      <c r="H14" s="80">
        <v>157</v>
      </c>
      <c r="I14" s="80">
        <v>51</v>
      </c>
      <c r="J14" s="80">
        <v>396</v>
      </c>
      <c r="K14" s="80">
        <v>638</v>
      </c>
      <c r="L14" s="80">
        <v>171</v>
      </c>
      <c r="M14" s="80">
        <v>119</v>
      </c>
      <c r="N14" s="80">
        <v>455</v>
      </c>
      <c r="O14" s="80">
        <v>153</v>
      </c>
      <c r="P14" s="80">
        <v>205</v>
      </c>
      <c r="Q14" s="80">
        <v>198</v>
      </c>
      <c r="R14" s="80">
        <v>332</v>
      </c>
      <c r="S14" s="80">
        <v>163</v>
      </c>
      <c r="T14" s="80">
        <v>402</v>
      </c>
      <c r="U14" s="80">
        <v>79</v>
      </c>
      <c r="V14" s="80">
        <v>609</v>
      </c>
      <c r="W14" s="99">
        <v>33</v>
      </c>
    </row>
    <row r="15" spans="2:23">
      <c r="B15" s="98" t="s">
        <v>179</v>
      </c>
      <c r="C15" s="80">
        <f t="shared" si="0"/>
        <v>2686</v>
      </c>
      <c r="D15" s="80">
        <v>710</v>
      </c>
      <c r="E15" s="80">
        <v>65</v>
      </c>
      <c r="F15" s="80">
        <v>61</v>
      </c>
      <c r="G15" s="80">
        <v>145</v>
      </c>
      <c r="H15" s="80">
        <v>52</v>
      </c>
      <c r="I15" s="80">
        <v>19</v>
      </c>
      <c r="J15" s="80">
        <v>155</v>
      </c>
      <c r="K15" s="80">
        <v>245</v>
      </c>
      <c r="L15" s="80">
        <v>71</v>
      </c>
      <c r="M15" s="80">
        <v>54</v>
      </c>
      <c r="N15" s="80">
        <v>162</v>
      </c>
      <c r="O15" s="80">
        <v>31</v>
      </c>
      <c r="P15" s="80">
        <v>60</v>
      </c>
      <c r="Q15" s="80">
        <v>125</v>
      </c>
      <c r="R15" s="80">
        <v>184</v>
      </c>
      <c r="S15" s="80">
        <v>46</v>
      </c>
      <c r="T15" s="80">
        <v>142</v>
      </c>
      <c r="U15" s="80">
        <v>29</v>
      </c>
      <c r="V15" s="80">
        <v>324</v>
      </c>
      <c r="W15" s="99">
        <v>6</v>
      </c>
    </row>
    <row r="16" spans="2:23">
      <c r="B16" s="98" t="s">
        <v>180</v>
      </c>
      <c r="C16" s="80">
        <f t="shared" si="0"/>
        <v>1345</v>
      </c>
      <c r="D16" s="80">
        <v>356</v>
      </c>
      <c r="E16" s="80">
        <v>47</v>
      </c>
      <c r="F16" s="80">
        <v>31</v>
      </c>
      <c r="G16" s="80">
        <v>109</v>
      </c>
      <c r="H16" s="80">
        <v>39</v>
      </c>
      <c r="I16" s="80">
        <v>7</v>
      </c>
      <c r="J16" s="80">
        <v>75</v>
      </c>
      <c r="K16" s="80">
        <v>119</v>
      </c>
      <c r="L16" s="80">
        <v>45</v>
      </c>
      <c r="M16" s="80">
        <v>38</v>
      </c>
      <c r="N16" s="80">
        <v>79</v>
      </c>
      <c r="O16" s="80">
        <v>14</v>
      </c>
      <c r="P16" s="80">
        <v>28</v>
      </c>
      <c r="Q16" s="80">
        <v>50</v>
      </c>
      <c r="R16" s="80">
        <v>55</v>
      </c>
      <c r="S16" s="80">
        <v>25</v>
      </c>
      <c r="T16" s="80">
        <v>74</v>
      </c>
      <c r="U16" s="80">
        <v>17</v>
      </c>
      <c r="V16" s="80">
        <v>128</v>
      </c>
      <c r="W16" s="99">
        <v>9</v>
      </c>
    </row>
    <row r="17" spans="2:23">
      <c r="B17" s="98" t="s">
        <v>30</v>
      </c>
      <c r="C17" s="80">
        <f t="shared" si="0"/>
        <v>1326</v>
      </c>
      <c r="D17" s="80">
        <v>553</v>
      </c>
      <c r="E17" s="80">
        <v>46</v>
      </c>
      <c r="F17" s="80">
        <v>28</v>
      </c>
      <c r="G17" s="80">
        <v>78</v>
      </c>
      <c r="H17" s="80">
        <v>23</v>
      </c>
      <c r="I17" s="80">
        <v>6</v>
      </c>
      <c r="J17" s="80">
        <v>55</v>
      </c>
      <c r="K17" s="80">
        <v>117</v>
      </c>
      <c r="L17" s="80">
        <v>33</v>
      </c>
      <c r="M17" s="80">
        <v>16</v>
      </c>
      <c r="N17" s="80">
        <v>92</v>
      </c>
      <c r="O17" s="80">
        <v>4</v>
      </c>
      <c r="P17" s="80">
        <v>12</v>
      </c>
      <c r="Q17" s="80">
        <v>17</v>
      </c>
      <c r="R17" s="80">
        <v>54</v>
      </c>
      <c r="S17" s="80">
        <v>17</v>
      </c>
      <c r="T17" s="80">
        <v>49</v>
      </c>
      <c r="U17" s="80">
        <v>7</v>
      </c>
      <c r="V17" s="80">
        <v>108</v>
      </c>
      <c r="W17" s="99">
        <v>11</v>
      </c>
    </row>
    <row r="18" spans="2:23">
      <c r="B18" s="98" t="s">
        <v>31</v>
      </c>
      <c r="C18" s="80">
        <f t="shared" si="0"/>
        <v>636</v>
      </c>
      <c r="D18" s="80">
        <v>216</v>
      </c>
      <c r="E18" s="80">
        <v>5</v>
      </c>
      <c r="F18" s="80">
        <v>20</v>
      </c>
      <c r="G18" s="80">
        <v>20</v>
      </c>
      <c r="H18" s="80">
        <v>19</v>
      </c>
      <c r="I18" s="80">
        <v>8</v>
      </c>
      <c r="J18" s="80">
        <v>18</v>
      </c>
      <c r="K18" s="80">
        <v>65</v>
      </c>
      <c r="L18" s="80">
        <v>23</v>
      </c>
      <c r="M18" s="80">
        <v>9</v>
      </c>
      <c r="N18" s="80">
        <v>53</v>
      </c>
      <c r="O18" s="80">
        <v>2</v>
      </c>
      <c r="P18" s="80">
        <v>13</v>
      </c>
      <c r="Q18" s="80">
        <v>6</v>
      </c>
      <c r="R18" s="80">
        <v>56</v>
      </c>
      <c r="S18" s="80">
        <v>16</v>
      </c>
      <c r="T18" s="80">
        <v>22</v>
      </c>
      <c r="U18" s="80">
        <v>9</v>
      </c>
      <c r="V18" s="80">
        <v>54</v>
      </c>
      <c r="W18" s="99">
        <v>2</v>
      </c>
    </row>
    <row r="19" spans="2:23">
      <c r="B19" s="98" t="s">
        <v>96</v>
      </c>
      <c r="C19" s="80">
        <f t="shared" si="0"/>
        <v>1241</v>
      </c>
      <c r="D19" s="80">
        <v>457</v>
      </c>
      <c r="E19" s="80">
        <v>117</v>
      </c>
      <c r="F19" s="80">
        <v>25</v>
      </c>
      <c r="G19" s="80">
        <v>54</v>
      </c>
      <c r="H19" s="80">
        <v>9</v>
      </c>
      <c r="I19" s="80">
        <v>9</v>
      </c>
      <c r="J19" s="80">
        <v>49</v>
      </c>
      <c r="K19" s="80">
        <v>63</v>
      </c>
      <c r="L19" s="80">
        <v>55</v>
      </c>
      <c r="M19" s="80">
        <v>16</v>
      </c>
      <c r="N19" s="80">
        <v>95</v>
      </c>
      <c r="O19" s="80">
        <v>7</v>
      </c>
      <c r="P19" s="80">
        <v>5</v>
      </c>
      <c r="Q19" s="80">
        <v>12</v>
      </c>
      <c r="R19" s="80">
        <v>68</v>
      </c>
      <c r="S19" s="80">
        <v>14</v>
      </c>
      <c r="T19" s="80">
        <v>54</v>
      </c>
      <c r="U19" s="80">
        <v>15</v>
      </c>
      <c r="V19" s="80">
        <v>111</v>
      </c>
      <c r="W19" s="99">
        <v>6</v>
      </c>
    </row>
    <row r="20" spans="2:23">
      <c r="B20" s="98" t="s">
        <v>77</v>
      </c>
      <c r="C20" s="80">
        <f t="shared" si="0"/>
        <v>687</v>
      </c>
      <c r="D20" s="80">
        <v>273</v>
      </c>
      <c r="E20" s="80">
        <v>21</v>
      </c>
      <c r="F20" s="80">
        <v>7</v>
      </c>
      <c r="G20" s="80">
        <v>34</v>
      </c>
      <c r="H20" s="80">
        <v>9</v>
      </c>
      <c r="I20" s="80">
        <v>1</v>
      </c>
      <c r="J20" s="80">
        <v>40</v>
      </c>
      <c r="K20" s="80">
        <v>61</v>
      </c>
      <c r="L20" s="80">
        <v>13</v>
      </c>
      <c r="M20" s="80">
        <v>50</v>
      </c>
      <c r="N20" s="80">
        <v>35</v>
      </c>
      <c r="O20" s="80">
        <v>4</v>
      </c>
      <c r="P20" s="80">
        <v>9</v>
      </c>
      <c r="Q20" s="80">
        <v>22</v>
      </c>
      <c r="R20" s="80">
        <v>29</v>
      </c>
      <c r="S20" s="80">
        <v>7</v>
      </c>
      <c r="T20" s="80">
        <v>19</v>
      </c>
      <c r="U20" s="80">
        <v>2</v>
      </c>
      <c r="V20" s="80">
        <v>46</v>
      </c>
      <c r="W20" s="99">
        <v>5</v>
      </c>
    </row>
    <row r="21" spans="2:23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99"/>
    </row>
    <row r="22" spans="2:23" s="3" customFormat="1">
      <c r="B22" s="90" t="s">
        <v>16</v>
      </c>
      <c r="C22" s="79">
        <f t="shared" si="0"/>
        <v>9502</v>
      </c>
      <c r="D22" s="79">
        <v>4567</v>
      </c>
      <c r="E22" s="79">
        <v>732</v>
      </c>
      <c r="F22" s="79">
        <v>153</v>
      </c>
      <c r="G22" s="79">
        <v>255</v>
      </c>
      <c r="H22" s="79">
        <v>119</v>
      </c>
      <c r="I22" s="79">
        <v>39</v>
      </c>
      <c r="J22" s="79">
        <v>286</v>
      </c>
      <c r="K22" s="79">
        <v>455</v>
      </c>
      <c r="L22" s="79">
        <v>426</v>
      </c>
      <c r="M22" s="79">
        <v>102</v>
      </c>
      <c r="N22" s="79">
        <v>292</v>
      </c>
      <c r="O22" s="79">
        <v>39</v>
      </c>
      <c r="P22" s="79">
        <v>106</v>
      </c>
      <c r="Q22" s="79">
        <v>120</v>
      </c>
      <c r="R22" s="79">
        <v>634</v>
      </c>
      <c r="S22" s="79">
        <v>112</v>
      </c>
      <c r="T22" s="79">
        <v>285</v>
      </c>
      <c r="U22" s="79">
        <v>56</v>
      </c>
      <c r="V22" s="79">
        <v>692</v>
      </c>
      <c r="W22" s="93">
        <v>32</v>
      </c>
    </row>
    <row r="23" spans="2:23">
      <c r="B23" s="98" t="s">
        <v>17</v>
      </c>
      <c r="C23" s="80">
        <f t="shared" si="0"/>
        <v>1096</v>
      </c>
      <c r="D23" s="80">
        <v>569</v>
      </c>
      <c r="E23" s="80">
        <v>33</v>
      </c>
      <c r="F23" s="80">
        <v>12</v>
      </c>
      <c r="G23" s="80">
        <v>16</v>
      </c>
      <c r="H23" s="80">
        <v>11</v>
      </c>
      <c r="I23" s="80">
        <v>6</v>
      </c>
      <c r="J23" s="80">
        <v>23</v>
      </c>
      <c r="K23" s="80">
        <v>55</v>
      </c>
      <c r="L23" s="80">
        <v>84</v>
      </c>
      <c r="M23" s="80">
        <v>16</v>
      </c>
      <c r="N23" s="80">
        <v>43</v>
      </c>
      <c r="O23" s="80">
        <v>6</v>
      </c>
      <c r="P23" s="80">
        <v>12</v>
      </c>
      <c r="Q23" s="80">
        <v>18</v>
      </c>
      <c r="R23" s="80">
        <v>72</v>
      </c>
      <c r="S23" s="80">
        <v>12</v>
      </c>
      <c r="T23" s="80">
        <v>20</v>
      </c>
      <c r="U23" s="80">
        <v>11</v>
      </c>
      <c r="V23" s="80">
        <v>68</v>
      </c>
      <c r="W23" s="99">
        <v>9</v>
      </c>
    </row>
    <row r="24" spans="2:23">
      <c r="B24" s="98" t="s">
        <v>4</v>
      </c>
      <c r="C24" s="80">
        <f t="shared" si="0"/>
        <v>483</v>
      </c>
      <c r="D24" s="80">
        <v>224</v>
      </c>
      <c r="E24" s="80">
        <v>16</v>
      </c>
      <c r="F24" s="80">
        <v>5</v>
      </c>
      <c r="G24" s="80">
        <v>10</v>
      </c>
      <c r="H24" s="80">
        <v>9</v>
      </c>
      <c r="I24" s="80">
        <v>0</v>
      </c>
      <c r="J24" s="80">
        <v>17</v>
      </c>
      <c r="K24" s="80">
        <v>24</v>
      </c>
      <c r="L24" s="80">
        <v>81</v>
      </c>
      <c r="M24" s="80">
        <v>10</v>
      </c>
      <c r="N24" s="80">
        <v>16</v>
      </c>
      <c r="O24" s="80">
        <v>1</v>
      </c>
      <c r="P24" s="80">
        <v>4</v>
      </c>
      <c r="Q24" s="80">
        <v>1</v>
      </c>
      <c r="R24" s="80">
        <v>21</v>
      </c>
      <c r="S24" s="80">
        <v>3</v>
      </c>
      <c r="T24" s="80">
        <v>9</v>
      </c>
      <c r="U24" s="80">
        <v>0</v>
      </c>
      <c r="V24" s="80">
        <v>32</v>
      </c>
      <c r="W24" s="99">
        <v>0</v>
      </c>
    </row>
    <row r="25" spans="2:23">
      <c r="B25" s="98" t="s">
        <v>18</v>
      </c>
      <c r="C25" s="80">
        <f t="shared" si="0"/>
        <v>681</v>
      </c>
      <c r="D25" s="80">
        <v>421</v>
      </c>
      <c r="E25" s="80">
        <v>26</v>
      </c>
      <c r="F25" s="80">
        <v>5</v>
      </c>
      <c r="G25" s="80">
        <v>9</v>
      </c>
      <c r="H25" s="80">
        <v>2</v>
      </c>
      <c r="I25" s="80">
        <v>3</v>
      </c>
      <c r="J25" s="80">
        <v>17</v>
      </c>
      <c r="K25" s="80">
        <v>25</v>
      </c>
      <c r="L25" s="80">
        <v>12</v>
      </c>
      <c r="M25" s="80">
        <v>8</v>
      </c>
      <c r="N25" s="80">
        <v>21</v>
      </c>
      <c r="O25" s="80">
        <v>0</v>
      </c>
      <c r="P25" s="80">
        <v>8</v>
      </c>
      <c r="Q25" s="80">
        <v>7</v>
      </c>
      <c r="R25" s="80">
        <v>48</v>
      </c>
      <c r="S25" s="80">
        <v>10</v>
      </c>
      <c r="T25" s="80">
        <v>9</v>
      </c>
      <c r="U25" s="80">
        <v>7</v>
      </c>
      <c r="V25" s="80">
        <v>42</v>
      </c>
      <c r="W25" s="99">
        <v>1</v>
      </c>
    </row>
    <row r="26" spans="2:23">
      <c r="B26" s="98" t="s">
        <v>182</v>
      </c>
      <c r="C26" s="80">
        <f t="shared" si="0"/>
        <v>1092</v>
      </c>
      <c r="D26" s="80">
        <v>611</v>
      </c>
      <c r="E26" s="80">
        <v>62</v>
      </c>
      <c r="F26" s="80">
        <v>20</v>
      </c>
      <c r="G26" s="80">
        <v>35</v>
      </c>
      <c r="H26" s="80">
        <v>8</v>
      </c>
      <c r="I26" s="80">
        <v>5</v>
      </c>
      <c r="J26" s="80">
        <v>14</v>
      </c>
      <c r="K26" s="80">
        <v>58</v>
      </c>
      <c r="L26" s="80">
        <v>17</v>
      </c>
      <c r="M26" s="80">
        <v>7</v>
      </c>
      <c r="N26" s="80">
        <v>27</v>
      </c>
      <c r="O26" s="80">
        <v>9</v>
      </c>
      <c r="P26" s="80">
        <v>20</v>
      </c>
      <c r="Q26" s="80">
        <v>14</v>
      </c>
      <c r="R26" s="80">
        <v>55</v>
      </c>
      <c r="S26" s="80">
        <v>3</v>
      </c>
      <c r="T26" s="80">
        <v>48</v>
      </c>
      <c r="U26" s="80">
        <v>2</v>
      </c>
      <c r="V26" s="80">
        <v>75</v>
      </c>
      <c r="W26" s="99">
        <v>2</v>
      </c>
    </row>
    <row r="27" spans="2:23">
      <c r="B27" s="98" t="s">
        <v>183</v>
      </c>
      <c r="C27" s="80">
        <f t="shared" si="0"/>
        <v>1123</v>
      </c>
      <c r="D27" s="80">
        <v>287</v>
      </c>
      <c r="E27" s="80">
        <v>309</v>
      </c>
      <c r="F27" s="80">
        <v>23</v>
      </c>
      <c r="G27" s="80">
        <v>43</v>
      </c>
      <c r="H27" s="80">
        <v>20</v>
      </c>
      <c r="I27" s="80">
        <v>6</v>
      </c>
      <c r="J27" s="80">
        <v>37</v>
      </c>
      <c r="K27" s="80">
        <v>51</v>
      </c>
      <c r="L27" s="80">
        <v>72</v>
      </c>
      <c r="M27" s="80">
        <v>7</v>
      </c>
      <c r="N27" s="80">
        <v>43</v>
      </c>
      <c r="O27" s="80">
        <v>4</v>
      </c>
      <c r="P27" s="80">
        <v>11</v>
      </c>
      <c r="Q27" s="80">
        <v>14</v>
      </c>
      <c r="R27" s="80">
        <v>68</v>
      </c>
      <c r="S27" s="80">
        <v>9</v>
      </c>
      <c r="T27" s="80">
        <v>20</v>
      </c>
      <c r="U27" s="80">
        <v>9</v>
      </c>
      <c r="V27" s="80">
        <v>90</v>
      </c>
      <c r="W27" s="99">
        <v>0</v>
      </c>
    </row>
    <row r="28" spans="2:23">
      <c r="B28" s="98" t="s">
        <v>19</v>
      </c>
      <c r="C28" s="80">
        <f t="shared" si="0"/>
        <v>917</v>
      </c>
      <c r="D28" s="80">
        <v>466</v>
      </c>
      <c r="E28" s="80">
        <v>91</v>
      </c>
      <c r="F28" s="80">
        <v>36</v>
      </c>
      <c r="G28" s="80">
        <v>1</v>
      </c>
      <c r="H28" s="80">
        <v>10</v>
      </c>
      <c r="I28" s="80">
        <v>2</v>
      </c>
      <c r="J28" s="80">
        <v>20</v>
      </c>
      <c r="K28" s="80">
        <v>23</v>
      </c>
      <c r="L28" s="80">
        <v>33</v>
      </c>
      <c r="M28" s="80">
        <v>3</v>
      </c>
      <c r="N28" s="80">
        <v>22</v>
      </c>
      <c r="O28" s="80">
        <v>3</v>
      </c>
      <c r="P28" s="80">
        <v>5</v>
      </c>
      <c r="Q28" s="80">
        <v>6</v>
      </c>
      <c r="R28" s="80">
        <v>84</v>
      </c>
      <c r="S28" s="80">
        <v>16</v>
      </c>
      <c r="T28" s="80">
        <v>48</v>
      </c>
      <c r="U28" s="80">
        <v>6</v>
      </c>
      <c r="V28" s="80">
        <v>39</v>
      </c>
      <c r="W28" s="99">
        <v>3</v>
      </c>
    </row>
    <row r="29" spans="2:23">
      <c r="B29" s="98" t="s">
        <v>3</v>
      </c>
      <c r="C29" s="80">
        <f t="shared" si="0"/>
        <v>441</v>
      </c>
      <c r="D29" s="80">
        <v>316</v>
      </c>
      <c r="E29" s="80">
        <v>1</v>
      </c>
      <c r="F29" s="80">
        <v>1</v>
      </c>
      <c r="G29" s="80">
        <v>1</v>
      </c>
      <c r="H29" s="80">
        <v>2</v>
      </c>
      <c r="I29" s="80">
        <v>2</v>
      </c>
      <c r="J29" s="80">
        <v>5</v>
      </c>
      <c r="K29" s="80">
        <v>11</v>
      </c>
      <c r="L29" s="80">
        <v>10</v>
      </c>
      <c r="M29" s="80">
        <v>6</v>
      </c>
      <c r="N29" s="80">
        <v>10</v>
      </c>
      <c r="O29" s="80">
        <v>0</v>
      </c>
      <c r="P29" s="80">
        <v>1</v>
      </c>
      <c r="Q29" s="80">
        <v>5</v>
      </c>
      <c r="R29" s="80">
        <v>24</v>
      </c>
      <c r="S29" s="80">
        <v>0</v>
      </c>
      <c r="T29" s="80">
        <v>2</v>
      </c>
      <c r="U29" s="80">
        <v>2</v>
      </c>
      <c r="V29" s="80">
        <v>42</v>
      </c>
      <c r="W29" s="99">
        <v>0</v>
      </c>
    </row>
    <row r="30" spans="2:23">
      <c r="B30" s="98" t="s">
        <v>5</v>
      </c>
      <c r="C30" s="80">
        <f t="shared" si="0"/>
        <v>247</v>
      </c>
      <c r="D30" s="80">
        <v>149</v>
      </c>
      <c r="E30" s="80">
        <v>2</v>
      </c>
      <c r="F30" s="80">
        <v>2</v>
      </c>
      <c r="G30" s="80">
        <v>3</v>
      </c>
      <c r="H30" s="80">
        <v>1</v>
      </c>
      <c r="I30" s="80">
        <v>1</v>
      </c>
      <c r="J30" s="80">
        <v>9</v>
      </c>
      <c r="K30" s="80">
        <v>13</v>
      </c>
      <c r="L30" s="80">
        <v>13</v>
      </c>
      <c r="M30" s="80">
        <v>3</v>
      </c>
      <c r="N30" s="80">
        <v>5</v>
      </c>
      <c r="O30" s="80">
        <v>0</v>
      </c>
      <c r="P30" s="80">
        <v>1</v>
      </c>
      <c r="Q30" s="80">
        <v>1</v>
      </c>
      <c r="R30" s="80">
        <v>21</v>
      </c>
      <c r="S30" s="80">
        <v>2</v>
      </c>
      <c r="T30" s="80">
        <v>7</v>
      </c>
      <c r="U30" s="80">
        <v>1</v>
      </c>
      <c r="V30" s="80">
        <v>11</v>
      </c>
      <c r="W30" s="99">
        <v>2</v>
      </c>
    </row>
    <row r="31" spans="2:23">
      <c r="B31" s="98" t="s">
        <v>184</v>
      </c>
      <c r="C31" s="80">
        <f t="shared" si="0"/>
        <v>320</v>
      </c>
      <c r="D31" s="80">
        <v>150</v>
      </c>
      <c r="E31" s="80">
        <v>25</v>
      </c>
      <c r="F31" s="80">
        <v>1</v>
      </c>
      <c r="G31" s="80">
        <v>5</v>
      </c>
      <c r="H31" s="80">
        <v>2</v>
      </c>
      <c r="I31" s="80">
        <v>0</v>
      </c>
      <c r="J31" s="80">
        <v>13</v>
      </c>
      <c r="K31" s="80">
        <v>14</v>
      </c>
      <c r="L31" s="80">
        <v>23</v>
      </c>
      <c r="M31" s="80">
        <v>3</v>
      </c>
      <c r="N31" s="80">
        <v>6</v>
      </c>
      <c r="O31" s="80">
        <v>1</v>
      </c>
      <c r="P31" s="80">
        <v>2</v>
      </c>
      <c r="Q31" s="80">
        <v>3</v>
      </c>
      <c r="R31" s="80">
        <v>27</v>
      </c>
      <c r="S31" s="80">
        <v>9</v>
      </c>
      <c r="T31" s="80">
        <v>10</v>
      </c>
      <c r="U31" s="80">
        <v>2</v>
      </c>
      <c r="V31" s="80">
        <v>23</v>
      </c>
      <c r="W31" s="99">
        <v>1</v>
      </c>
    </row>
    <row r="32" spans="2:23">
      <c r="B32" s="98" t="s">
        <v>185</v>
      </c>
      <c r="C32" s="80">
        <f t="shared" si="0"/>
        <v>998</v>
      </c>
      <c r="D32" s="80">
        <v>685</v>
      </c>
      <c r="E32" s="80">
        <v>62</v>
      </c>
      <c r="F32" s="80">
        <v>21</v>
      </c>
      <c r="G32" s="80">
        <v>2</v>
      </c>
      <c r="H32" s="80">
        <v>4</v>
      </c>
      <c r="I32" s="80">
        <v>1</v>
      </c>
      <c r="J32" s="80">
        <v>30</v>
      </c>
      <c r="K32" s="80">
        <v>35</v>
      </c>
      <c r="L32" s="80">
        <v>13</v>
      </c>
      <c r="M32" s="80">
        <v>3</v>
      </c>
      <c r="N32" s="80">
        <v>17</v>
      </c>
      <c r="O32" s="80">
        <v>2</v>
      </c>
      <c r="P32" s="80">
        <v>4</v>
      </c>
      <c r="Q32" s="80">
        <v>2</v>
      </c>
      <c r="R32" s="80">
        <v>41</v>
      </c>
      <c r="S32" s="80">
        <v>4</v>
      </c>
      <c r="T32" s="80">
        <v>12</v>
      </c>
      <c r="U32" s="80">
        <v>3</v>
      </c>
      <c r="V32" s="80">
        <v>53</v>
      </c>
      <c r="W32" s="99">
        <v>4</v>
      </c>
    </row>
    <row r="33" spans="2:23">
      <c r="B33" s="98" t="s">
        <v>20</v>
      </c>
      <c r="C33" s="80">
        <f t="shared" si="0"/>
        <v>758</v>
      </c>
      <c r="D33" s="80">
        <v>253</v>
      </c>
      <c r="E33" s="80">
        <v>31</v>
      </c>
      <c r="F33" s="80">
        <v>9</v>
      </c>
      <c r="G33" s="80">
        <v>65</v>
      </c>
      <c r="H33" s="80">
        <v>20</v>
      </c>
      <c r="I33" s="80">
        <v>4</v>
      </c>
      <c r="J33" s="80">
        <v>45</v>
      </c>
      <c r="K33" s="80">
        <v>59</v>
      </c>
      <c r="L33" s="80">
        <v>17</v>
      </c>
      <c r="M33" s="80">
        <v>14</v>
      </c>
      <c r="N33" s="80">
        <v>19</v>
      </c>
      <c r="O33" s="80">
        <v>3</v>
      </c>
      <c r="P33" s="80">
        <v>9</v>
      </c>
      <c r="Q33" s="80">
        <v>25</v>
      </c>
      <c r="R33" s="80">
        <v>76</v>
      </c>
      <c r="S33" s="80">
        <v>8</v>
      </c>
      <c r="T33" s="80">
        <v>28</v>
      </c>
      <c r="U33" s="80">
        <v>4</v>
      </c>
      <c r="V33" s="80">
        <v>67</v>
      </c>
      <c r="W33" s="99">
        <v>2</v>
      </c>
    </row>
    <row r="34" spans="2:23">
      <c r="B34" s="98" t="s">
        <v>21</v>
      </c>
      <c r="C34" s="80">
        <f t="shared" si="0"/>
        <v>922</v>
      </c>
      <c r="D34" s="80">
        <v>277</v>
      </c>
      <c r="E34" s="80">
        <v>34</v>
      </c>
      <c r="F34" s="80">
        <v>12</v>
      </c>
      <c r="G34" s="80">
        <v>17</v>
      </c>
      <c r="H34" s="80">
        <v>24</v>
      </c>
      <c r="I34" s="80">
        <v>8</v>
      </c>
      <c r="J34" s="80">
        <v>34</v>
      </c>
      <c r="K34" s="80">
        <v>65</v>
      </c>
      <c r="L34" s="80">
        <v>30</v>
      </c>
      <c r="M34" s="80">
        <v>16</v>
      </c>
      <c r="N34" s="80">
        <v>51</v>
      </c>
      <c r="O34" s="80">
        <v>7</v>
      </c>
      <c r="P34" s="80">
        <v>23</v>
      </c>
      <c r="Q34" s="80">
        <v>21</v>
      </c>
      <c r="R34" s="80">
        <v>69</v>
      </c>
      <c r="S34" s="80">
        <v>35</v>
      </c>
      <c r="T34" s="80">
        <v>62</v>
      </c>
      <c r="U34" s="80">
        <v>9</v>
      </c>
      <c r="V34" s="80">
        <v>121</v>
      </c>
      <c r="W34" s="99">
        <v>7</v>
      </c>
    </row>
    <row r="35" spans="2:23">
      <c r="B35" s="98" t="s">
        <v>186</v>
      </c>
      <c r="C35" s="80">
        <f t="shared" si="0"/>
        <v>320</v>
      </c>
      <c r="D35" s="80">
        <v>117</v>
      </c>
      <c r="E35" s="80">
        <v>27</v>
      </c>
      <c r="F35" s="80">
        <v>6</v>
      </c>
      <c r="G35" s="80">
        <v>43</v>
      </c>
      <c r="H35" s="80">
        <v>5</v>
      </c>
      <c r="I35" s="80">
        <v>1</v>
      </c>
      <c r="J35" s="80">
        <v>22</v>
      </c>
      <c r="K35" s="80">
        <v>14</v>
      </c>
      <c r="L35" s="80">
        <v>5</v>
      </c>
      <c r="M35" s="80">
        <v>6</v>
      </c>
      <c r="N35" s="80">
        <v>9</v>
      </c>
      <c r="O35" s="80">
        <v>0</v>
      </c>
      <c r="P35" s="80">
        <v>4</v>
      </c>
      <c r="Q35" s="80">
        <v>3</v>
      </c>
      <c r="R35" s="80">
        <v>26</v>
      </c>
      <c r="S35" s="80">
        <v>1</v>
      </c>
      <c r="T35" s="80">
        <v>7</v>
      </c>
      <c r="U35" s="80">
        <v>0</v>
      </c>
      <c r="V35" s="80">
        <v>23</v>
      </c>
      <c r="W35" s="99">
        <v>1</v>
      </c>
    </row>
    <row r="36" spans="2:23">
      <c r="B36" s="98" t="s">
        <v>81</v>
      </c>
      <c r="C36" s="80">
        <f t="shared" si="0"/>
        <v>104</v>
      </c>
      <c r="D36" s="80">
        <v>42</v>
      </c>
      <c r="E36" s="80">
        <v>13</v>
      </c>
      <c r="F36" s="80">
        <v>0</v>
      </c>
      <c r="G36" s="80">
        <v>5</v>
      </c>
      <c r="H36" s="80">
        <v>1</v>
      </c>
      <c r="I36" s="80">
        <v>0</v>
      </c>
      <c r="J36" s="80">
        <v>0</v>
      </c>
      <c r="K36" s="80">
        <v>8</v>
      </c>
      <c r="L36" s="80">
        <v>16</v>
      </c>
      <c r="M36" s="80">
        <v>0</v>
      </c>
      <c r="N36" s="80">
        <v>3</v>
      </c>
      <c r="O36" s="80">
        <v>3</v>
      </c>
      <c r="P36" s="80">
        <v>2</v>
      </c>
      <c r="Q36" s="80">
        <v>0</v>
      </c>
      <c r="R36" s="80">
        <v>2</v>
      </c>
      <c r="S36" s="80">
        <v>0</v>
      </c>
      <c r="T36" s="80">
        <v>3</v>
      </c>
      <c r="U36" s="80">
        <v>0</v>
      </c>
      <c r="V36" s="80">
        <v>6</v>
      </c>
      <c r="W36" s="99">
        <v>0</v>
      </c>
    </row>
    <row r="37" spans="2:23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99"/>
    </row>
    <row r="38" spans="2:23" s="3" customFormat="1">
      <c r="B38" s="90" t="s">
        <v>23</v>
      </c>
      <c r="C38" s="79">
        <f t="shared" si="0"/>
        <v>10781</v>
      </c>
      <c r="D38" s="79">
        <v>6726</v>
      </c>
      <c r="E38" s="79">
        <v>571</v>
      </c>
      <c r="F38" s="79">
        <v>103</v>
      </c>
      <c r="G38" s="79">
        <v>199</v>
      </c>
      <c r="H38" s="79">
        <v>115</v>
      </c>
      <c r="I38" s="79">
        <v>41</v>
      </c>
      <c r="J38" s="79">
        <v>218</v>
      </c>
      <c r="K38" s="79">
        <v>474</v>
      </c>
      <c r="L38" s="79">
        <v>250</v>
      </c>
      <c r="M38" s="79">
        <v>51</v>
      </c>
      <c r="N38" s="79">
        <v>245</v>
      </c>
      <c r="O38" s="79">
        <v>23</v>
      </c>
      <c r="P38" s="79">
        <v>70</v>
      </c>
      <c r="Q38" s="79">
        <v>82</v>
      </c>
      <c r="R38" s="79">
        <v>756</v>
      </c>
      <c r="S38" s="79">
        <v>134</v>
      </c>
      <c r="T38" s="79">
        <v>183</v>
      </c>
      <c r="U38" s="79">
        <v>23</v>
      </c>
      <c r="V38" s="79">
        <v>487</v>
      </c>
      <c r="W38" s="93">
        <v>30</v>
      </c>
    </row>
    <row r="39" spans="2:23">
      <c r="B39" s="98" t="s">
        <v>82</v>
      </c>
      <c r="C39" s="80">
        <f t="shared" si="0"/>
        <v>1403</v>
      </c>
      <c r="D39" s="80">
        <v>625</v>
      </c>
      <c r="E39" s="80">
        <v>51</v>
      </c>
      <c r="F39" s="80">
        <v>23</v>
      </c>
      <c r="G39" s="80">
        <v>48</v>
      </c>
      <c r="H39" s="80">
        <v>22</v>
      </c>
      <c r="I39" s="80">
        <v>11</v>
      </c>
      <c r="J39" s="80">
        <v>36</v>
      </c>
      <c r="K39" s="80">
        <v>112</v>
      </c>
      <c r="L39" s="80">
        <v>23</v>
      </c>
      <c r="M39" s="80">
        <v>21</v>
      </c>
      <c r="N39" s="80">
        <v>64</v>
      </c>
      <c r="O39" s="80">
        <v>8</v>
      </c>
      <c r="P39" s="80">
        <v>30</v>
      </c>
      <c r="Q39" s="80">
        <v>19</v>
      </c>
      <c r="R39" s="80">
        <v>107</v>
      </c>
      <c r="S39" s="80">
        <v>20</v>
      </c>
      <c r="T39" s="80">
        <v>73</v>
      </c>
      <c r="U39" s="80">
        <v>7</v>
      </c>
      <c r="V39" s="80">
        <v>99</v>
      </c>
      <c r="W39" s="99">
        <v>4</v>
      </c>
    </row>
    <row r="40" spans="2:23">
      <c r="B40" s="98" t="s">
        <v>83</v>
      </c>
      <c r="C40" s="80">
        <f t="shared" si="0"/>
        <v>556</v>
      </c>
      <c r="D40" s="80">
        <v>248</v>
      </c>
      <c r="E40" s="80">
        <v>15</v>
      </c>
      <c r="F40" s="80">
        <v>3</v>
      </c>
      <c r="G40" s="80">
        <v>1</v>
      </c>
      <c r="H40" s="80">
        <v>8</v>
      </c>
      <c r="I40" s="80">
        <v>3</v>
      </c>
      <c r="J40" s="80">
        <v>15</v>
      </c>
      <c r="K40" s="80">
        <v>34</v>
      </c>
      <c r="L40" s="80">
        <v>27</v>
      </c>
      <c r="M40" s="80">
        <v>5</v>
      </c>
      <c r="N40" s="80">
        <v>16</v>
      </c>
      <c r="O40" s="80">
        <v>3</v>
      </c>
      <c r="P40" s="80">
        <v>0</v>
      </c>
      <c r="Q40" s="80">
        <v>5</v>
      </c>
      <c r="R40" s="80">
        <v>83</v>
      </c>
      <c r="S40" s="80">
        <v>30</v>
      </c>
      <c r="T40" s="80">
        <v>25</v>
      </c>
      <c r="U40" s="80">
        <v>2</v>
      </c>
      <c r="V40" s="80">
        <v>31</v>
      </c>
      <c r="W40" s="99">
        <v>2</v>
      </c>
    </row>
    <row r="41" spans="2:23">
      <c r="B41" s="98" t="s">
        <v>84</v>
      </c>
      <c r="C41" s="80">
        <f t="shared" si="0"/>
        <v>692</v>
      </c>
      <c r="D41" s="80">
        <v>445</v>
      </c>
      <c r="E41" s="80">
        <v>27</v>
      </c>
      <c r="F41" s="80">
        <v>10</v>
      </c>
      <c r="G41" s="80">
        <v>20</v>
      </c>
      <c r="H41" s="80">
        <v>6</v>
      </c>
      <c r="I41" s="80">
        <v>1</v>
      </c>
      <c r="J41" s="80">
        <v>12</v>
      </c>
      <c r="K41" s="80">
        <v>25</v>
      </c>
      <c r="L41" s="80">
        <v>18</v>
      </c>
      <c r="M41" s="80">
        <v>4</v>
      </c>
      <c r="N41" s="80">
        <v>13</v>
      </c>
      <c r="O41" s="80">
        <v>2</v>
      </c>
      <c r="P41" s="80">
        <v>5</v>
      </c>
      <c r="Q41" s="80">
        <v>7</v>
      </c>
      <c r="R41" s="80">
        <v>47</v>
      </c>
      <c r="S41" s="80">
        <v>9</v>
      </c>
      <c r="T41" s="80">
        <v>13</v>
      </c>
      <c r="U41" s="80">
        <v>4</v>
      </c>
      <c r="V41" s="80">
        <v>23</v>
      </c>
      <c r="W41" s="99">
        <v>1</v>
      </c>
    </row>
    <row r="42" spans="2:23">
      <c r="B42" s="98" t="s">
        <v>188</v>
      </c>
      <c r="C42" s="80">
        <f t="shared" si="0"/>
        <v>414</v>
      </c>
      <c r="D42" s="80">
        <v>243</v>
      </c>
      <c r="E42" s="80">
        <v>27</v>
      </c>
      <c r="F42" s="80">
        <v>3</v>
      </c>
      <c r="G42" s="80">
        <v>4</v>
      </c>
      <c r="H42" s="80">
        <v>5</v>
      </c>
      <c r="I42" s="80">
        <v>2</v>
      </c>
      <c r="J42" s="80">
        <v>8</v>
      </c>
      <c r="K42" s="80">
        <v>23</v>
      </c>
      <c r="L42" s="80">
        <v>11</v>
      </c>
      <c r="M42" s="80">
        <v>0</v>
      </c>
      <c r="N42" s="80">
        <v>11</v>
      </c>
      <c r="O42" s="80">
        <v>0</v>
      </c>
      <c r="P42" s="80">
        <v>1</v>
      </c>
      <c r="Q42" s="80">
        <v>5</v>
      </c>
      <c r="R42" s="80">
        <v>32</v>
      </c>
      <c r="S42" s="80">
        <v>8</v>
      </c>
      <c r="T42" s="80">
        <v>8</v>
      </c>
      <c r="U42" s="80">
        <v>0</v>
      </c>
      <c r="V42" s="80">
        <v>23</v>
      </c>
      <c r="W42" s="99">
        <v>0</v>
      </c>
    </row>
    <row r="43" spans="2:23">
      <c r="B43" s="98" t="s">
        <v>77</v>
      </c>
      <c r="C43" s="80">
        <f t="shared" si="0"/>
        <v>507</v>
      </c>
      <c r="D43" s="80">
        <v>378</v>
      </c>
      <c r="E43" s="80">
        <v>2</v>
      </c>
      <c r="F43" s="80">
        <v>3</v>
      </c>
      <c r="G43" s="80">
        <v>22</v>
      </c>
      <c r="H43" s="80">
        <v>2</v>
      </c>
      <c r="I43" s="80">
        <v>4</v>
      </c>
      <c r="J43" s="80">
        <v>7</v>
      </c>
      <c r="K43" s="80">
        <v>16</v>
      </c>
      <c r="L43" s="80">
        <v>5</v>
      </c>
      <c r="M43" s="80">
        <v>0</v>
      </c>
      <c r="N43" s="80">
        <v>13</v>
      </c>
      <c r="O43" s="80">
        <v>0</v>
      </c>
      <c r="P43" s="80">
        <v>1</v>
      </c>
      <c r="Q43" s="80">
        <v>3</v>
      </c>
      <c r="R43" s="80">
        <v>21</v>
      </c>
      <c r="S43" s="80">
        <v>6</v>
      </c>
      <c r="T43" s="80">
        <v>1</v>
      </c>
      <c r="U43" s="80">
        <v>0</v>
      </c>
      <c r="V43" s="80">
        <v>22</v>
      </c>
      <c r="W43" s="99">
        <v>1</v>
      </c>
    </row>
    <row r="44" spans="2:23">
      <c r="B44" s="98" t="s">
        <v>81</v>
      </c>
      <c r="C44" s="80">
        <f t="shared" si="0"/>
        <v>140</v>
      </c>
      <c r="D44" s="80">
        <v>99</v>
      </c>
      <c r="E44" s="80">
        <v>4</v>
      </c>
      <c r="F44" s="80">
        <v>1</v>
      </c>
      <c r="G44" s="80">
        <v>2</v>
      </c>
      <c r="H44" s="80">
        <v>2</v>
      </c>
      <c r="I44" s="80">
        <v>0</v>
      </c>
      <c r="J44" s="80">
        <v>0</v>
      </c>
      <c r="K44" s="80">
        <v>6</v>
      </c>
      <c r="L44" s="80">
        <v>12</v>
      </c>
      <c r="M44" s="80">
        <v>0</v>
      </c>
      <c r="N44" s="80">
        <v>0</v>
      </c>
      <c r="O44" s="80">
        <v>0</v>
      </c>
      <c r="P44" s="80">
        <v>1</v>
      </c>
      <c r="Q44" s="80">
        <v>2</v>
      </c>
      <c r="R44" s="80">
        <v>7</v>
      </c>
      <c r="S44" s="80">
        <v>0</v>
      </c>
      <c r="T44" s="80">
        <v>0</v>
      </c>
      <c r="U44" s="80">
        <v>0</v>
      </c>
      <c r="V44" s="80">
        <v>3</v>
      </c>
      <c r="W44" s="99">
        <v>1</v>
      </c>
    </row>
    <row r="45" spans="2:23">
      <c r="B45" s="98" t="s">
        <v>86</v>
      </c>
      <c r="C45" s="80">
        <f t="shared" si="0"/>
        <v>431</v>
      </c>
      <c r="D45" s="80">
        <v>243</v>
      </c>
      <c r="E45" s="80">
        <v>6</v>
      </c>
      <c r="F45" s="80">
        <v>2</v>
      </c>
      <c r="G45" s="80">
        <v>30</v>
      </c>
      <c r="H45" s="80">
        <v>5</v>
      </c>
      <c r="I45" s="80">
        <v>1</v>
      </c>
      <c r="J45" s="80">
        <v>8</v>
      </c>
      <c r="K45" s="80">
        <v>17</v>
      </c>
      <c r="L45" s="80">
        <v>34</v>
      </c>
      <c r="M45" s="80">
        <v>5</v>
      </c>
      <c r="N45" s="80">
        <v>14</v>
      </c>
      <c r="O45" s="80">
        <v>1</v>
      </c>
      <c r="P45" s="80">
        <v>0</v>
      </c>
      <c r="Q45" s="80">
        <v>4</v>
      </c>
      <c r="R45" s="80">
        <v>28</v>
      </c>
      <c r="S45" s="80">
        <v>1</v>
      </c>
      <c r="T45" s="80">
        <v>4</v>
      </c>
      <c r="U45" s="80">
        <v>0</v>
      </c>
      <c r="V45" s="80">
        <v>23</v>
      </c>
      <c r="W45" s="99">
        <v>5</v>
      </c>
    </row>
    <row r="46" spans="2:23">
      <c r="B46" s="98" t="s">
        <v>87</v>
      </c>
      <c r="C46" s="80">
        <f t="shared" si="0"/>
        <v>384</v>
      </c>
      <c r="D46" s="80">
        <v>207</v>
      </c>
      <c r="E46" s="80">
        <v>35</v>
      </c>
      <c r="F46" s="80">
        <v>3</v>
      </c>
      <c r="G46" s="80">
        <v>2</v>
      </c>
      <c r="H46" s="80">
        <v>2</v>
      </c>
      <c r="I46" s="80">
        <v>0</v>
      </c>
      <c r="J46" s="80">
        <v>21</v>
      </c>
      <c r="K46" s="80">
        <v>8</v>
      </c>
      <c r="L46" s="80">
        <v>40</v>
      </c>
      <c r="M46" s="80">
        <v>1</v>
      </c>
      <c r="N46" s="80">
        <v>6</v>
      </c>
      <c r="O46" s="80">
        <v>0</v>
      </c>
      <c r="P46" s="80">
        <v>0</v>
      </c>
      <c r="Q46" s="80">
        <v>5</v>
      </c>
      <c r="R46" s="80">
        <v>34</v>
      </c>
      <c r="S46" s="80">
        <v>6</v>
      </c>
      <c r="T46" s="80">
        <v>3</v>
      </c>
      <c r="U46" s="80">
        <v>1</v>
      </c>
      <c r="V46" s="80">
        <v>10</v>
      </c>
      <c r="W46" s="99">
        <v>0</v>
      </c>
    </row>
    <row r="47" spans="2:23">
      <c r="B47" s="98" t="s">
        <v>88</v>
      </c>
      <c r="C47" s="80">
        <f t="shared" si="0"/>
        <v>574</v>
      </c>
      <c r="D47" s="80">
        <v>439</v>
      </c>
      <c r="E47" s="80">
        <v>15</v>
      </c>
      <c r="F47" s="80">
        <v>3</v>
      </c>
      <c r="G47" s="80">
        <v>3</v>
      </c>
      <c r="H47" s="80">
        <v>0</v>
      </c>
      <c r="I47" s="80">
        <v>1</v>
      </c>
      <c r="J47" s="80">
        <v>13</v>
      </c>
      <c r="K47" s="80">
        <v>7</v>
      </c>
      <c r="L47" s="80">
        <v>10</v>
      </c>
      <c r="M47" s="80">
        <v>0</v>
      </c>
      <c r="N47" s="80">
        <v>1</v>
      </c>
      <c r="O47" s="80">
        <v>0</v>
      </c>
      <c r="P47" s="80">
        <v>1</v>
      </c>
      <c r="Q47" s="80">
        <v>7</v>
      </c>
      <c r="R47" s="80">
        <v>36</v>
      </c>
      <c r="S47" s="80">
        <v>3</v>
      </c>
      <c r="T47" s="80">
        <v>1</v>
      </c>
      <c r="U47" s="80">
        <v>1</v>
      </c>
      <c r="V47" s="80">
        <v>29</v>
      </c>
      <c r="W47" s="99">
        <v>4</v>
      </c>
    </row>
    <row r="48" spans="2:23">
      <c r="B48" s="98" t="s">
        <v>89</v>
      </c>
      <c r="C48" s="80">
        <f t="shared" si="0"/>
        <v>368</v>
      </c>
      <c r="D48" s="80">
        <v>244</v>
      </c>
      <c r="E48" s="80">
        <v>36</v>
      </c>
      <c r="F48" s="80">
        <v>2</v>
      </c>
      <c r="G48" s="80">
        <v>4</v>
      </c>
      <c r="H48" s="80">
        <v>1</v>
      </c>
      <c r="I48" s="80">
        <v>2</v>
      </c>
      <c r="J48" s="80">
        <v>13</v>
      </c>
      <c r="K48" s="80">
        <v>9</v>
      </c>
      <c r="L48" s="80">
        <v>2</v>
      </c>
      <c r="M48" s="80">
        <v>3</v>
      </c>
      <c r="N48" s="80">
        <v>2</v>
      </c>
      <c r="O48" s="80">
        <v>0</v>
      </c>
      <c r="P48" s="80">
        <v>0</v>
      </c>
      <c r="Q48" s="80">
        <v>1</v>
      </c>
      <c r="R48" s="80">
        <v>28</v>
      </c>
      <c r="S48" s="80">
        <v>2</v>
      </c>
      <c r="T48" s="80">
        <v>2</v>
      </c>
      <c r="U48" s="80">
        <v>1</v>
      </c>
      <c r="V48" s="80">
        <v>15</v>
      </c>
      <c r="W48" s="99">
        <v>1</v>
      </c>
    </row>
    <row r="49" spans="2:23">
      <c r="B49" s="98" t="s">
        <v>24</v>
      </c>
      <c r="C49" s="80">
        <f t="shared" si="0"/>
        <v>644</v>
      </c>
      <c r="D49" s="80">
        <v>308</v>
      </c>
      <c r="E49" s="80">
        <v>97</v>
      </c>
      <c r="F49" s="80">
        <v>16</v>
      </c>
      <c r="G49" s="80">
        <v>6</v>
      </c>
      <c r="H49" s="80">
        <v>5</v>
      </c>
      <c r="I49" s="80">
        <v>2</v>
      </c>
      <c r="J49" s="80">
        <v>16</v>
      </c>
      <c r="K49" s="80">
        <v>27</v>
      </c>
      <c r="L49" s="80">
        <v>36</v>
      </c>
      <c r="M49" s="80">
        <v>7</v>
      </c>
      <c r="N49" s="80">
        <v>15</v>
      </c>
      <c r="O49" s="80">
        <v>2</v>
      </c>
      <c r="P49" s="80">
        <v>6</v>
      </c>
      <c r="Q49" s="80">
        <v>2</v>
      </c>
      <c r="R49" s="80">
        <v>43</v>
      </c>
      <c r="S49" s="80">
        <v>4</v>
      </c>
      <c r="T49" s="80">
        <v>9</v>
      </c>
      <c r="U49" s="80">
        <v>1</v>
      </c>
      <c r="V49" s="80">
        <v>42</v>
      </c>
      <c r="W49" s="99">
        <v>0</v>
      </c>
    </row>
    <row r="50" spans="2:23">
      <c r="B50" s="98" t="s">
        <v>25</v>
      </c>
      <c r="C50" s="80">
        <f t="shared" si="0"/>
        <v>356</v>
      </c>
      <c r="D50" s="80">
        <v>186</v>
      </c>
      <c r="E50" s="80">
        <v>61</v>
      </c>
      <c r="F50" s="80">
        <v>6</v>
      </c>
      <c r="G50" s="80">
        <v>9</v>
      </c>
      <c r="H50" s="80">
        <v>3</v>
      </c>
      <c r="I50" s="80">
        <v>3</v>
      </c>
      <c r="J50" s="80">
        <v>5</v>
      </c>
      <c r="K50" s="80">
        <v>8</v>
      </c>
      <c r="L50" s="80">
        <v>9</v>
      </c>
      <c r="M50" s="80">
        <v>0</v>
      </c>
      <c r="N50" s="80">
        <v>3</v>
      </c>
      <c r="O50" s="80">
        <v>0</v>
      </c>
      <c r="P50" s="80">
        <v>2</v>
      </c>
      <c r="Q50" s="80">
        <v>3</v>
      </c>
      <c r="R50" s="80">
        <v>16</v>
      </c>
      <c r="S50" s="80">
        <v>8</v>
      </c>
      <c r="T50" s="80">
        <v>3</v>
      </c>
      <c r="U50" s="80">
        <v>2</v>
      </c>
      <c r="V50" s="80">
        <v>25</v>
      </c>
      <c r="W50" s="99">
        <v>4</v>
      </c>
    </row>
    <row r="51" spans="2:23">
      <c r="B51" s="98" t="s">
        <v>6</v>
      </c>
      <c r="C51" s="80">
        <f t="shared" si="0"/>
        <v>305</v>
      </c>
      <c r="D51" s="80">
        <v>203</v>
      </c>
      <c r="E51" s="80">
        <v>53</v>
      </c>
      <c r="F51" s="80">
        <v>3</v>
      </c>
      <c r="G51" s="80">
        <v>11</v>
      </c>
      <c r="H51" s="80">
        <v>0</v>
      </c>
      <c r="I51" s="80">
        <v>0</v>
      </c>
      <c r="J51" s="80">
        <v>3</v>
      </c>
      <c r="K51" s="80">
        <v>5</v>
      </c>
      <c r="L51" s="80">
        <v>3</v>
      </c>
      <c r="M51" s="80">
        <v>0</v>
      </c>
      <c r="N51" s="80">
        <v>3</v>
      </c>
      <c r="O51" s="80">
        <v>0</v>
      </c>
      <c r="P51" s="80">
        <v>1</v>
      </c>
      <c r="Q51" s="80">
        <v>5</v>
      </c>
      <c r="R51" s="80">
        <v>8</v>
      </c>
      <c r="S51" s="80">
        <v>1</v>
      </c>
      <c r="T51" s="80">
        <v>1</v>
      </c>
      <c r="U51" s="80">
        <v>0</v>
      </c>
      <c r="V51" s="80">
        <v>5</v>
      </c>
      <c r="W51" s="99">
        <v>0</v>
      </c>
    </row>
    <row r="52" spans="2:23">
      <c r="B52" s="98" t="s">
        <v>26</v>
      </c>
      <c r="C52" s="80">
        <f t="shared" si="0"/>
        <v>395</v>
      </c>
      <c r="D52" s="80">
        <v>292</v>
      </c>
      <c r="E52" s="80">
        <v>22</v>
      </c>
      <c r="F52" s="80">
        <v>1</v>
      </c>
      <c r="G52" s="80">
        <v>2</v>
      </c>
      <c r="H52" s="80">
        <v>0</v>
      </c>
      <c r="I52" s="80">
        <v>0</v>
      </c>
      <c r="J52" s="80">
        <v>2</v>
      </c>
      <c r="K52" s="80">
        <v>16</v>
      </c>
      <c r="L52" s="80">
        <v>2</v>
      </c>
      <c r="M52" s="80">
        <v>0</v>
      </c>
      <c r="N52" s="80">
        <v>8</v>
      </c>
      <c r="O52" s="80">
        <v>0</v>
      </c>
      <c r="P52" s="80">
        <v>0</v>
      </c>
      <c r="Q52" s="80">
        <v>2</v>
      </c>
      <c r="R52" s="80">
        <v>31</v>
      </c>
      <c r="S52" s="80">
        <v>1</v>
      </c>
      <c r="T52" s="80">
        <v>2</v>
      </c>
      <c r="U52" s="80">
        <v>0</v>
      </c>
      <c r="V52" s="80">
        <v>13</v>
      </c>
      <c r="W52" s="99">
        <v>1</v>
      </c>
    </row>
    <row r="53" spans="2:23">
      <c r="B53" s="98" t="s">
        <v>27</v>
      </c>
      <c r="C53" s="80">
        <f t="shared" si="0"/>
        <v>848</v>
      </c>
      <c r="D53" s="80">
        <v>671</v>
      </c>
      <c r="E53" s="80">
        <v>21</v>
      </c>
      <c r="F53" s="80">
        <v>8</v>
      </c>
      <c r="G53" s="80">
        <v>2</v>
      </c>
      <c r="H53" s="80">
        <v>4</v>
      </c>
      <c r="I53" s="80">
        <v>3</v>
      </c>
      <c r="J53" s="80">
        <v>9</v>
      </c>
      <c r="K53" s="80">
        <v>20</v>
      </c>
      <c r="L53" s="80">
        <v>2</v>
      </c>
      <c r="M53" s="80">
        <v>1</v>
      </c>
      <c r="N53" s="80">
        <v>4</v>
      </c>
      <c r="O53" s="80">
        <v>1</v>
      </c>
      <c r="P53" s="80">
        <v>2</v>
      </c>
      <c r="Q53" s="80">
        <v>3</v>
      </c>
      <c r="R53" s="80">
        <v>63</v>
      </c>
      <c r="S53" s="80">
        <v>2</v>
      </c>
      <c r="T53" s="80">
        <v>4</v>
      </c>
      <c r="U53" s="80">
        <v>0</v>
      </c>
      <c r="V53" s="80">
        <v>28</v>
      </c>
      <c r="W53" s="99">
        <v>0</v>
      </c>
    </row>
    <row r="54" spans="2:23">
      <c r="B54" s="98" t="s">
        <v>28</v>
      </c>
      <c r="C54" s="80">
        <f t="shared" si="0"/>
        <v>863</v>
      </c>
      <c r="D54" s="80">
        <v>645</v>
      </c>
      <c r="E54" s="80">
        <v>34</v>
      </c>
      <c r="F54" s="80">
        <v>2</v>
      </c>
      <c r="G54" s="80">
        <v>19</v>
      </c>
      <c r="H54" s="80">
        <v>5</v>
      </c>
      <c r="I54" s="80">
        <v>0</v>
      </c>
      <c r="J54" s="80">
        <v>16</v>
      </c>
      <c r="K54" s="80">
        <v>43</v>
      </c>
      <c r="L54" s="80">
        <v>6</v>
      </c>
      <c r="M54" s="80">
        <v>0</v>
      </c>
      <c r="N54" s="80">
        <v>17</v>
      </c>
      <c r="O54" s="80">
        <v>3</v>
      </c>
      <c r="P54" s="80">
        <v>2</v>
      </c>
      <c r="Q54" s="80">
        <v>3</v>
      </c>
      <c r="R54" s="80">
        <v>32</v>
      </c>
      <c r="S54" s="80">
        <v>5</v>
      </c>
      <c r="T54" s="80">
        <v>3</v>
      </c>
      <c r="U54" s="80">
        <v>0</v>
      </c>
      <c r="V54" s="80">
        <v>26</v>
      </c>
      <c r="W54" s="99">
        <v>2</v>
      </c>
    </row>
    <row r="55" spans="2:23">
      <c r="B55" s="98" t="s">
        <v>189</v>
      </c>
      <c r="C55" s="80">
        <f t="shared" si="0"/>
        <v>791</v>
      </c>
      <c r="D55" s="80">
        <v>540</v>
      </c>
      <c r="E55" s="80">
        <v>35</v>
      </c>
      <c r="F55" s="80">
        <v>5</v>
      </c>
      <c r="G55" s="80">
        <v>2</v>
      </c>
      <c r="H55" s="80">
        <v>14</v>
      </c>
      <c r="I55" s="80">
        <v>3</v>
      </c>
      <c r="J55" s="80">
        <v>10</v>
      </c>
      <c r="K55" s="80">
        <v>39</v>
      </c>
      <c r="L55" s="80">
        <v>1</v>
      </c>
      <c r="M55" s="80">
        <v>3</v>
      </c>
      <c r="N55" s="80">
        <v>18</v>
      </c>
      <c r="O55" s="80">
        <v>0</v>
      </c>
      <c r="P55" s="80">
        <v>7</v>
      </c>
      <c r="Q55" s="80">
        <v>3</v>
      </c>
      <c r="R55" s="80">
        <v>55</v>
      </c>
      <c r="S55" s="80">
        <v>9</v>
      </c>
      <c r="T55" s="80">
        <v>12</v>
      </c>
      <c r="U55" s="80">
        <v>1</v>
      </c>
      <c r="V55" s="80">
        <v>33</v>
      </c>
      <c r="W55" s="99">
        <v>1</v>
      </c>
    </row>
    <row r="56" spans="2:23">
      <c r="B56" s="98" t="s">
        <v>190</v>
      </c>
      <c r="C56" s="80">
        <f t="shared" si="0"/>
        <v>480</v>
      </c>
      <c r="D56" s="80">
        <v>316</v>
      </c>
      <c r="E56" s="80">
        <v>13</v>
      </c>
      <c r="F56" s="80">
        <v>2</v>
      </c>
      <c r="G56" s="80">
        <v>2</v>
      </c>
      <c r="H56" s="80">
        <v>15</v>
      </c>
      <c r="I56" s="80">
        <v>1</v>
      </c>
      <c r="J56" s="80">
        <v>9</v>
      </c>
      <c r="K56" s="80">
        <v>25</v>
      </c>
      <c r="L56" s="80">
        <v>4</v>
      </c>
      <c r="M56" s="80">
        <v>0</v>
      </c>
      <c r="N56" s="80">
        <v>8</v>
      </c>
      <c r="O56" s="80">
        <v>3</v>
      </c>
      <c r="P56" s="80">
        <v>3</v>
      </c>
      <c r="Q56" s="80">
        <v>2</v>
      </c>
      <c r="R56" s="80">
        <v>45</v>
      </c>
      <c r="S56" s="80">
        <v>8</v>
      </c>
      <c r="T56" s="80">
        <v>7</v>
      </c>
      <c r="U56" s="80">
        <v>2</v>
      </c>
      <c r="V56" s="80">
        <v>15</v>
      </c>
      <c r="W56" s="99">
        <v>0</v>
      </c>
    </row>
    <row r="57" spans="2:23">
      <c r="B57" s="103" t="s">
        <v>29</v>
      </c>
      <c r="C57" s="101">
        <f t="shared" si="0"/>
        <v>630</v>
      </c>
      <c r="D57" s="101">
        <v>394</v>
      </c>
      <c r="E57" s="101">
        <v>17</v>
      </c>
      <c r="F57" s="101">
        <v>7</v>
      </c>
      <c r="G57" s="101">
        <v>10</v>
      </c>
      <c r="H57" s="101">
        <v>16</v>
      </c>
      <c r="I57" s="101">
        <v>4</v>
      </c>
      <c r="J57" s="101">
        <v>15</v>
      </c>
      <c r="K57" s="101">
        <v>34</v>
      </c>
      <c r="L57" s="101">
        <v>5</v>
      </c>
      <c r="M57" s="101">
        <v>1</v>
      </c>
      <c r="N57" s="101">
        <v>29</v>
      </c>
      <c r="O57" s="101">
        <v>0</v>
      </c>
      <c r="P57" s="101">
        <v>8</v>
      </c>
      <c r="Q57" s="101">
        <v>1</v>
      </c>
      <c r="R57" s="101">
        <v>40</v>
      </c>
      <c r="S57" s="101">
        <v>11</v>
      </c>
      <c r="T57" s="101">
        <v>12</v>
      </c>
      <c r="U57" s="101">
        <v>1</v>
      </c>
      <c r="V57" s="101">
        <v>22</v>
      </c>
      <c r="W57" s="102">
        <v>3</v>
      </c>
    </row>
    <row r="58" spans="2:23">
      <c r="B58" s="249" t="s">
        <v>803</v>
      </c>
    </row>
    <row r="60" spans="2:23" ht="15">
      <c r="B60" s="253" t="s">
        <v>822</v>
      </c>
    </row>
  </sheetData>
  <mergeCells count="1">
    <mergeCell ref="C3:W3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B1:W61"/>
  <sheetViews>
    <sheetView workbookViewId="0">
      <selection activeCell="B1" sqref="B1"/>
    </sheetView>
  </sheetViews>
  <sheetFormatPr defaultRowHeight="12.75"/>
  <cols>
    <col min="1" max="1" width="9.140625" style="2"/>
    <col min="2" max="2" width="35.7109375" style="2" bestFit="1" customWidth="1"/>
    <col min="3" max="3" width="7.140625" style="2" bestFit="1" customWidth="1"/>
    <col min="4" max="4" width="13.7109375" style="2" bestFit="1" customWidth="1"/>
    <col min="5" max="5" width="9.5703125" style="2" bestFit="1" customWidth="1"/>
    <col min="6" max="6" width="17.5703125" style="2" bestFit="1" customWidth="1"/>
    <col min="7" max="7" width="18.140625" style="2" bestFit="1" customWidth="1"/>
    <col min="8" max="8" width="12.42578125" style="2" bestFit="1" customWidth="1"/>
    <col min="9" max="9" width="8" style="2" bestFit="1" customWidth="1"/>
    <col min="10" max="10" width="15.85546875" style="2" bestFit="1" customWidth="1"/>
    <col min="11" max="11" width="13" style="2" bestFit="1" customWidth="1"/>
    <col min="12" max="12" width="17.5703125" style="2" bestFit="1" customWidth="1"/>
    <col min="13" max="13" width="14.85546875" style="2" bestFit="1" customWidth="1"/>
    <col min="14" max="14" width="12.140625" style="2" bestFit="1" customWidth="1"/>
    <col min="15" max="15" width="18.5703125" style="2" bestFit="1" customWidth="1"/>
    <col min="16" max="16" width="11.140625" style="2" bestFit="1" customWidth="1"/>
    <col min="17" max="17" width="18.140625" style="2" bestFit="1" customWidth="1"/>
    <col min="18" max="18" width="12.7109375" style="2" bestFit="1" customWidth="1"/>
    <col min="19" max="19" width="8.7109375" style="2" bestFit="1" customWidth="1"/>
    <col min="20" max="20" width="17.42578125" style="2" bestFit="1" customWidth="1"/>
    <col min="21" max="21" width="13.42578125" style="2" bestFit="1" customWidth="1"/>
    <col min="22" max="22" width="11.140625" style="2" bestFit="1" customWidth="1"/>
    <col min="23" max="16384" width="9.140625" style="2"/>
  </cols>
  <sheetData>
    <row r="1" spans="2:23" ht="15">
      <c r="B1" s="3" t="s">
        <v>824</v>
      </c>
    </row>
    <row r="4" spans="2:23">
      <c r="B4" s="106"/>
      <c r="C4" s="315" t="s">
        <v>241</v>
      </c>
      <c r="D4" s="315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W4" s="316"/>
    </row>
    <row r="5" spans="2:23">
      <c r="B5" s="94"/>
      <c r="C5" s="84"/>
      <c r="D5" s="84"/>
      <c r="E5" s="84"/>
      <c r="F5" s="84" t="s">
        <v>242</v>
      </c>
      <c r="G5" s="84" t="s">
        <v>243</v>
      </c>
      <c r="H5" s="84"/>
      <c r="I5" s="84"/>
      <c r="J5" s="84"/>
      <c r="K5" s="84"/>
      <c r="L5" s="84"/>
      <c r="M5" s="84"/>
      <c r="N5" s="84"/>
      <c r="O5" s="84"/>
      <c r="P5" s="84" t="s">
        <v>244</v>
      </c>
      <c r="Q5" s="84" t="s">
        <v>245</v>
      </c>
      <c r="R5" s="84"/>
      <c r="S5" s="84"/>
      <c r="T5" s="84" t="s">
        <v>246</v>
      </c>
      <c r="U5" s="84" t="s">
        <v>247</v>
      </c>
      <c r="V5" s="84" t="s">
        <v>248</v>
      </c>
      <c r="W5" s="132"/>
    </row>
    <row r="6" spans="2:23" ht="13.5" thickBot="1">
      <c r="B6" s="91" t="s">
        <v>95</v>
      </c>
      <c r="C6" s="109" t="s">
        <v>0</v>
      </c>
      <c r="D6" s="22" t="s">
        <v>249</v>
      </c>
      <c r="E6" s="22" t="s">
        <v>250</v>
      </c>
      <c r="F6" s="22" t="s">
        <v>251</v>
      </c>
      <c r="G6" s="22" t="s">
        <v>252</v>
      </c>
      <c r="H6" s="22" t="s">
        <v>253</v>
      </c>
      <c r="I6" s="22" t="s">
        <v>254</v>
      </c>
      <c r="J6" s="22" t="s">
        <v>255</v>
      </c>
      <c r="K6" s="22" t="s">
        <v>256</v>
      </c>
      <c r="L6" s="22" t="s">
        <v>257</v>
      </c>
      <c r="M6" s="22" t="s">
        <v>258</v>
      </c>
      <c r="N6" s="22" t="s">
        <v>259</v>
      </c>
      <c r="O6" s="22" t="s">
        <v>260</v>
      </c>
      <c r="P6" s="22" t="s">
        <v>261</v>
      </c>
      <c r="Q6" s="22" t="s">
        <v>262</v>
      </c>
      <c r="R6" s="22" t="s">
        <v>263</v>
      </c>
      <c r="S6" s="22" t="s">
        <v>264</v>
      </c>
      <c r="T6" s="22" t="s">
        <v>265</v>
      </c>
      <c r="U6" s="22" t="s">
        <v>266</v>
      </c>
      <c r="V6" s="22" t="s">
        <v>261</v>
      </c>
      <c r="W6" s="92" t="s">
        <v>178</v>
      </c>
    </row>
    <row r="7" spans="2:23" s="3" customFormat="1" ht="13.5" thickTop="1">
      <c r="B7" s="90" t="s">
        <v>7</v>
      </c>
      <c r="C7" s="79">
        <f>SUM(D7:W7)</f>
        <v>32939</v>
      </c>
      <c r="D7" s="79">
        <v>13960</v>
      </c>
      <c r="E7" s="79">
        <v>1688</v>
      </c>
      <c r="F7" s="79">
        <v>543</v>
      </c>
      <c r="G7" s="79">
        <v>852</v>
      </c>
      <c r="H7" s="79">
        <v>742</v>
      </c>
      <c r="I7" s="79">
        <v>223</v>
      </c>
      <c r="J7" s="79">
        <v>1809</v>
      </c>
      <c r="K7" s="79">
        <v>1787</v>
      </c>
      <c r="L7" s="79">
        <v>747</v>
      </c>
      <c r="M7" s="79">
        <v>474</v>
      </c>
      <c r="N7" s="79">
        <v>2243</v>
      </c>
      <c r="O7" s="79">
        <v>368</v>
      </c>
      <c r="P7" s="79">
        <v>430</v>
      </c>
      <c r="Q7" s="79">
        <v>779</v>
      </c>
      <c r="R7" s="79">
        <v>1131</v>
      </c>
      <c r="S7" s="79">
        <v>382</v>
      </c>
      <c r="T7" s="79">
        <v>1476</v>
      </c>
      <c r="U7" s="79">
        <v>389</v>
      </c>
      <c r="V7" s="79">
        <v>2774</v>
      </c>
      <c r="W7" s="93">
        <v>142</v>
      </c>
    </row>
    <row r="8" spans="2:23" s="3" customFormat="1">
      <c r="B8" s="94" t="s">
        <v>8</v>
      </c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93"/>
    </row>
    <row r="9" spans="2:23" s="3" customFormat="1">
      <c r="B9" s="95" t="s">
        <v>9</v>
      </c>
      <c r="C9" s="117">
        <f t="shared" ref="C9:C58" si="0">SUM(D9:W9)</f>
        <v>6392</v>
      </c>
      <c r="D9" s="96">
        <v>470</v>
      </c>
      <c r="E9" s="96">
        <v>120</v>
      </c>
      <c r="F9" s="96">
        <v>155</v>
      </c>
      <c r="G9" s="96">
        <v>189</v>
      </c>
      <c r="H9" s="96">
        <v>248</v>
      </c>
      <c r="I9" s="96">
        <v>61</v>
      </c>
      <c r="J9" s="96">
        <v>487</v>
      </c>
      <c r="K9" s="96">
        <v>589</v>
      </c>
      <c r="L9" s="96">
        <v>217</v>
      </c>
      <c r="M9" s="96">
        <v>184</v>
      </c>
      <c r="N9" s="96">
        <v>729</v>
      </c>
      <c r="O9" s="96">
        <v>183</v>
      </c>
      <c r="P9" s="96">
        <v>205</v>
      </c>
      <c r="Q9" s="96">
        <v>333</v>
      </c>
      <c r="R9" s="96">
        <v>334</v>
      </c>
      <c r="S9" s="96">
        <v>152</v>
      </c>
      <c r="T9" s="96">
        <v>598</v>
      </c>
      <c r="U9" s="96">
        <v>179</v>
      </c>
      <c r="V9" s="96">
        <v>911</v>
      </c>
      <c r="W9" s="97">
        <v>48</v>
      </c>
    </row>
    <row r="10" spans="2:23">
      <c r="B10" s="98" t="s">
        <v>10</v>
      </c>
      <c r="C10" s="114">
        <f t="shared" si="0"/>
        <v>4190</v>
      </c>
      <c r="D10" s="80">
        <v>315</v>
      </c>
      <c r="E10" s="80">
        <v>72</v>
      </c>
      <c r="F10" s="80">
        <v>96</v>
      </c>
      <c r="G10" s="80">
        <v>128</v>
      </c>
      <c r="H10" s="80">
        <v>176</v>
      </c>
      <c r="I10" s="80">
        <v>43</v>
      </c>
      <c r="J10" s="80">
        <v>320</v>
      </c>
      <c r="K10" s="80">
        <v>353</v>
      </c>
      <c r="L10" s="80">
        <v>164</v>
      </c>
      <c r="M10" s="80">
        <v>116</v>
      </c>
      <c r="N10" s="80">
        <v>468</v>
      </c>
      <c r="O10" s="80">
        <v>116</v>
      </c>
      <c r="P10" s="80">
        <v>120</v>
      </c>
      <c r="Q10" s="80">
        <v>212</v>
      </c>
      <c r="R10" s="80">
        <v>212</v>
      </c>
      <c r="S10" s="80">
        <v>112</v>
      </c>
      <c r="T10" s="80">
        <v>420</v>
      </c>
      <c r="U10" s="80">
        <v>116</v>
      </c>
      <c r="V10" s="80">
        <v>602</v>
      </c>
      <c r="W10" s="99">
        <v>29</v>
      </c>
    </row>
    <row r="11" spans="2:23">
      <c r="B11" s="98" t="s">
        <v>11</v>
      </c>
      <c r="C11" s="114">
        <f t="shared" si="0"/>
        <v>2202</v>
      </c>
      <c r="D11" s="80">
        <v>155</v>
      </c>
      <c r="E11" s="80">
        <v>48</v>
      </c>
      <c r="F11" s="80">
        <v>59</v>
      </c>
      <c r="G11" s="80">
        <v>61</v>
      </c>
      <c r="H11" s="80">
        <v>72</v>
      </c>
      <c r="I11" s="80">
        <v>18</v>
      </c>
      <c r="J11" s="80">
        <v>167</v>
      </c>
      <c r="K11" s="80">
        <v>236</v>
      </c>
      <c r="L11" s="80">
        <v>53</v>
      </c>
      <c r="M11" s="80">
        <v>68</v>
      </c>
      <c r="N11" s="80">
        <v>261</v>
      </c>
      <c r="O11" s="80">
        <v>67</v>
      </c>
      <c r="P11" s="80">
        <v>85</v>
      </c>
      <c r="Q11" s="80">
        <v>121</v>
      </c>
      <c r="R11" s="80">
        <v>122</v>
      </c>
      <c r="S11" s="80">
        <v>40</v>
      </c>
      <c r="T11" s="80">
        <v>178</v>
      </c>
      <c r="U11" s="80">
        <v>63</v>
      </c>
      <c r="V11" s="80">
        <v>309</v>
      </c>
      <c r="W11" s="99">
        <v>19</v>
      </c>
    </row>
    <row r="12" spans="2:23">
      <c r="B12" s="100" t="s">
        <v>12</v>
      </c>
      <c r="C12" s="115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2"/>
    </row>
    <row r="13" spans="2:23" s="3" customFormat="1">
      <c r="B13" s="90" t="s">
        <v>13</v>
      </c>
      <c r="C13" s="79">
        <f t="shared" si="0"/>
        <v>9945</v>
      </c>
      <c r="D13" s="79">
        <v>2650</v>
      </c>
      <c r="E13" s="79">
        <v>311</v>
      </c>
      <c r="F13" s="79">
        <v>267</v>
      </c>
      <c r="G13" s="79">
        <v>435</v>
      </c>
      <c r="H13" s="79">
        <v>284</v>
      </c>
      <c r="I13" s="79">
        <v>95</v>
      </c>
      <c r="J13" s="79">
        <v>831</v>
      </c>
      <c r="K13" s="79">
        <v>725</v>
      </c>
      <c r="L13" s="79">
        <v>217</v>
      </c>
      <c r="M13" s="79">
        <v>201</v>
      </c>
      <c r="N13" s="79">
        <v>997</v>
      </c>
      <c r="O13" s="79">
        <v>146</v>
      </c>
      <c r="P13" s="79">
        <v>159</v>
      </c>
      <c r="Q13" s="79">
        <v>318</v>
      </c>
      <c r="R13" s="79">
        <v>349</v>
      </c>
      <c r="S13" s="79">
        <v>135</v>
      </c>
      <c r="T13" s="79">
        <v>563</v>
      </c>
      <c r="U13" s="79">
        <v>150</v>
      </c>
      <c r="V13" s="79">
        <v>1058</v>
      </c>
      <c r="W13" s="93">
        <v>54</v>
      </c>
    </row>
    <row r="14" spans="2:23">
      <c r="B14" s="98" t="s">
        <v>14</v>
      </c>
      <c r="C14" s="80">
        <f t="shared" si="0"/>
        <v>972</v>
      </c>
      <c r="D14" s="80">
        <v>145</v>
      </c>
      <c r="E14" s="80">
        <v>16</v>
      </c>
      <c r="F14" s="80">
        <v>38</v>
      </c>
      <c r="G14" s="80">
        <v>26</v>
      </c>
      <c r="H14" s="80">
        <v>24</v>
      </c>
      <c r="I14" s="80">
        <v>11</v>
      </c>
      <c r="J14" s="80">
        <v>79</v>
      </c>
      <c r="K14" s="80">
        <v>66</v>
      </c>
      <c r="L14" s="80">
        <v>21</v>
      </c>
      <c r="M14" s="80">
        <v>31</v>
      </c>
      <c r="N14" s="80">
        <v>128</v>
      </c>
      <c r="O14" s="80">
        <v>13</v>
      </c>
      <c r="P14" s="80">
        <v>24</v>
      </c>
      <c r="Q14" s="80">
        <v>39</v>
      </c>
      <c r="R14" s="80">
        <v>51</v>
      </c>
      <c r="S14" s="80">
        <v>18</v>
      </c>
      <c r="T14" s="80">
        <v>90</v>
      </c>
      <c r="U14" s="80">
        <v>22</v>
      </c>
      <c r="V14" s="80">
        <v>121</v>
      </c>
      <c r="W14" s="99">
        <v>9</v>
      </c>
    </row>
    <row r="15" spans="2:23">
      <c r="B15" s="98" t="s">
        <v>15</v>
      </c>
      <c r="C15" s="80">
        <f t="shared" si="0"/>
        <v>3259</v>
      </c>
      <c r="D15" s="80">
        <v>262</v>
      </c>
      <c r="E15" s="80">
        <v>85</v>
      </c>
      <c r="F15" s="80">
        <v>109</v>
      </c>
      <c r="G15" s="80">
        <v>177</v>
      </c>
      <c r="H15" s="80">
        <v>133</v>
      </c>
      <c r="I15" s="80">
        <v>43</v>
      </c>
      <c r="J15" s="80">
        <v>373</v>
      </c>
      <c r="K15" s="80">
        <v>318</v>
      </c>
      <c r="L15" s="80">
        <v>81</v>
      </c>
      <c r="M15" s="80">
        <v>65</v>
      </c>
      <c r="N15" s="80">
        <v>410</v>
      </c>
      <c r="O15" s="80">
        <v>94</v>
      </c>
      <c r="P15" s="80">
        <v>79</v>
      </c>
      <c r="Q15" s="80">
        <v>126</v>
      </c>
      <c r="R15" s="80">
        <v>128</v>
      </c>
      <c r="S15" s="80">
        <v>61</v>
      </c>
      <c r="T15" s="80">
        <v>235</v>
      </c>
      <c r="U15" s="80">
        <v>59</v>
      </c>
      <c r="V15" s="80">
        <v>399</v>
      </c>
      <c r="W15" s="99">
        <v>22</v>
      </c>
    </row>
    <row r="16" spans="2:23">
      <c r="B16" s="98" t="s">
        <v>179</v>
      </c>
      <c r="C16" s="80">
        <f t="shared" si="0"/>
        <v>1893</v>
      </c>
      <c r="D16" s="80">
        <v>611</v>
      </c>
      <c r="E16" s="80">
        <v>55</v>
      </c>
      <c r="F16" s="80">
        <v>38</v>
      </c>
      <c r="G16" s="80">
        <v>82</v>
      </c>
      <c r="H16" s="80">
        <v>41</v>
      </c>
      <c r="I16" s="80">
        <v>18</v>
      </c>
      <c r="J16" s="80">
        <v>147</v>
      </c>
      <c r="K16" s="80">
        <v>127</v>
      </c>
      <c r="L16" s="80">
        <v>40</v>
      </c>
      <c r="M16" s="80">
        <v>22</v>
      </c>
      <c r="N16" s="80">
        <v>143</v>
      </c>
      <c r="O16" s="80">
        <v>17</v>
      </c>
      <c r="P16" s="80">
        <v>29</v>
      </c>
      <c r="Q16" s="80">
        <v>87</v>
      </c>
      <c r="R16" s="80">
        <v>75</v>
      </c>
      <c r="S16" s="80">
        <v>17</v>
      </c>
      <c r="T16" s="80">
        <v>81</v>
      </c>
      <c r="U16" s="80">
        <v>26</v>
      </c>
      <c r="V16" s="80">
        <v>233</v>
      </c>
      <c r="W16" s="99">
        <v>4</v>
      </c>
    </row>
    <row r="17" spans="2:23">
      <c r="B17" s="98" t="s">
        <v>180</v>
      </c>
      <c r="C17" s="80">
        <f t="shared" si="0"/>
        <v>978</v>
      </c>
      <c r="D17" s="80">
        <v>333</v>
      </c>
      <c r="E17" s="80">
        <v>38</v>
      </c>
      <c r="F17" s="80">
        <v>22</v>
      </c>
      <c r="G17" s="80">
        <v>50</v>
      </c>
      <c r="H17" s="80">
        <v>35</v>
      </c>
      <c r="I17" s="80">
        <v>6</v>
      </c>
      <c r="J17" s="80">
        <v>74</v>
      </c>
      <c r="K17" s="80">
        <v>65</v>
      </c>
      <c r="L17" s="80">
        <v>20</v>
      </c>
      <c r="M17" s="80">
        <v>28</v>
      </c>
      <c r="N17" s="80">
        <v>71</v>
      </c>
      <c r="O17" s="80">
        <v>8</v>
      </c>
      <c r="P17" s="80">
        <v>14</v>
      </c>
      <c r="Q17" s="80">
        <v>33</v>
      </c>
      <c r="R17" s="80">
        <v>19</v>
      </c>
      <c r="S17" s="80">
        <v>7</v>
      </c>
      <c r="T17" s="80">
        <v>51</v>
      </c>
      <c r="U17" s="80">
        <v>14</v>
      </c>
      <c r="V17" s="80">
        <v>85</v>
      </c>
      <c r="W17" s="99">
        <v>5</v>
      </c>
    </row>
    <row r="18" spans="2:23">
      <c r="B18" s="98" t="s">
        <v>30</v>
      </c>
      <c r="C18" s="80">
        <f t="shared" si="0"/>
        <v>997</v>
      </c>
      <c r="D18" s="80">
        <v>482</v>
      </c>
      <c r="E18" s="80">
        <v>40</v>
      </c>
      <c r="F18" s="80">
        <v>21</v>
      </c>
      <c r="G18" s="80">
        <v>47</v>
      </c>
      <c r="H18" s="80">
        <v>19</v>
      </c>
      <c r="I18" s="80">
        <v>6</v>
      </c>
      <c r="J18" s="80">
        <v>54</v>
      </c>
      <c r="K18" s="80">
        <v>57</v>
      </c>
      <c r="L18" s="80">
        <v>19</v>
      </c>
      <c r="M18" s="80">
        <v>6</v>
      </c>
      <c r="N18" s="80">
        <v>82</v>
      </c>
      <c r="O18" s="80">
        <v>3</v>
      </c>
      <c r="P18" s="80">
        <v>7</v>
      </c>
      <c r="Q18" s="80">
        <v>11</v>
      </c>
      <c r="R18" s="80">
        <v>14</v>
      </c>
      <c r="S18" s="80">
        <v>9</v>
      </c>
      <c r="T18" s="80">
        <v>35</v>
      </c>
      <c r="U18" s="80">
        <v>5</v>
      </c>
      <c r="V18" s="80">
        <v>74</v>
      </c>
      <c r="W18" s="99">
        <v>6</v>
      </c>
    </row>
    <row r="19" spans="2:23">
      <c r="B19" s="98" t="s">
        <v>31</v>
      </c>
      <c r="C19" s="80">
        <f t="shared" si="0"/>
        <v>452</v>
      </c>
      <c r="D19" s="80">
        <v>210</v>
      </c>
      <c r="E19" s="80">
        <v>5</v>
      </c>
      <c r="F19" s="80">
        <v>16</v>
      </c>
      <c r="G19" s="80">
        <v>6</v>
      </c>
      <c r="H19" s="80">
        <v>18</v>
      </c>
      <c r="I19" s="80">
        <v>4</v>
      </c>
      <c r="J19" s="80">
        <v>16</v>
      </c>
      <c r="K19" s="80">
        <v>31</v>
      </c>
      <c r="L19" s="80">
        <v>10</v>
      </c>
      <c r="M19" s="80">
        <v>3</v>
      </c>
      <c r="N19" s="80">
        <v>48</v>
      </c>
      <c r="O19" s="80">
        <v>2</v>
      </c>
      <c r="P19" s="80">
        <v>3</v>
      </c>
      <c r="Q19" s="80">
        <v>2</v>
      </c>
      <c r="R19" s="80">
        <v>18</v>
      </c>
      <c r="S19" s="80">
        <v>9</v>
      </c>
      <c r="T19" s="80">
        <v>11</v>
      </c>
      <c r="U19" s="80">
        <v>8</v>
      </c>
      <c r="V19" s="80">
        <v>30</v>
      </c>
      <c r="W19" s="99">
        <v>2</v>
      </c>
    </row>
    <row r="20" spans="2:23">
      <c r="B20" s="98" t="s">
        <v>96</v>
      </c>
      <c r="C20" s="80">
        <f t="shared" si="0"/>
        <v>911</v>
      </c>
      <c r="D20" s="80">
        <v>395</v>
      </c>
      <c r="E20" s="80">
        <v>53</v>
      </c>
      <c r="F20" s="80">
        <v>18</v>
      </c>
      <c r="G20" s="80">
        <v>29</v>
      </c>
      <c r="H20" s="80">
        <v>8</v>
      </c>
      <c r="I20" s="80">
        <v>6</v>
      </c>
      <c r="J20" s="80">
        <v>48</v>
      </c>
      <c r="K20" s="80">
        <v>32</v>
      </c>
      <c r="L20" s="80">
        <v>22</v>
      </c>
      <c r="M20" s="80">
        <v>12</v>
      </c>
      <c r="N20" s="80">
        <v>84</v>
      </c>
      <c r="O20" s="80">
        <v>6</v>
      </c>
      <c r="P20" s="80">
        <v>1</v>
      </c>
      <c r="Q20" s="80">
        <v>9</v>
      </c>
      <c r="R20" s="80">
        <v>29</v>
      </c>
      <c r="S20" s="80">
        <v>10</v>
      </c>
      <c r="T20" s="80">
        <v>48</v>
      </c>
      <c r="U20" s="80">
        <v>14</v>
      </c>
      <c r="V20" s="80">
        <v>85</v>
      </c>
      <c r="W20" s="99">
        <v>2</v>
      </c>
    </row>
    <row r="21" spans="2:23">
      <c r="B21" s="98" t="s">
        <v>77</v>
      </c>
      <c r="C21" s="80">
        <f t="shared" si="0"/>
        <v>483</v>
      </c>
      <c r="D21" s="80">
        <v>212</v>
      </c>
      <c r="E21" s="80">
        <v>19</v>
      </c>
      <c r="F21" s="80">
        <v>5</v>
      </c>
      <c r="G21" s="80">
        <v>18</v>
      </c>
      <c r="H21" s="80">
        <v>6</v>
      </c>
      <c r="I21" s="80">
        <v>1</v>
      </c>
      <c r="J21" s="80">
        <v>40</v>
      </c>
      <c r="K21" s="80">
        <v>29</v>
      </c>
      <c r="L21" s="80">
        <v>4</v>
      </c>
      <c r="M21" s="80">
        <v>34</v>
      </c>
      <c r="N21" s="80">
        <v>31</v>
      </c>
      <c r="O21" s="80">
        <v>3</v>
      </c>
      <c r="P21" s="80">
        <v>2</v>
      </c>
      <c r="Q21" s="80">
        <v>11</v>
      </c>
      <c r="R21" s="80">
        <v>15</v>
      </c>
      <c r="S21" s="80">
        <v>4</v>
      </c>
      <c r="T21" s="80">
        <v>12</v>
      </c>
      <c r="U21" s="80">
        <v>2</v>
      </c>
      <c r="V21" s="80">
        <v>31</v>
      </c>
      <c r="W21" s="99">
        <v>4</v>
      </c>
    </row>
    <row r="22" spans="2:23">
      <c r="B22" s="98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99"/>
    </row>
    <row r="23" spans="2:23" s="3" customFormat="1">
      <c r="B23" s="90" t="s">
        <v>16</v>
      </c>
      <c r="C23" s="79">
        <f t="shared" si="0"/>
        <v>7636</v>
      </c>
      <c r="D23" s="79">
        <v>4408</v>
      </c>
      <c r="E23" s="79">
        <v>704</v>
      </c>
      <c r="F23" s="79">
        <v>69</v>
      </c>
      <c r="G23" s="79">
        <v>163</v>
      </c>
      <c r="H23" s="79">
        <v>102</v>
      </c>
      <c r="I23" s="79">
        <v>31</v>
      </c>
      <c r="J23" s="79">
        <v>284</v>
      </c>
      <c r="K23" s="79">
        <v>234</v>
      </c>
      <c r="L23" s="79">
        <v>203</v>
      </c>
      <c r="M23" s="79">
        <v>63</v>
      </c>
      <c r="N23" s="79">
        <v>283</v>
      </c>
      <c r="O23" s="79">
        <v>24</v>
      </c>
      <c r="P23" s="79">
        <v>42</v>
      </c>
      <c r="Q23" s="79">
        <v>76</v>
      </c>
      <c r="R23" s="79">
        <v>202</v>
      </c>
      <c r="S23" s="79">
        <v>43</v>
      </c>
      <c r="T23" s="79">
        <v>186</v>
      </c>
      <c r="U23" s="79">
        <v>40</v>
      </c>
      <c r="V23" s="79">
        <v>456</v>
      </c>
      <c r="W23" s="93">
        <v>23</v>
      </c>
    </row>
    <row r="24" spans="2:23">
      <c r="B24" s="98" t="s">
        <v>17</v>
      </c>
      <c r="C24" s="80">
        <f t="shared" si="0"/>
        <v>870</v>
      </c>
      <c r="D24" s="80">
        <v>546</v>
      </c>
      <c r="E24" s="80">
        <v>32</v>
      </c>
      <c r="F24" s="80">
        <v>8</v>
      </c>
      <c r="G24" s="80">
        <v>12</v>
      </c>
      <c r="H24" s="80">
        <v>11</v>
      </c>
      <c r="I24" s="80">
        <v>5</v>
      </c>
      <c r="J24" s="80">
        <v>23</v>
      </c>
      <c r="K24" s="80">
        <v>29</v>
      </c>
      <c r="L24" s="80">
        <v>30</v>
      </c>
      <c r="M24" s="80">
        <v>10</v>
      </c>
      <c r="N24" s="80">
        <v>42</v>
      </c>
      <c r="O24" s="80">
        <v>3</v>
      </c>
      <c r="P24" s="80">
        <v>5</v>
      </c>
      <c r="Q24" s="80">
        <v>12</v>
      </c>
      <c r="R24" s="80">
        <v>24</v>
      </c>
      <c r="S24" s="80">
        <v>3</v>
      </c>
      <c r="T24" s="80">
        <v>15</v>
      </c>
      <c r="U24" s="80">
        <v>8</v>
      </c>
      <c r="V24" s="80">
        <v>45</v>
      </c>
      <c r="W24" s="99">
        <v>7</v>
      </c>
    </row>
    <row r="25" spans="2:23">
      <c r="B25" s="98" t="s">
        <v>4</v>
      </c>
      <c r="C25" s="80">
        <f t="shared" si="0"/>
        <v>387</v>
      </c>
      <c r="D25" s="80">
        <v>219</v>
      </c>
      <c r="E25" s="80">
        <v>16</v>
      </c>
      <c r="F25" s="80">
        <v>3</v>
      </c>
      <c r="G25" s="80">
        <v>7</v>
      </c>
      <c r="H25" s="80">
        <v>8</v>
      </c>
      <c r="I25" s="80">
        <v>0</v>
      </c>
      <c r="J25" s="80">
        <v>17</v>
      </c>
      <c r="K25" s="80">
        <v>8</v>
      </c>
      <c r="L25" s="80">
        <v>47</v>
      </c>
      <c r="M25" s="80">
        <v>9</v>
      </c>
      <c r="N25" s="80">
        <v>15</v>
      </c>
      <c r="O25" s="80">
        <v>1</v>
      </c>
      <c r="P25" s="80">
        <v>3</v>
      </c>
      <c r="Q25" s="80">
        <v>0</v>
      </c>
      <c r="R25" s="80">
        <v>8</v>
      </c>
      <c r="S25" s="80">
        <v>0</v>
      </c>
      <c r="T25" s="80">
        <v>6</v>
      </c>
      <c r="U25" s="80">
        <v>0</v>
      </c>
      <c r="V25" s="80">
        <v>20</v>
      </c>
      <c r="W25" s="99">
        <v>0</v>
      </c>
    </row>
    <row r="26" spans="2:23">
      <c r="B26" s="98" t="s">
        <v>18</v>
      </c>
      <c r="C26" s="80">
        <f t="shared" si="0"/>
        <v>544</v>
      </c>
      <c r="D26" s="80">
        <v>394</v>
      </c>
      <c r="E26" s="80">
        <v>20</v>
      </c>
      <c r="F26" s="80">
        <v>3</v>
      </c>
      <c r="G26" s="80">
        <v>5</v>
      </c>
      <c r="H26" s="80">
        <v>1</v>
      </c>
      <c r="I26" s="80">
        <v>2</v>
      </c>
      <c r="J26" s="80">
        <v>17</v>
      </c>
      <c r="K26" s="80">
        <v>13</v>
      </c>
      <c r="L26" s="80">
        <v>7</v>
      </c>
      <c r="M26" s="80">
        <v>6</v>
      </c>
      <c r="N26" s="80">
        <v>19</v>
      </c>
      <c r="O26" s="80">
        <v>0</v>
      </c>
      <c r="P26" s="80">
        <v>2</v>
      </c>
      <c r="Q26" s="80">
        <v>3</v>
      </c>
      <c r="R26" s="80">
        <v>14</v>
      </c>
      <c r="S26" s="80">
        <v>4</v>
      </c>
      <c r="T26" s="80">
        <v>4</v>
      </c>
      <c r="U26" s="80">
        <v>3</v>
      </c>
      <c r="V26" s="80">
        <v>26</v>
      </c>
      <c r="W26" s="99">
        <v>1</v>
      </c>
    </row>
    <row r="27" spans="2:23">
      <c r="B27" s="98" t="s">
        <v>182</v>
      </c>
      <c r="C27" s="80">
        <f t="shared" si="0"/>
        <v>862</v>
      </c>
      <c r="D27" s="80">
        <v>577</v>
      </c>
      <c r="E27" s="80">
        <v>58</v>
      </c>
      <c r="F27" s="80">
        <v>6</v>
      </c>
      <c r="G27" s="80">
        <v>14</v>
      </c>
      <c r="H27" s="80">
        <v>7</v>
      </c>
      <c r="I27" s="80">
        <v>3</v>
      </c>
      <c r="J27" s="80">
        <v>14</v>
      </c>
      <c r="K27" s="80">
        <v>26</v>
      </c>
      <c r="L27" s="80">
        <v>12</v>
      </c>
      <c r="M27" s="80">
        <v>3</v>
      </c>
      <c r="N27" s="80">
        <v>25</v>
      </c>
      <c r="O27" s="80">
        <v>5</v>
      </c>
      <c r="P27" s="80">
        <v>9</v>
      </c>
      <c r="Q27" s="80">
        <v>8</v>
      </c>
      <c r="R27" s="80">
        <v>14</v>
      </c>
      <c r="S27" s="80">
        <v>1</v>
      </c>
      <c r="T27" s="80">
        <v>31</v>
      </c>
      <c r="U27" s="80">
        <v>1</v>
      </c>
      <c r="V27" s="80">
        <v>47</v>
      </c>
      <c r="W27" s="99">
        <v>1</v>
      </c>
    </row>
    <row r="28" spans="2:23">
      <c r="B28" s="98" t="s">
        <v>183</v>
      </c>
      <c r="C28" s="80">
        <f t="shared" si="0"/>
        <v>892</v>
      </c>
      <c r="D28" s="80">
        <v>280</v>
      </c>
      <c r="E28" s="80">
        <v>302</v>
      </c>
      <c r="F28" s="80">
        <v>20</v>
      </c>
      <c r="G28" s="80">
        <v>21</v>
      </c>
      <c r="H28" s="80">
        <v>16</v>
      </c>
      <c r="I28" s="80">
        <v>6</v>
      </c>
      <c r="J28" s="80">
        <v>37</v>
      </c>
      <c r="K28" s="80">
        <v>20</v>
      </c>
      <c r="L28" s="80">
        <v>29</v>
      </c>
      <c r="M28" s="80">
        <v>3</v>
      </c>
      <c r="N28" s="80">
        <v>41</v>
      </c>
      <c r="O28" s="80">
        <v>2</v>
      </c>
      <c r="P28" s="80">
        <v>2</v>
      </c>
      <c r="Q28" s="80">
        <v>11</v>
      </c>
      <c r="R28" s="80">
        <v>13</v>
      </c>
      <c r="S28" s="80">
        <v>3</v>
      </c>
      <c r="T28" s="80">
        <v>16</v>
      </c>
      <c r="U28" s="80">
        <v>9</v>
      </c>
      <c r="V28" s="80">
        <v>61</v>
      </c>
      <c r="W28" s="99">
        <v>0</v>
      </c>
    </row>
    <row r="29" spans="2:23">
      <c r="B29" s="98" t="s">
        <v>19</v>
      </c>
      <c r="C29" s="80">
        <f t="shared" si="0"/>
        <v>745</v>
      </c>
      <c r="D29" s="80">
        <v>460</v>
      </c>
      <c r="E29" s="80">
        <v>91</v>
      </c>
      <c r="F29" s="80">
        <v>6</v>
      </c>
      <c r="G29" s="80">
        <v>1</v>
      </c>
      <c r="H29" s="80">
        <v>10</v>
      </c>
      <c r="I29" s="80">
        <v>1</v>
      </c>
      <c r="J29" s="80">
        <v>19</v>
      </c>
      <c r="K29" s="80">
        <v>12</v>
      </c>
      <c r="L29" s="80">
        <v>16</v>
      </c>
      <c r="M29" s="80">
        <v>2</v>
      </c>
      <c r="N29" s="80">
        <v>22</v>
      </c>
      <c r="O29" s="80">
        <v>2</v>
      </c>
      <c r="P29" s="80">
        <v>3</v>
      </c>
      <c r="Q29" s="80">
        <v>3</v>
      </c>
      <c r="R29" s="80">
        <v>30</v>
      </c>
      <c r="S29" s="80">
        <v>4</v>
      </c>
      <c r="T29" s="80">
        <v>33</v>
      </c>
      <c r="U29" s="80">
        <v>4</v>
      </c>
      <c r="V29" s="80">
        <v>25</v>
      </c>
      <c r="W29" s="99">
        <v>1</v>
      </c>
    </row>
    <row r="30" spans="2:23">
      <c r="B30" s="98" t="s">
        <v>3</v>
      </c>
      <c r="C30" s="80">
        <f t="shared" si="0"/>
        <v>401</v>
      </c>
      <c r="D30" s="80">
        <v>311</v>
      </c>
      <c r="E30" s="80">
        <v>1</v>
      </c>
      <c r="F30" s="80">
        <v>0</v>
      </c>
      <c r="G30" s="80">
        <v>1</v>
      </c>
      <c r="H30" s="80">
        <v>2</v>
      </c>
      <c r="I30" s="80">
        <v>2</v>
      </c>
      <c r="J30" s="80">
        <v>5</v>
      </c>
      <c r="K30" s="80">
        <v>6</v>
      </c>
      <c r="L30" s="80">
        <v>6</v>
      </c>
      <c r="M30" s="80">
        <v>4</v>
      </c>
      <c r="N30" s="80">
        <v>10</v>
      </c>
      <c r="O30" s="80">
        <v>0</v>
      </c>
      <c r="P30" s="80">
        <v>0</v>
      </c>
      <c r="Q30" s="80">
        <v>5</v>
      </c>
      <c r="R30" s="80">
        <v>10</v>
      </c>
      <c r="S30" s="80">
        <v>0</v>
      </c>
      <c r="T30" s="80">
        <v>1</v>
      </c>
      <c r="U30" s="80">
        <v>2</v>
      </c>
      <c r="V30" s="80">
        <v>35</v>
      </c>
      <c r="W30" s="99">
        <v>0</v>
      </c>
    </row>
    <row r="31" spans="2:23">
      <c r="B31" s="98" t="s">
        <v>5</v>
      </c>
      <c r="C31" s="80">
        <f t="shared" si="0"/>
        <v>210</v>
      </c>
      <c r="D31" s="80">
        <v>148</v>
      </c>
      <c r="E31" s="80">
        <v>2</v>
      </c>
      <c r="F31" s="80">
        <v>1</v>
      </c>
      <c r="G31" s="80">
        <v>3</v>
      </c>
      <c r="H31" s="80">
        <v>0</v>
      </c>
      <c r="I31" s="80">
        <v>1</v>
      </c>
      <c r="J31" s="80">
        <v>9</v>
      </c>
      <c r="K31" s="80">
        <v>8</v>
      </c>
      <c r="L31" s="80">
        <v>9</v>
      </c>
      <c r="M31" s="80">
        <v>2</v>
      </c>
      <c r="N31" s="80">
        <v>5</v>
      </c>
      <c r="O31" s="80">
        <v>0</v>
      </c>
      <c r="P31" s="80">
        <v>0</v>
      </c>
      <c r="Q31" s="80">
        <v>0</v>
      </c>
      <c r="R31" s="80">
        <v>7</v>
      </c>
      <c r="S31" s="80">
        <v>0</v>
      </c>
      <c r="T31" s="80">
        <v>4</v>
      </c>
      <c r="U31" s="80">
        <v>1</v>
      </c>
      <c r="V31" s="80">
        <v>9</v>
      </c>
      <c r="W31" s="99">
        <v>1</v>
      </c>
    </row>
    <row r="32" spans="2:23">
      <c r="B32" s="98" t="s">
        <v>184</v>
      </c>
      <c r="C32" s="80">
        <f t="shared" si="0"/>
        <v>252</v>
      </c>
      <c r="D32" s="80">
        <v>148</v>
      </c>
      <c r="E32" s="80">
        <v>25</v>
      </c>
      <c r="F32" s="80">
        <v>1</v>
      </c>
      <c r="G32" s="80">
        <v>3</v>
      </c>
      <c r="H32" s="80">
        <v>1</v>
      </c>
      <c r="I32" s="80">
        <v>0</v>
      </c>
      <c r="J32" s="80">
        <v>13</v>
      </c>
      <c r="K32" s="80">
        <v>8</v>
      </c>
      <c r="L32" s="80">
        <v>12</v>
      </c>
      <c r="M32" s="80">
        <v>1</v>
      </c>
      <c r="N32" s="80">
        <v>6</v>
      </c>
      <c r="O32" s="80">
        <v>1</v>
      </c>
      <c r="P32" s="80">
        <v>0</v>
      </c>
      <c r="Q32" s="80">
        <v>2</v>
      </c>
      <c r="R32" s="80">
        <v>9</v>
      </c>
      <c r="S32" s="80">
        <v>4</v>
      </c>
      <c r="T32" s="80">
        <v>5</v>
      </c>
      <c r="U32" s="80">
        <v>1</v>
      </c>
      <c r="V32" s="80">
        <v>11</v>
      </c>
      <c r="W32" s="99">
        <v>1</v>
      </c>
    </row>
    <row r="33" spans="2:23">
      <c r="B33" s="98" t="s">
        <v>185</v>
      </c>
      <c r="C33" s="80">
        <f t="shared" si="0"/>
        <v>850</v>
      </c>
      <c r="D33" s="80">
        <v>653</v>
      </c>
      <c r="E33" s="80">
        <v>55</v>
      </c>
      <c r="F33" s="80">
        <v>2</v>
      </c>
      <c r="G33" s="80">
        <v>0</v>
      </c>
      <c r="H33" s="80">
        <v>3</v>
      </c>
      <c r="I33" s="80">
        <v>1</v>
      </c>
      <c r="J33" s="80">
        <v>30</v>
      </c>
      <c r="K33" s="80">
        <v>17</v>
      </c>
      <c r="L33" s="80">
        <v>6</v>
      </c>
      <c r="M33" s="80">
        <v>1</v>
      </c>
      <c r="N33" s="80">
        <v>16</v>
      </c>
      <c r="O33" s="80">
        <v>0</v>
      </c>
      <c r="P33" s="80">
        <v>0</v>
      </c>
      <c r="Q33" s="80">
        <v>1</v>
      </c>
      <c r="R33" s="80">
        <v>18</v>
      </c>
      <c r="S33" s="80">
        <v>0</v>
      </c>
      <c r="T33" s="80">
        <v>8</v>
      </c>
      <c r="U33" s="80">
        <v>2</v>
      </c>
      <c r="V33" s="80">
        <v>33</v>
      </c>
      <c r="W33" s="99">
        <v>4</v>
      </c>
    </row>
    <row r="34" spans="2:23">
      <c r="B34" s="98" t="s">
        <v>20</v>
      </c>
      <c r="C34" s="80">
        <f t="shared" si="0"/>
        <v>608</v>
      </c>
      <c r="D34" s="80">
        <v>248</v>
      </c>
      <c r="E34" s="80">
        <v>29</v>
      </c>
      <c r="F34" s="80">
        <v>6</v>
      </c>
      <c r="G34" s="80">
        <v>62</v>
      </c>
      <c r="H34" s="80">
        <v>18</v>
      </c>
      <c r="I34" s="80">
        <v>3</v>
      </c>
      <c r="J34" s="80">
        <v>45</v>
      </c>
      <c r="K34" s="80">
        <v>38</v>
      </c>
      <c r="L34" s="80">
        <v>8</v>
      </c>
      <c r="M34" s="80">
        <v>8</v>
      </c>
      <c r="N34" s="80">
        <v>19</v>
      </c>
      <c r="O34" s="80">
        <v>3</v>
      </c>
      <c r="P34" s="80">
        <v>6</v>
      </c>
      <c r="Q34" s="80">
        <v>17</v>
      </c>
      <c r="R34" s="80">
        <v>26</v>
      </c>
      <c r="S34" s="80">
        <v>3</v>
      </c>
      <c r="T34" s="80">
        <v>21</v>
      </c>
      <c r="U34" s="80">
        <v>3</v>
      </c>
      <c r="V34" s="80">
        <v>44</v>
      </c>
      <c r="W34" s="99">
        <v>1</v>
      </c>
    </row>
    <row r="35" spans="2:23">
      <c r="B35" s="98" t="s">
        <v>21</v>
      </c>
      <c r="C35" s="80">
        <f t="shared" si="0"/>
        <v>688</v>
      </c>
      <c r="D35" s="80">
        <v>268</v>
      </c>
      <c r="E35" s="80">
        <v>34</v>
      </c>
      <c r="F35" s="80">
        <v>8</v>
      </c>
      <c r="G35" s="80">
        <v>11</v>
      </c>
      <c r="H35" s="80">
        <v>19</v>
      </c>
      <c r="I35" s="80">
        <v>6</v>
      </c>
      <c r="J35" s="80">
        <v>33</v>
      </c>
      <c r="K35" s="80">
        <v>35</v>
      </c>
      <c r="L35" s="80">
        <v>14</v>
      </c>
      <c r="M35" s="80">
        <v>11</v>
      </c>
      <c r="N35" s="80">
        <v>51</v>
      </c>
      <c r="O35" s="80">
        <v>4</v>
      </c>
      <c r="P35" s="80">
        <v>11</v>
      </c>
      <c r="Q35" s="80">
        <v>11</v>
      </c>
      <c r="R35" s="80">
        <v>22</v>
      </c>
      <c r="S35" s="80">
        <v>21</v>
      </c>
      <c r="T35" s="80">
        <v>37</v>
      </c>
      <c r="U35" s="80">
        <v>6</v>
      </c>
      <c r="V35" s="80">
        <v>81</v>
      </c>
      <c r="W35" s="99">
        <v>5</v>
      </c>
    </row>
    <row r="36" spans="2:23">
      <c r="B36" s="98" t="s">
        <v>186</v>
      </c>
      <c r="C36" s="80">
        <f t="shared" si="0"/>
        <v>247</v>
      </c>
      <c r="D36" s="80">
        <v>114</v>
      </c>
      <c r="E36" s="80">
        <v>26</v>
      </c>
      <c r="F36" s="80">
        <v>5</v>
      </c>
      <c r="G36" s="80">
        <v>23</v>
      </c>
      <c r="H36" s="80">
        <v>5</v>
      </c>
      <c r="I36" s="80">
        <v>1</v>
      </c>
      <c r="J36" s="80">
        <v>22</v>
      </c>
      <c r="K36" s="80">
        <v>9</v>
      </c>
      <c r="L36" s="80">
        <v>1</v>
      </c>
      <c r="M36" s="80">
        <v>3</v>
      </c>
      <c r="N36" s="80">
        <v>9</v>
      </c>
      <c r="O36" s="80">
        <v>0</v>
      </c>
      <c r="P36" s="80">
        <v>0</v>
      </c>
      <c r="Q36" s="80">
        <v>3</v>
      </c>
      <c r="R36" s="80">
        <v>7</v>
      </c>
      <c r="S36" s="80">
        <v>0</v>
      </c>
      <c r="T36" s="80">
        <v>3</v>
      </c>
      <c r="U36" s="80">
        <v>0</v>
      </c>
      <c r="V36" s="80">
        <v>15</v>
      </c>
      <c r="W36" s="99">
        <v>1</v>
      </c>
    </row>
    <row r="37" spans="2:23">
      <c r="B37" s="98" t="s">
        <v>81</v>
      </c>
      <c r="C37" s="80">
        <f t="shared" si="0"/>
        <v>80</v>
      </c>
      <c r="D37" s="80">
        <v>42</v>
      </c>
      <c r="E37" s="80">
        <v>13</v>
      </c>
      <c r="F37" s="80">
        <v>0</v>
      </c>
      <c r="G37" s="80">
        <v>0</v>
      </c>
      <c r="H37" s="80">
        <v>1</v>
      </c>
      <c r="I37" s="80">
        <v>0</v>
      </c>
      <c r="J37" s="80">
        <v>0</v>
      </c>
      <c r="K37" s="80">
        <v>5</v>
      </c>
      <c r="L37" s="80">
        <v>6</v>
      </c>
      <c r="M37" s="80">
        <v>0</v>
      </c>
      <c r="N37" s="80">
        <v>3</v>
      </c>
      <c r="O37" s="80">
        <v>3</v>
      </c>
      <c r="P37" s="80">
        <v>1</v>
      </c>
      <c r="Q37" s="80">
        <v>0</v>
      </c>
      <c r="R37" s="80">
        <v>0</v>
      </c>
      <c r="S37" s="80">
        <v>0</v>
      </c>
      <c r="T37" s="80">
        <v>2</v>
      </c>
      <c r="U37" s="80">
        <v>0</v>
      </c>
      <c r="V37" s="80">
        <v>4</v>
      </c>
      <c r="W37" s="99">
        <v>0</v>
      </c>
    </row>
    <row r="38" spans="2:23">
      <c r="B38" s="98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99"/>
    </row>
    <row r="39" spans="2:23" s="3" customFormat="1">
      <c r="B39" s="90" t="s">
        <v>23</v>
      </c>
      <c r="C39" s="79">
        <f t="shared" si="0"/>
        <v>8966</v>
      </c>
      <c r="D39" s="79">
        <v>6432</v>
      </c>
      <c r="E39" s="79">
        <v>553</v>
      </c>
      <c r="F39" s="79">
        <v>52</v>
      </c>
      <c r="G39" s="79">
        <v>65</v>
      </c>
      <c r="H39" s="79">
        <v>108</v>
      </c>
      <c r="I39" s="79">
        <v>36</v>
      </c>
      <c r="J39" s="79">
        <v>207</v>
      </c>
      <c r="K39" s="79">
        <v>239</v>
      </c>
      <c r="L39" s="79">
        <v>110</v>
      </c>
      <c r="M39" s="79">
        <v>26</v>
      </c>
      <c r="N39" s="79">
        <v>234</v>
      </c>
      <c r="O39" s="79">
        <v>15</v>
      </c>
      <c r="P39" s="79">
        <v>24</v>
      </c>
      <c r="Q39" s="79">
        <v>52</v>
      </c>
      <c r="R39" s="79">
        <v>246</v>
      </c>
      <c r="S39" s="79">
        <v>52</v>
      </c>
      <c r="T39" s="79">
        <v>129</v>
      </c>
      <c r="U39" s="79">
        <v>20</v>
      </c>
      <c r="V39" s="79">
        <v>349</v>
      </c>
      <c r="W39" s="93">
        <v>17</v>
      </c>
    </row>
    <row r="40" spans="2:23">
      <c r="B40" s="98" t="s">
        <v>82</v>
      </c>
      <c r="C40" s="80">
        <f t="shared" si="0"/>
        <v>1067</v>
      </c>
      <c r="D40" s="80">
        <v>584</v>
      </c>
      <c r="E40" s="80">
        <v>51</v>
      </c>
      <c r="F40" s="80">
        <v>8</v>
      </c>
      <c r="G40" s="80">
        <v>15</v>
      </c>
      <c r="H40" s="80">
        <v>22</v>
      </c>
      <c r="I40" s="80">
        <v>8</v>
      </c>
      <c r="J40" s="80">
        <v>34</v>
      </c>
      <c r="K40" s="80">
        <v>56</v>
      </c>
      <c r="L40" s="80">
        <v>11</v>
      </c>
      <c r="M40" s="80">
        <v>12</v>
      </c>
      <c r="N40" s="80">
        <v>63</v>
      </c>
      <c r="O40" s="80">
        <v>6</v>
      </c>
      <c r="P40" s="80">
        <v>12</v>
      </c>
      <c r="Q40" s="80">
        <v>10</v>
      </c>
      <c r="R40" s="80">
        <v>33</v>
      </c>
      <c r="S40" s="80">
        <v>6</v>
      </c>
      <c r="T40" s="80">
        <v>47</v>
      </c>
      <c r="U40" s="80">
        <v>7</v>
      </c>
      <c r="V40" s="80">
        <v>78</v>
      </c>
      <c r="W40" s="99">
        <v>4</v>
      </c>
    </row>
    <row r="41" spans="2:23">
      <c r="B41" s="98" t="s">
        <v>83</v>
      </c>
      <c r="C41" s="80">
        <f t="shared" si="0"/>
        <v>410</v>
      </c>
      <c r="D41" s="80">
        <v>235</v>
      </c>
      <c r="E41" s="80">
        <v>15</v>
      </c>
      <c r="F41" s="80">
        <v>2</v>
      </c>
      <c r="G41" s="80">
        <v>0</v>
      </c>
      <c r="H41" s="80">
        <v>8</v>
      </c>
      <c r="I41" s="80">
        <v>3</v>
      </c>
      <c r="J41" s="80">
        <v>13</v>
      </c>
      <c r="K41" s="80">
        <v>18</v>
      </c>
      <c r="L41" s="80">
        <v>5</v>
      </c>
      <c r="M41" s="80">
        <v>0</v>
      </c>
      <c r="N41" s="80">
        <v>13</v>
      </c>
      <c r="O41" s="80">
        <v>3</v>
      </c>
      <c r="P41" s="80">
        <v>0</v>
      </c>
      <c r="Q41" s="80">
        <v>3</v>
      </c>
      <c r="R41" s="80">
        <v>33</v>
      </c>
      <c r="S41" s="80">
        <v>18</v>
      </c>
      <c r="T41" s="80">
        <v>16</v>
      </c>
      <c r="U41" s="80">
        <v>2</v>
      </c>
      <c r="V41" s="80">
        <v>23</v>
      </c>
      <c r="W41" s="99">
        <v>0</v>
      </c>
    </row>
    <row r="42" spans="2:23">
      <c r="B42" s="98" t="s">
        <v>84</v>
      </c>
      <c r="C42" s="80">
        <f t="shared" si="0"/>
        <v>571</v>
      </c>
      <c r="D42" s="80">
        <v>417</v>
      </c>
      <c r="E42" s="80">
        <v>22</v>
      </c>
      <c r="F42" s="80">
        <v>7</v>
      </c>
      <c r="G42" s="80">
        <v>8</v>
      </c>
      <c r="H42" s="80">
        <v>5</v>
      </c>
      <c r="I42" s="80">
        <v>0</v>
      </c>
      <c r="J42" s="80">
        <v>12</v>
      </c>
      <c r="K42" s="80">
        <v>9</v>
      </c>
      <c r="L42" s="80">
        <v>13</v>
      </c>
      <c r="M42" s="80">
        <v>2</v>
      </c>
      <c r="N42" s="80">
        <v>13</v>
      </c>
      <c r="O42" s="80">
        <v>2</v>
      </c>
      <c r="P42" s="80">
        <v>4</v>
      </c>
      <c r="Q42" s="80">
        <v>5</v>
      </c>
      <c r="R42" s="80">
        <v>17</v>
      </c>
      <c r="S42" s="80">
        <v>5</v>
      </c>
      <c r="T42" s="80">
        <v>9</v>
      </c>
      <c r="U42" s="80">
        <v>4</v>
      </c>
      <c r="V42" s="80">
        <v>16</v>
      </c>
      <c r="W42" s="99">
        <v>1</v>
      </c>
    </row>
    <row r="43" spans="2:23">
      <c r="B43" s="98" t="s">
        <v>188</v>
      </c>
      <c r="C43" s="80">
        <f t="shared" si="0"/>
        <v>326</v>
      </c>
      <c r="D43" s="80">
        <v>212</v>
      </c>
      <c r="E43" s="80">
        <v>27</v>
      </c>
      <c r="F43" s="80">
        <v>2</v>
      </c>
      <c r="G43" s="80">
        <v>2</v>
      </c>
      <c r="H43" s="80">
        <v>5</v>
      </c>
      <c r="I43" s="80">
        <v>2</v>
      </c>
      <c r="J43" s="80">
        <v>8</v>
      </c>
      <c r="K43" s="80">
        <v>13</v>
      </c>
      <c r="L43" s="80">
        <v>5</v>
      </c>
      <c r="M43" s="80">
        <v>0</v>
      </c>
      <c r="N43" s="80">
        <v>11</v>
      </c>
      <c r="O43" s="80">
        <v>0</v>
      </c>
      <c r="P43" s="80">
        <v>1</v>
      </c>
      <c r="Q43" s="80">
        <v>3</v>
      </c>
      <c r="R43" s="80">
        <v>11</v>
      </c>
      <c r="S43" s="80">
        <v>6</v>
      </c>
      <c r="T43" s="80">
        <v>4</v>
      </c>
      <c r="U43" s="80">
        <v>0</v>
      </c>
      <c r="V43" s="80">
        <v>14</v>
      </c>
      <c r="W43" s="99">
        <v>0</v>
      </c>
    </row>
    <row r="44" spans="2:23">
      <c r="B44" s="98" t="s">
        <v>77</v>
      </c>
      <c r="C44" s="80">
        <f t="shared" si="0"/>
        <v>435</v>
      </c>
      <c r="D44" s="80">
        <v>352</v>
      </c>
      <c r="E44" s="80">
        <v>2</v>
      </c>
      <c r="F44" s="80">
        <v>2</v>
      </c>
      <c r="G44" s="80">
        <v>11</v>
      </c>
      <c r="H44" s="80">
        <v>2</v>
      </c>
      <c r="I44" s="80">
        <v>4</v>
      </c>
      <c r="J44" s="80">
        <v>7</v>
      </c>
      <c r="K44" s="80">
        <v>9</v>
      </c>
      <c r="L44" s="80">
        <v>2</v>
      </c>
      <c r="M44" s="80">
        <v>0</v>
      </c>
      <c r="N44" s="80">
        <v>13</v>
      </c>
      <c r="O44" s="80">
        <v>0</v>
      </c>
      <c r="P44" s="80">
        <v>0</v>
      </c>
      <c r="Q44" s="80">
        <v>2</v>
      </c>
      <c r="R44" s="80">
        <v>9</v>
      </c>
      <c r="S44" s="80">
        <v>0</v>
      </c>
      <c r="T44" s="80">
        <v>1</v>
      </c>
      <c r="U44" s="80">
        <v>0</v>
      </c>
      <c r="V44" s="80">
        <v>18</v>
      </c>
      <c r="W44" s="99">
        <v>1</v>
      </c>
    </row>
    <row r="45" spans="2:23">
      <c r="B45" s="98" t="s">
        <v>81</v>
      </c>
      <c r="C45" s="80">
        <f t="shared" si="0"/>
        <v>115</v>
      </c>
      <c r="D45" s="80">
        <v>99</v>
      </c>
      <c r="E45" s="80">
        <v>4</v>
      </c>
      <c r="F45" s="80">
        <v>1</v>
      </c>
      <c r="G45" s="80">
        <v>1</v>
      </c>
      <c r="H45" s="80">
        <v>1</v>
      </c>
      <c r="I45" s="80">
        <v>0</v>
      </c>
      <c r="J45" s="80">
        <v>0</v>
      </c>
      <c r="K45" s="80">
        <v>2</v>
      </c>
      <c r="L45" s="80">
        <v>3</v>
      </c>
      <c r="M45" s="80">
        <v>0</v>
      </c>
      <c r="N45" s="80">
        <v>0</v>
      </c>
      <c r="O45" s="80">
        <v>0</v>
      </c>
      <c r="P45" s="80">
        <v>0</v>
      </c>
      <c r="Q45" s="80">
        <v>2</v>
      </c>
      <c r="R45" s="80">
        <v>1</v>
      </c>
      <c r="S45" s="80">
        <v>0</v>
      </c>
      <c r="T45" s="80">
        <v>0</v>
      </c>
      <c r="U45" s="80">
        <v>0</v>
      </c>
      <c r="V45" s="80">
        <v>1</v>
      </c>
      <c r="W45" s="99">
        <v>0</v>
      </c>
    </row>
    <row r="46" spans="2:23">
      <c r="B46" s="98" t="s">
        <v>86</v>
      </c>
      <c r="C46" s="80">
        <f t="shared" si="0"/>
        <v>326</v>
      </c>
      <c r="D46" s="80">
        <v>233</v>
      </c>
      <c r="E46" s="80">
        <v>6</v>
      </c>
      <c r="F46" s="80">
        <v>2</v>
      </c>
      <c r="G46" s="80">
        <v>0</v>
      </c>
      <c r="H46" s="80">
        <v>4</v>
      </c>
      <c r="I46" s="80">
        <v>1</v>
      </c>
      <c r="J46" s="80">
        <v>7</v>
      </c>
      <c r="K46" s="80">
        <v>11</v>
      </c>
      <c r="L46" s="80">
        <v>16</v>
      </c>
      <c r="M46" s="80">
        <v>3</v>
      </c>
      <c r="N46" s="80">
        <v>10</v>
      </c>
      <c r="O46" s="80">
        <v>0</v>
      </c>
      <c r="P46" s="80">
        <v>0</v>
      </c>
      <c r="Q46" s="80">
        <v>3</v>
      </c>
      <c r="R46" s="80">
        <v>10</v>
      </c>
      <c r="S46" s="80">
        <v>0</v>
      </c>
      <c r="T46" s="80">
        <v>2</v>
      </c>
      <c r="U46" s="80">
        <v>0</v>
      </c>
      <c r="V46" s="80">
        <v>16</v>
      </c>
      <c r="W46" s="99">
        <v>2</v>
      </c>
    </row>
    <row r="47" spans="2:23">
      <c r="B47" s="98" t="s">
        <v>87</v>
      </c>
      <c r="C47" s="80">
        <f t="shared" si="0"/>
        <v>321</v>
      </c>
      <c r="D47" s="80">
        <v>206</v>
      </c>
      <c r="E47" s="80">
        <v>35</v>
      </c>
      <c r="F47" s="80">
        <v>2</v>
      </c>
      <c r="G47" s="80">
        <v>2</v>
      </c>
      <c r="H47" s="80">
        <v>2</v>
      </c>
      <c r="I47" s="80">
        <v>0</v>
      </c>
      <c r="J47" s="80">
        <v>20</v>
      </c>
      <c r="K47" s="80">
        <v>4</v>
      </c>
      <c r="L47" s="80">
        <v>21</v>
      </c>
      <c r="M47" s="80">
        <v>1</v>
      </c>
      <c r="N47" s="80">
        <v>6</v>
      </c>
      <c r="O47" s="80">
        <v>0</v>
      </c>
      <c r="P47" s="80">
        <v>0</v>
      </c>
      <c r="Q47" s="80">
        <v>3</v>
      </c>
      <c r="R47" s="80">
        <v>7</v>
      </c>
      <c r="S47" s="80">
        <v>1</v>
      </c>
      <c r="T47" s="80">
        <v>3</v>
      </c>
      <c r="U47" s="80">
        <v>1</v>
      </c>
      <c r="V47" s="80">
        <v>7</v>
      </c>
      <c r="W47" s="99">
        <v>0</v>
      </c>
    </row>
    <row r="48" spans="2:23">
      <c r="B48" s="98" t="s">
        <v>88</v>
      </c>
      <c r="C48" s="80">
        <f t="shared" si="0"/>
        <v>512</v>
      </c>
      <c r="D48" s="80">
        <v>430</v>
      </c>
      <c r="E48" s="80">
        <v>15</v>
      </c>
      <c r="F48" s="80">
        <v>3</v>
      </c>
      <c r="G48" s="80">
        <v>3</v>
      </c>
      <c r="H48" s="80">
        <v>0</v>
      </c>
      <c r="I48" s="80">
        <v>1</v>
      </c>
      <c r="J48" s="80">
        <v>13</v>
      </c>
      <c r="K48" s="80">
        <v>3</v>
      </c>
      <c r="L48" s="80">
        <v>4</v>
      </c>
      <c r="M48" s="80">
        <v>0</v>
      </c>
      <c r="N48" s="80">
        <v>1</v>
      </c>
      <c r="O48" s="80">
        <v>0</v>
      </c>
      <c r="P48" s="80">
        <v>1</v>
      </c>
      <c r="Q48" s="80">
        <v>5</v>
      </c>
      <c r="R48" s="80">
        <v>10</v>
      </c>
      <c r="S48" s="80">
        <v>1</v>
      </c>
      <c r="T48" s="80">
        <v>1</v>
      </c>
      <c r="U48" s="80">
        <v>1</v>
      </c>
      <c r="V48" s="80">
        <v>18</v>
      </c>
      <c r="W48" s="99">
        <v>2</v>
      </c>
    </row>
    <row r="49" spans="2:23">
      <c r="B49" s="98" t="s">
        <v>89</v>
      </c>
      <c r="C49" s="80">
        <f t="shared" si="0"/>
        <v>293</v>
      </c>
      <c r="D49" s="80">
        <v>209</v>
      </c>
      <c r="E49" s="80">
        <v>35</v>
      </c>
      <c r="F49" s="80">
        <v>2</v>
      </c>
      <c r="G49" s="80">
        <v>2</v>
      </c>
      <c r="H49" s="80">
        <v>1</v>
      </c>
      <c r="I49" s="80">
        <v>2</v>
      </c>
      <c r="J49" s="80">
        <v>12</v>
      </c>
      <c r="K49" s="80">
        <v>4</v>
      </c>
      <c r="L49" s="80">
        <v>1</v>
      </c>
      <c r="M49" s="80">
        <v>1</v>
      </c>
      <c r="N49" s="80">
        <v>2</v>
      </c>
      <c r="O49" s="80">
        <v>0</v>
      </c>
      <c r="P49" s="80">
        <v>0</v>
      </c>
      <c r="Q49" s="80">
        <v>1</v>
      </c>
      <c r="R49" s="80">
        <v>7</v>
      </c>
      <c r="S49" s="80">
        <v>1</v>
      </c>
      <c r="T49" s="80">
        <v>1</v>
      </c>
      <c r="U49" s="80">
        <v>1</v>
      </c>
      <c r="V49" s="80">
        <v>10</v>
      </c>
      <c r="W49" s="99">
        <v>1</v>
      </c>
    </row>
    <row r="50" spans="2:23">
      <c r="B50" s="98" t="s">
        <v>24</v>
      </c>
      <c r="C50" s="80">
        <f t="shared" si="0"/>
        <v>520</v>
      </c>
      <c r="D50" s="80">
        <v>300</v>
      </c>
      <c r="E50" s="80">
        <v>86</v>
      </c>
      <c r="F50" s="80">
        <v>1</v>
      </c>
      <c r="G50" s="80">
        <v>2</v>
      </c>
      <c r="H50" s="80">
        <v>5</v>
      </c>
      <c r="I50" s="80">
        <v>2</v>
      </c>
      <c r="J50" s="80">
        <v>15</v>
      </c>
      <c r="K50" s="80">
        <v>13</v>
      </c>
      <c r="L50" s="80">
        <v>19</v>
      </c>
      <c r="M50" s="80">
        <v>4</v>
      </c>
      <c r="N50" s="80">
        <v>15</v>
      </c>
      <c r="O50" s="80">
        <v>0</v>
      </c>
      <c r="P50" s="80">
        <v>1</v>
      </c>
      <c r="Q50" s="80">
        <v>1</v>
      </c>
      <c r="R50" s="80">
        <v>16</v>
      </c>
      <c r="S50" s="80">
        <v>1</v>
      </c>
      <c r="T50" s="80">
        <v>7</v>
      </c>
      <c r="U50" s="80">
        <v>1</v>
      </c>
      <c r="V50" s="80">
        <v>31</v>
      </c>
      <c r="W50" s="99">
        <v>0</v>
      </c>
    </row>
    <row r="51" spans="2:23">
      <c r="B51" s="98" t="s">
        <v>25</v>
      </c>
      <c r="C51" s="80">
        <f t="shared" si="0"/>
        <v>308</v>
      </c>
      <c r="D51" s="80">
        <v>180</v>
      </c>
      <c r="E51" s="80">
        <v>61</v>
      </c>
      <c r="F51" s="80">
        <v>4</v>
      </c>
      <c r="G51" s="80">
        <v>5</v>
      </c>
      <c r="H51" s="80">
        <v>3</v>
      </c>
      <c r="I51" s="80">
        <v>3</v>
      </c>
      <c r="J51" s="80">
        <v>5</v>
      </c>
      <c r="K51" s="80">
        <v>5</v>
      </c>
      <c r="L51" s="80">
        <v>1</v>
      </c>
      <c r="M51" s="80">
        <v>0</v>
      </c>
      <c r="N51" s="80">
        <v>3</v>
      </c>
      <c r="O51" s="80">
        <v>0</v>
      </c>
      <c r="P51" s="80">
        <v>0</v>
      </c>
      <c r="Q51" s="80">
        <v>2</v>
      </c>
      <c r="R51" s="80">
        <v>4</v>
      </c>
      <c r="S51" s="80">
        <v>3</v>
      </c>
      <c r="T51" s="80">
        <v>2</v>
      </c>
      <c r="U51" s="80">
        <v>2</v>
      </c>
      <c r="V51" s="80">
        <v>21</v>
      </c>
      <c r="W51" s="99">
        <v>4</v>
      </c>
    </row>
    <row r="52" spans="2:23">
      <c r="B52" s="98" t="s">
        <v>6</v>
      </c>
      <c r="C52" s="80">
        <f t="shared" si="0"/>
        <v>270</v>
      </c>
      <c r="D52" s="80">
        <v>201</v>
      </c>
      <c r="E52" s="80">
        <v>52</v>
      </c>
      <c r="F52" s="80">
        <v>2</v>
      </c>
      <c r="G52" s="80">
        <v>2</v>
      </c>
      <c r="H52" s="80">
        <v>0</v>
      </c>
      <c r="I52" s="80">
        <v>0</v>
      </c>
      <c r="J52" s="80">
        <v>3</v>
      </c>
      <c r="K52" s="80">
        <v>2</v>
      </c>
      <c r="L52" s="80">
        <v>1</v>
      </c>
      <c r="M52" s="80">
        <v>0</v>
      </c>
      <c r="N52" s="80">
        <v>3</v>
      </c>
      <c r="O52" s="80">
        <v>0</v>
      </c>
      <c r="P52" s="80">
        <v>0</v>
      </c>
      <c r="Q52" s="80">
        <v>1</v>
      </c>
      <c r="R52" s="80">
        <v>0</v>
      </c>
      <c r="S52" s="80">
        <v>0</v>
      </c>
      <c r="T52" s="80">
        <v>1</v>
      </c>
      <c r="U52" s="80">
        <v>0</v>
      </c>
      <c r="V52" s="80">
        <v>2</v>
      </c>
      <c r="W52" s="99">
        <v>0</v>
      </c>
    </row>
    <row r="53" spans="2:23">
      <c r="B53" s="98" t="s">
        <v>26</v>
      </c>
      <c r="C53" s="80">
        <f t="shared" si="0"/>
        <v>357</v>
      </c>
      <c r="D53" s="80">
        <v>288</v>
      </c>
      <c r="E53" s="80">
        <v>22</v>
      </c>
      <c r="F53" s="80">
        <v>0</v>
      </c>
      <c r="G53" s="80">
        <v>1</v>
      </c>
      <c r="H53" s="80">
        <v>0</v>
      </c>
      <c r="I53" s="80">
        <v>0</v>
      </c>
      <c r="J53" s="80">
        <v>2</v>
      </c>
      <c r="K53" s="80">
        <v>9</v>
      </c>
      <c r="L53" s="80">
        <v>2</v>
      </c>
      <c r="M53" s="80">
        <v>0</v>
      </c>
      <c r="N53" s="80">
        <v>8</v>
      </c>
      <c r="O53" s="80">
        <v>0</v>
      </c>
      <c r="P53" s="80">
        <v>0</v>
      </c>
      <c r="Q53" s="80">
        <v>2</v>
      </c>
      <c r="R53" s="80">
        <v>12</v>
      </c>
      <c r="S53" s="80">
        <v>0</v>
      </c>
      <c r="T53" s="80">
        <v>2</v>
      </c>
      <c r="U53" s="80">
        <v>0</v>
      </c>
      <c r="V53" s="80">
        <v>9</v>
      </c>
      <c r="W53" s="99">
        <v>0</v>
      </c>
    </row>
    <row r="54" spans="2:23">
      <c r="B54" s="98" t="s">
        <v>27</v>
      </c>
      <c r="C54" s="80">
        <f t="shared" si="0"/>
        <v>759</v>
      </c>
      <c r="D54" s="80">
        <v>655</v>
      </c>
      <c r="E54" s="80">
        <v>21</v>
      </c>
      <c r="F54" s="80">
        <v>5</v>
      </c>
      <c r="G54" s="80">
        <v>2</v>
      </c>
      <c r="H54" s="80">
        <v>3</v>
      </c>
      <c r="I54" s="80">
        <v>2</v>
      </c>
      <c r="J54" s="80">
        <v>8</v>
      </c>
      <c r="K54" s="80">
        <v>7</v>
      </c>
      <c r="L54" s="80">
        <v>0</v>
      </c>
      <c r="M54" s="80">
        <v>1</v>
      </c>
      <c r="N54" s="80">
        <v>4</v>
      </c>
      <c r="O54" s="80">
        <v>1</v>
      </c>
      <c r="P54" s="80">
        <v>0</v>
      </c>
      <c r="Q54" s="80">
        <v>3</v>
      </c>
      <c r="R54" s="80">
        <v>22</v>
      </c>
      <c r="S54" s="80">
        <v>1</v>
      </c>
      <c r="T54" s="80">
        <v>4</v>
      </c>
      <c r="U54" s="80">
        <v>0</v>
      </c>
      <c r="V54" s="80">
        <v>20</v>
      </c>
      <c r="W54" s="99">
        <v>0</v>
      </c>
    </row>
    <row r="55" spans="2:23">
      <c r="B55" s="98" t="s">
        <v>28</v>
      </c>
      <c r="C55" s="80">
        <f t="shared" si="0"/>
        <v>779</v>
      </c>
      <c r="D55" s="80">
        <v>642</v>
      </c>
      <c r="E55" s="80">
        <v>34</v>
      </c>
      <c r="F55" s="80">
        <v>1</v>
      </c>
      <c r="G55" s="80">
        <v>1</v>
      </c>
      <c r="H55" s="80">
        <v>5</v>
      </c>
      <c r="I55" s="80">
        <v>0</v>
      </c>
      <c r="J55" s="80">
        <v>16</v>
      </c>
      <c r="K55" s="80">
        <v>26</v>
      </c>
      <c r="L55" s="80">
        <v>0</v>
      </c>
      <c r="M55" s="80">
        <v>0</v>
      </c>
      <c r="N55" s="80">
        <v>17</v>
      </c>
      <c r="O55" s="80">
        <v>2</v>
      </c>
      <c r="P55" s="80">
        <v>0</v>
      </c>
      <c r="Q55" s="80">
        <v>1</v>
      </c>
      <c r="R55" s="80">
        <v>11</v>
      </c>
      <c r="S55" s="80">
        <v>2</v>
      </c>
      <c r="T55" s="80">
        <v>3</v>
      </c>
      <c r="U55" s="80">
        <v>0</v>
      </c>
      <c r="V55" s="80">
        <v>18</v>
      </c>
      <c r="W55" s="99">
        <v>0</v>
      </c>
    </row>
    <row r="56" spans="2:23">
      <c r="B56" s="98" t="s">
        <v>189</v>
      </c>
      <c r="C56" s="80">
        <f t="shared" si="0"/>
        <v>678</v>
      </c>
      <c r="D56" s="80">
        <v>527</v>
      </c>
      <c r="E56" s="80">
        <v>35</v>
      </c>
      <c r="F56" s="80">
        <v>5</v>
      </c>
      <c r="G56" s="80">
        <v>2</v>
      </c>
      <c r="H56" s="80">
        <v>12</v>
      </c>
      <c r="I56" s="80">
        <v>3</v>
      </c>
      <c r="J56" s="80">
        <v>9</v>
      </c>
      <c r="K56" s="80">
        <v>15</v>
      </c>
      <c r="L56" s="80">
        <v>1</v>
      </c>
      <c r="M56" s="80">
        <v>1</v>
      </c>
      <c r="N56" s="80">
        <v>17</v>
      </c>
      <c r="O56" s="80">
        <v>0</v>
      </c>
      <c r="P56" s="80">
        <v>1</v>
      </c>
      <c r="Q56" s="80">
        <v>2</v>
      </c>
      <c r="R56" s="80">
        <v>13</v>
      </c>
      <c r="S56" s="80">
        <v>2</v>
      </c>
      <c r="T56" s="80">
        <v>10</v>
      </c>
      <c r="U56" s="80">
        <v>1</v>
      </c>
      <c r="V56" s="80">
        <v>21</v>
      </c>
      <c r="W56" s="99">
        <v>1</v>
      </c>
    </row>
    <row r="57" spans="2:23">
      <c r="B57" s="98" t="s">
        <v>190</v>
      </c>
      <c r="C57" s="80">
        <f t="shared" si="0"/>
        <v>386</v>
      </c>
      <c r="D57" s="80">
        <v>282</v>
      </c>
      <c r="E57" s="80">
        <v>13</v>
      </c>
      <c r="F57" s="80">
        <v>2</v>
      </c>
      <c r="G57" s="80">
        <v>2</v>
      </c>
      <c r="H57" s="80">
        <v>15</v>
      </c>
      <c r="I57" s="80">
        <v>1</v>
      </c>
      <c r="J57" s="80">
        <v>8</v>
      </c>
      <c r="K57" s="80">
        <v>13</v>
      </c>
      <c r="L57" s="80">
        <v>2</v>
      </c>
      <c r="M57" s="80">
        <v>0</v>
      </c>
      <c r="N57" s="80">
        <v>8</v>
      </c>
      <c r="O57" s="80">
        <v>1</v>
      </c>
      <c r="P57" s="80">
        <v>1</v>
      </c>
      <c r="Q57" s="80">
        <v>2</v>
      </c>
      <c r="R57" s="80">
        <v>19</v>
      </c>
      <c r="S57" s="80">
        <v>1</v>
      </c>
      <c r="T57" s="80">
        <v>6</v>
      </c>
      <c r="U57" s="80">
        <v>0</v>
      </c>
      <c r="V57" s="80">
        <v>10</v>
      </c>
      <c r="W57" s="99">
        <v>0</v>
      </c>
    </row>
    <row r="58" spans="2:23">
      <c r="B58" s="103" t="s">
        <v>29</v>
      </c>
      <c r="C58" s="101">
        <f t="shared" si="0"/>
        <v>533</v>
      </c>
      <c r="D58" s="101">
        <v>380</v>
      </c>
      <c r="E58" s="101">
        <v>17</v>
      </c>
      <c r="F58" s="101">
        <v>1</v>
      </c>
      <c r="G58" s="101">
        <v>4</v>
      </c>
      <c r="H58" s="101">
        <v>15</v>
      </c>
      <c r="I58" s="101">
        <v>4</v>
      </c>
      <c r="J58" s="101">
        <v>15</v>
      </c>
      <c r="K58" s="101">
        <v>20</v>
      </c>
      <c r="L58" s="101">
        <v>3</v>
      </c>
      <c r="M58" s="101">
        <v>1</v>
      </c>
      <c r="N58" s="101">
        <v>27</v>
      </c>
      <c r="O58" s="101">
        <v>0</v>
      </c>
      <c r="P58" s="101">
        <v>3</v>
      </c>
      <c r="Q58" s="101">
        <v>1</v>
      </c>
      <c r="R58" s="101">
        <v>11</v>
      </c>
      <c r="S58" s="101">
        <v>4</v>
      </c>
      <c r="T58" s="101">
        <v>10</v>
      </c>
      <c r="U58" s="101">
        <v>0</v>
      </c>
      <c r="V58" s="101">
        <v>16</v>
      </c>
      <c r="W58" s="102">
        <v>1</v>
      </c>
    </row>
    <row r="59" spans="2:23">
      <c r="B59" s="249" t="s">
        <v>803</v>
      </c>
    </row>
    <row r="61" spans="2:23" ht="15">
      <c r="B61" s="253" t="s">
        <v>822</v>
      </c>
    </row>
  </sheetData>
  <mergeCells count="1">
    <mergeCell ref="C4:W4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B1:W60"/>
  <sheetViews>
    <sheetView workbookViewId="0">
      <selection activeCell="D22" sqref="D22"/>
    </sheetView>
  </sheetViews>
  <sheetFormatPr defaultRowHeight="12.75"/>
  <cols>
    <col min="1" max="1" width="9.140625" style="2"/>
    <col min="2" max="2" width="35.7109375" style="2" bestFit="1" customWidth="1"/>
    <col min="3" max="3" width="8" style="2" bestFit="1" customWidth="1"/>
    <col min="4" max="4" width="13.42578125" style="2" bestFit="1" customWidth="1"/>
    <col min="5" max="5" width="9.42578125" style="2" bestFit="1" customWidth="1"/>
    <col min="6" max="6" width="17.140625" style="2" bestFit="1" customWidth="1"/>
    <col min="7" max="7" width="17.7109375" style="2" bestFit="1" customWidth="1"/>
    <col min="8" max="8" width="12.42578125" style="2" bestFit="1" customWidth="1"/>
    <col min="9" max="9" width="7.85546875" style="2" bestFit="1" customWidth="1"/>
    <col min="10" max="10" width="15.7109375" style="2" bestFit="1" customWidth="1"/>
    <col min="11" max="11" width="13.140625" style="2" bestFit="1" customWidth="1"/>
    <col min="12" max="12" width="17.5703125" style="2" bestFit="1" customWidth="1"/>
    <col min="13" max="13" width="14.5703125" style="2" bestFit="1" customWidth="1"/>
    <col min="14" max="14" width="12.140625" style="2" bestFit="1" customWidth="1"/>
    <col min="15" max="15" width="18.5703125" style="2" bestFit="1" customWidth="1"/>
    <col min="16" max="16" width="10.85546875" style="2" bestFit="1" customWidth="1"/>
    <col min="17" max="17" width="17.7109375" style="2" bestFit="1" customWidth="1"/>
    <col min="18" max="18" width="12.42578125" style="2" bestFit="1" customWidth="1"/>
    <col min="19" max="19" width="8.5703125" style="2" bestFit="1" customWidth="1"/>
    <col min="20" max="20" width="17.5703125" style="2" bestFit="1" customWidth="1"/>
    <col min="21" max="21" width="13.42578125" style="2" bestFit="1" customWidth="1"/>
    <col min="22" max="22" width="10.85546875" style="2" bestFit="1" customWidth="1"/>
    <col min="23" max="23" width="4.85546875" style="2" bestFit="1" customWidth="1"/>
    <col min="24" max="16384" width="9.140625" style="2"/>
  </cols>
  <sheetData>
    <row r="1" spans="2:23">
      <c r="B1" s="3" t="s">
        <v>821</v>
      </c>
    </row>
    <row r="3" spans="2:23">
      <c r="B3" s="106"/>
      <c r="C3" s="315" t="s">
        <v>241</v>
      </c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15"/>
      <c r="S3" s="315"/>
      <c r="T3" s="315"/>
      <c r="U3" s="315"/>
      <c r="V3" s="315"/>
      <c r="W3" s="316"/>
    </row>
    <row r="4" spans="2:23">
      <c r="B4" s="94"/>
      <c r="C4" s="84"/>
      <c r="D4" s="84"/>
      <c r="E4" s="84"/>
      <c r="F4" s="84" t="s">
        <v>242</v>
      </c>
      <c r="G4" s="84" t="s">
        <v>243</v>
      </c>
      <c r="H4" s="84"/>
      <c r="I4" s="84"/>
      <c r="J4" s="84"/>
      <c r="K4" s="84"/>
      <c r="L4" s="84"/>
      <c r="M4" s="84"/>
      <c r="N4" s="84"/>
      <c r="O4" s="84"/>
      <c r="P4" s="84" t="s">
        <v>244</v>
      </c>
      <c r="Q4" s="84" t="s">
        <v>245</v>
      </c>
      <c r="R4" s="84"/>
      <c r="S4" s="84"/>
      <c r="T4" s="84" t="s">
        <v>246</v>
      </c>
      <c r="U4" s="84" t="s">
        <v>247</v>
      </c>
      <c r="V4" s="84" t="s">
        <v>248</v>
      </c>
      <c r="W4" s="132"/>
    </row>
    <row r="5" spans="2:23" ht="13.5" thickBot="1">
      <c r="B5" s="91" t="s">
        <v>95</v>
      </c>
      <c r="C5" s="109" t="s">
        <v>0</v>
      </c>
      <c r="D5" s="22" t="s">
        <v>249</v>
      </c>
      <c r="E5" s="22" t="s">
        <v>250</v>
      </c>
      <c r="F5" s="22" t="s">
        <v>251</v>
      </c>
      <c r="G5" s="22" t="s">
        <v>252</v>
      </c>
      <c r="H5" s="22" t="s">
        <v>253</v>
      </c>
      <c r="I5" s="22" t="s">
        <v>254</v>
      </c>
      <c r="J5" s="22" t="s">
        <v>255</v>
      </c>
      <c r="K5" s="22" t="s">
        <v>256</v>
      </c>
      <c r="L5" s="22" t="s">
        <v>257</v>
      </c>
      <c r="M5" s="22" t="s">
        <v>258</v>
      </c>
      <c r="N5" s="22" t="s">
        <v>259</v>
      </c>
      <c r="O5" s="22" t="s">
        <v>260</v>
      </c>
      <c r="P5" s="22" t="s">
        <v>261</v>
      </c>
      <c r="Q5" s="22" t="s">
        <v>262</v>
      </c>
      <c r="R5" s="22" t="s">
        <v>263</v>
      </c>
      <c r="S5" s="22" t="s">
        <v>264</v>
      </c>
      <c r="T5" s="22" t="s">
        <v>265</v>
      </c>
      <c r="U5" s="22" t="s">
        <v>266</v>
      </c>
      <c r="V5" s="22" t="s">
        <v>261</v>
      </c>
      <c r="W5" s="92" t="s">
        <v>178</v>
      </c>
    </row>
    <row r="6" spans="2:23" s="3" customFormat="1" ht="13.5" thickTop="1">
      <c r="B6" s="90" t="s">
        <v>7</v>
      </c>
      <c r="C6" s="79">
        <f>SUM(D6:W6)</f>
        <v>12222</v>
      </c>
      <c r="D6" s="79">
        <v>881</v>
      </c>
      <c r="E6" s="79">
        <v>163</v>
      </c>
      <c r="F6" s="79">
        <v>358</v>
      </c>
      <c r="G6" s="79">
        <v>712</v>
      </c>
      <c r="H6" s="79">
        <v>116</v>
      </c>
      <c r="I6" s="79">
        <v>54</v>
      </c>
      <c r="J6" s="79">
        <v>83</v>
      </c>
      <c r="K6" s="79">
        <v>1743</v>
      </c>
      <c r="L6" s="79">
        <v>850</v>
      </c>
      <c r="M6" s="79">
        <v>391</v>
      </c>
      <c r="N6" s="79">
        <v>258</v>
      </c>
      <c r="O6" s="79">
        <v>246</v>
      </c>
      <c r="P6" s="79">
        <v>650</v>
      </c>
      <c r="Q6" s="79">
        <v>452</v>
      </c>
      <c r="R6" s="79">
        <v>2084</v>
      </c>
      <c r="S6" s="79">
        <v>578</v>
      </c>
      <c r="T6" s="79">
        <v>907</v>
      </c>
      <c r="U6" s="79">
        <v>144</v>
      </c>
      <c r="V6" s="79">
        <v>1480</v>
      </c>
      <c r="W6" s="93">
        <v>72</v>
      </c>
    </row>
    <row r="7" spans="2:23" s="3" customFormat="1">
      <c r="B7" s="94" t="s">
        <v>8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93"/>
    </row>
    <row r="8" spans="2:23" s="3" customFormat="1">
      <c r="B8" s="95" t="s">
        <v>9</v>
      </c>
      <c r="C8" s="117">
        <f t="shared" ref="C8:C57" si="0">SUM(D8:W8)</f>
        <v>4027</v>
      </c>
      <c r="D8" s="96">
        <v>57</v>
      </c>
      <c r="E8" s="96">
        <v>12</v>
      </c>
      <c r="F8" s="96">
        <v>102</v>
      </c>
      <c r="G8" s="96">
        <v>155</v>
      </c>
      <c r="H8" s="96">
        <v>41</v>
      </c>
      <c r="I8" s="96">
        <v>19</v>
      </c>
      <c r="J8" s="96">
        <v>33</v>
      </c>
      <c r="K8" s="96">
        <v>563</v>
      </c>
      <c r="L8" s="96">
        <v>242</v>
      </c>
      <c r="M8" s="96">
        <v>168</v>
      </c>
      <c r="N8" s="96">
        <v>130</v>
      </c>
      <c r="O8" s="96">
        <v>133</v>
      </c>
      <c r="P8" s="96">
        <v>304</v>
      </c>
      <c r="Q8" s="96">
        <v>197</v>
      </c>
      <c r="R8" s="96">
        <v>574</v>
      </c>
      <c r="S8" s="96">
        <v>224</v>
      </c>
      <c r="T8" s="96">
        <v>404</v>
      </c>
      <c r="U8" s="96">
        <v>86</v>
      </c>
      <c r="V8" s="96">
        <v>568</v>
      </c>
      <c r="W8" s="97">
        <v>15</v>
      </c>
    </row>
    <row r="9" spans="2:23">
      <c r="B9" s="98" t="s">
        <v>10</v>
      </c>
      <c r="C9" s="114">
        <f t="shared" si="0"/>
        <v>2759</v>
      </c>
      <c r="D9" s="80">
        <v>40</v>
      </c>
      <c r="E9" s="80">
        <v>8</v>
      </c>
      <c r="F9" s="80">
        <v>65</v>
      </c>
      <c r="G9" s="80">
        <v>106</v>
      </c>
      <c r="H9" s="80">
        <v>28</v>
      </c>
      <c r="I9" s="80">
        <v>14</v>
      </c>
      <c r="J9" s="80">
        <v>28</v>
      </c>
      <c r="K9" s="80">
        <v>376</v>
      </c>
      <c r="L9" s="80">
        <v>198</v>
      </c>
      <c r="M9" s="80">
        <v>115</v>
      </c>
      <c r="N9" s="80">
        <v>82</v>
      </c>
      <c r="O9" s="80">
        <v>85</v>
      </c>
      <c r="P9" s="80">
        <v>191</v>
      </c>
      <c r="Q9" s="80">
        <v>131</v>
      </c>
      <c r="R9" s="80">
        <v>392</v>
      </c>
      <c r="S9" s="80">
        <v>179</v>
      </c>
      <c r="T9" s="80">
        <v>277</v>
      </c>
      <c r="U9" s="80">
        <v>66</v>
      </c>
      <c r="V9" s="80">
        <v>370</v>
      </c>
      <c r="W9" s="99">
        <v>8</v>
      </c>
    </row>
    <row r="10" spans="2:23">
      <c r="B10" s="98" t="s">
        <v>11</v>
      </c>
      <c r="C10" s="114">
        <f t="shared" si="0"/>
        <v>1268</v>
      </c>
      <c r="D10" s="80">
        <v>17</v>
      </c>
      <c r="E10" s="80">
        <v>4</v>
      </c>
      <c r="F10" s="80">
        <v>37</v>
      </c>
      <c r="G10" s="80">
        <v>49</v>
      </c>
      <c r="H10" s="80">
        <v>13</v>
      </c>
      <c r="I10" s="80">
        <v>5</v>
      </c>
      <c r="J10" s="80">
        <v>5</v>
      </c>
      <c r="K10" s="80">
        <v>187</v>
      </c>
      <c r="L10" s="80">
        <v>44</v>
      </c>
      <c r="M10" s="80">
        <v>53</v>
      </c>
      <c r="N10" s="80">
        <v>48</v>
      </c>
      <c r="O10" s="80">
        <v>48</v>
      </c>
      <c r="P10" s="80">
        <v>113</v>
      </c>
      <c r="Q10" s="80">
        <v>66</v>
      </c>
      <c r="R10" s="80">
        <v>182</v>
      </c>
      <c r="S10" s="80">
        <v>45</v>
      </c>
      <c r="T10" s="80">
        <v>127</v>
      </c>
      <c r="U10" s="80">
        <v>20</v>
      </c>
      <c r="V10" s="80">
        <v>198</v>
      </c>
      <c r="W10" s="99">
        <v>7</v>
      </c>
    </row>
    <row r="11" spans="2:23">
      <c r="B11" s="100" t="s">
        <v>12</v>
      </c>
      <c r="C11" s="115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2"/>
    </row>
    <row r="12" spans="2:23" s="3" customFormat="1">
      <c r="B12" s="90" t="s">
        <v>13</v>
      </c>
      <c r="C12" s="79">
        <f t="shared" si="0"/>
        <v>4514</v>
      </c>
      <c r="D12" s="79">
        <v>371</v>
      </c>
      <c r="E12" s="79">
        <v>105</v>
      </c>
      <c r="F12" s="79">
        <v>121</v>
      </c>
      <c r="G12" s="79">
        <v>331</v>
      </c>
      <c r="H12" s="79">
        <v>51</v>
      </c>
      <c r="I12" s="79">
        <v>22</v>
      </c>
      <c r="J12" s="79">
        <v>37</v>
      </c>
      <c r="K12" s="79">
        <v>724</v>
      </c>
      <c r="L12" s="79">
        <v>245</v>
      </c>
      <c r="M12" s="79">
        <v>159</v>
      </c>
      <c r="N12" s="79">
        <v>108</v>
      </c>
      <c r="O12" s="79">
        <v>90</v>
      </c>
      <c r="P12" s="79">
        <v>236</v>
      </c>
      <c r="Q12" s="79">
        <v>181</v>
      </c>
      <c r="R12" s="79">
        <v>568</v>
      </c>
      <c r="S12" s="79">
        <v>203</v>
      </c>
      <c r="T12" s="79">
        <v>350</v>
      </c>
      <c r="U12" s="79">
        <v>39</v>
      </c>
      <c r="V12" s="79">
        <v>538</v>
      </c>
      <c r="W12" s="93">
        <v>35</v>
      </c>
    </row>
    <row r="13" spans="2:23">
      <c r="B13" s="98" t="s">
        <v>14</v>
      </c>
      <c r="C13" s="80">
        <f t="shared" si="0"/>
        <v>570</v>
      </c>
      <c r="D13" s="80">
        <v>12</v>
      </c>
      <c r="E13" s="80">
        <v>1</v>
      </c>
      <c r="F13" s="80">
        <v>19</v>
      </c>
      <c r="G13" s="80">
        <v>21</v>
      </c>
      <c r="H13" s="80">
        <v>3</v>
      </c>
      <c r="I13" s="80">
        <v>5</v>
      </c>
      <c r="J13" s="80">
        <v>1</v>
      </c>
      <c r="K13" s="80">
        <v>75</v>
      </c>
      <c r="L13" s="80">
        <v>30</v>
      </c>
      <c r="M13" s="80">
        <v>27</v>
      </c>
      <c r="N13" s="80">
        <v>6</v>
      </c>
      <c r="O13" s="80">
        <v>8</v>
      </c>
      <c r="P13" s="80">
        <v>39</v>
      </c>
      <c r="Q13" s="80">
        <v>30</v>
      </c>
      <c r="R13" s="80">
        <v>88</v>
      </c>
      <c r="S13" s="80">
        <v>32</v>
      </c>
      <c r="T13" s="80">
        <v>61</v>
      </c>
      <c r="U13" s="80">
        <v>9</v>
      </c>
      <c r="V13" s="80">
        <v>95</v>
      </c>
      <c r="W13" s="99">
        <v>8</v>
      </c>
    </row>
    <row r="14" spans="2:23">
      <c r="B14" s="98" t="s">
        <v>15</v>
      </c>
      <c r="C14" s="80">
        <f t="shared" si="0"/>
        <v>1737</v>
      </c>
      <c r="D14" s="80">
        <v>37</v>
      </c>
      <c r="E14" s="80">
        <v>13</v>
      </c>
      <c r="F14" s="80">
        <v>50</v>
      </c>
      <c r="G14" s="80">
        <v>102</v>
      </c>
      <c r="H14" s="80">
        <v>24</v>
      </c>
      <c r="I14" s="80">
        <v>8</v>
      </c>
      <c r="J14" s="80">
        <v>23</v>
      </c>
      <c r="K14" s="80">
        <v>320</v>
      </c>
      <c r="L14" s="80">
        <v>90</v>
      </c>
      <c r="M14" s="80">
        <v>54</v>
      </c>
      <c r="N14" s="80">
        <v>45</v>
      </c>
      <c r="O14" s="80">
        <v>59</v>
      </c>
      <c r="P14" s="80">
        <v>126</v>
      </c>
      <c r="Q14" s="80">
        <v>72</v>
      </c>
      <c r="R14" s="80">
        <v>204</v>
      </c>
      <c r="S14" s="80">
        <v>102</v>
      </c>
      <c r="T14" s="80">
        <v>167</v>
      </c>
      <c r="U14" s="80">
        <v>20</v>
      </c>
      <c r="V14" s="80">
        <v>210</v>
      </c>
      <c r="W14" s="99">
        <v>11</v>
      </c>
    </row>
    <row r="15" spans="2:23">
      <c r="B15" s="98" t="s">
        <v>179</v>
      </c>
      <c r="C15" s="80">
        <f t="shared" si="0"/>
        <v>793</v>
      </c>
      <c r="D15" s="80">
        <v>99</v>
      </c>
      <c r="E15" s="80">
        <v>10</v>
      </c>
      <c r="F15" s="80">
        <v>23</v>
      </c>
      <c r="G15" s="80">
        <v>63</v>
      </c>
      <c r="H15" s="80">
        <v>11</v>
      </c>
      <c r="I15" s="80">
        <v>1</v>
      </c>
      <c r="J15" s="80">
        <v>8</v>
      </c>
      <c r="K15" s="80">
        <v>118</v>
      </c>
      <c r="L15" s="80">
        <v>31</v>
      </c>
      <c r="M15" s="80">
        <v>32</v>
      </c>
      <c r="N15" s="80">
        <v>19</v>
      </c>
      <c r="O15" s="80">
        <v>14</v>
      </c>
      <c r="P15" s="80">
        <v>31</v>
      </c>
      <c r="Q15" s="80">
        <v>38</v>
      </c>
      <c r="R15" s="80">
        <v>109</v>
      </c>
      <c r="S15" s="80">
        <v>29</v>
      </c>
      <c r="T15" s="80">
        <v>61</v>
      </c>
      <c r="U15" s="80">
        <v>3</v>
      </c>
      <c r="V15" s="80">
        <v>91</v>
      </c>
      <c r="W15" s="99">
        <v>2</v>
      </c>
    </row>
    <row r="16" spans="2:23">
      <c r="B16" s="98" t="s">
        <v>180</v>
      </c>
      <c r="C16" s="80">
        <f t="shared" si="0"/>
        <v>367</v>
      </c>
      <c r="D16" s="80">
        <v>23</v>
      </c>
      <c r="E16" s="80">
        <v>9</v>
      </c>
      <c r="F16" s="80">
        <v>9</v>
      </c>
      <c r="G16" s="80">
        <v>59</v>
      </c>
      <c r="H16" s="80">
        <v>4</v>
      </c>
      <c r="I16" s="80">
        <v>1</v>
      </c>
      <c r="J16" s="80">
        <v>1</v>
      </c>
      <c r="K16" s="80">
        <v>54</v>
      </c>
      <c r="L16" s="80">
        <v>25</v>
      </c>
      <c r="M16" s="80">
        <v>10</v>
      </c>
      <c r="N16" s="80">
        <v>8</v>
      </c>
      <c r="O16" s="80">
        <v>6</v>
      </c>
      <c r="P16" s="80">
        <v>14</v>
      </c>
      <c r="Q16" s="80">
        <v>17</v>
      </c>
      <c r="R16" s="80">
        <v>36</v>
      </c>
      <c r="S16" s="80">
        <v>18</v>
      </c>
      <c r="T16" s="80">
        <v>23</v>
      </c>
      <c r="U16" s="80">
        <v>3</v>
      </c>
      <c r="V16" s="80">
        <v>43</v>
      </c>
      <c r="W16" s="99">
        <v>4</v>
      </c>
    </row>
    <row r="17" spans="2:23">
      <c r="B17" s="98" t="s">
        <v>30</v>
      </c>
      <c r="C17" s="80">
        <f t="shared" si="0"/>
        <v>329</v>
      </c>
      <c r="D17" s="80">
        <v>71</v>
      </c>
      <c r="E17" s="80">
        <v>6</v>
      </c>
      <c r="F17" s="80">
        <v>7</v>
      </c>
      <c r="G17" s="80">
        <v>31</v>
      </c>
      <c r="H17" s="80">
        <v>4</v>
      </c>
      <c r="I17" s="80">
        <v>0</v>
      </c>
      <c r="J17" s="80">
        <v>1</v>
      </c>
      <c r="K17" s="80">
        <v>60</v>
      </c>
      <c r="L17" s="80">
        <v>14</v>
      </c>
      <c r="M17" s="80">
        <v>10</v>
      </c>
      <c r="N17" s="80">
        <v>10</v>
      </c>
      <c r="O17" s="80">
        <v>1</v>
      </c>
      <c r="P17" s="80">
        <v>5</v>
      </c>
      <c r="Q17" s="80">
        <v>6</v>
      </c>
      <c r="R17" s="80">
        <v>40</v>
      </c>
      <c r="S17" s="80">
        <v>8</v>
      </c>
      <c r="T17" s="80">
        <v>14</v>
      </c>
      <c r="U17" s="80">
        <v>2</v>
      </c>
      <c r="V17" s="80">
        <v>34</v>
      </c>
      <c r="W17" s="99">
        <v>5</v>
      </c>
    </row>
    <row r="18" spans="2:23">
      <c r="B18" s="98" t="s">
        <v>31</v>
      </c>
      <c r="C18" s="80">
        <f t="shared" si="0"/>
        <v>184</v>
      </c>
      <c r="D18" s="80">
        <v>6</v>
      </c>
      <c r="E18" s="80">
        <v>0</v>
      </c>
      <c r="F18" s="80">
        <v>4</v>
      </c>
      <c r="G18" s="80">
        <v>14</v>
      </c>
      <c r="H18" s="80">
        <v>1</v>
      </c>
      <c r="I18" s="80">
        <v>4</v>
      </c>
      <c r="J18" s="80">
        <v>2</v>
      </c>
      <c r="K18" s="80">
        <v>34</v>
      </c>
      <c r="L18" s="80">
        <v>13</v>
      </c>
      <c r="M18" s="80">
        <v>6</v>
      </c>
      <c r="N18" s="80">
        <v>5</v>
      </c>
      <c r="O18" s="80">
        <v>0</v>
      </c>
      <c r="P18" s="80">
        <v>10</v>
      </c>
      <c r="Q18" s="80">
        <v>4</v>
      </c>
      <c r="R18" s="80">
        <v>38</v>
      </c>
      <c r="S18" s="80">
        <v>7</v>
      </c>
      <c r="T18" s="80">
        <v>11</v>
      </c>
      <c r="U18" s="80">
        <v>1</v>
      </c>
      <c r="V18" s="80">
        <v>24</v>
      </c>
      <c r="W18" s="99">
        <v>0</v>
      </c>
    </row>
    <row r="19" spans="2:23">
      <c r="B19" s="98" t="s">
        <v>96</v>
      </c>
      <c r="C19" s="80">
        <f t="shared" si="0"/>
        <v>330</v>
      </c>
      <c r="D19" s="80">
        <v>62</v>
      </c>
      <c r="E19" s="80">
        <v>64</v>
      </c>
      <c r="F19" s="80">
        <v>7</v>
      </c>
      <c r="G19" s="80">
        <v>25</v>
      </c>
      <c r="H19" s="80">
        <v>1</v>
      </c>
      <c r="I19" s="80">
        <v>3</v>
      </c>
      <c r="J19" s="80">
        <v>1</v>
      </c>
      <c r="K19" s="80">
        <v>31</v>
      </c>
      <c r="L19" s="80">
        <v>33</v>
      </c>
      <c r="M19" s="80">
        <v>4</v>
      </c>
      <c r="N19" s="80">
        <v>11</v>
      </c>
      <c r="O19" s="80">
        <v>1</v>
      </c>
      <c r="P19" s="80">
        <v>4</v>
      </c>
      <c r="Q19" s="80">
        <v>3</v>
      </c>
      <c r="R19" s="80">
        <v>39</v>
      </c>
      <c r="S19" s="80">
        <v>4</v>
      </c>
      <c r="T19" s="80">
        <v>6</v>
      </c>
      <c r="U19" s="80">
        <v>1</v>
      </c>
      <c r="V19" s="80">
        <v>26</v>
      </c>
      <c r="W19" s="99">
        <v>4</v>
      </c>
    </row>
    <row r="20" spans="2:23">
      <c r="B20" s="98" t="s">
        <v>77</v>
      </c>
      <c r="C20" s="80">
        <f t="shared" si="0"/>
        <v>204</v>
      </c>
      <c r="D20" s="80">
        <v>61</v>
      </c>
      <c r="E20" s="80">
        <v>2</v>
      </c>
      <c r="F20" s="80">
        <v>2</v>
      </c>
      <c r="G20" s="80">
        <v>16</v>
      </c>
      <c r="H20" s="80">
        <v>3</v>
      </c>
      <c r="I20" s="80">
        <v>0</v>
      </c>
      <c r="J20" s="80">
        <v>0</v>
      </c>
      <c r="K20" s="80">
        <v>32</v>
      </c>
      <c r="L20" s="80">
        <v>9</v>
      </c>
      <c r="M20" s="80">
        <v>16</v>
      </c>
      <c r="N20" s="80">
        <v>4</v>
      </c>
      <c r="O20" s="80">
        <v>1</v>
      </c>
      <c r="P20" s="80">
        <v>7</v>
      </c>
      <c r="Q20" s="80">
        <v>11</v>
      </c>
      <c r="R20" s="80">
        <v>14</v>
      </c>
      <c r="S20" s="80">
        <v>3</v>
      </c>
      <c r="T20" s="80">
        <v>7</v>
      </c>
      <c r="U20" s="80">
        <v>0</v>
      </c>
      <c r="V20" s="80">
        <v>15</v>
      </c>
      <c r="W20" s="99">
        <v>1</v>
      </c>
    </row>
    <row r="21" spans="2:23">
      <c r="B21" s="98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99"/>
    </row>
    <row r="22" spans="2:23" s="3" customFormat="1">
      <c r="B22" s="90" t="s">
        <v>16</v>
      </c>
      <c r="C22" s="79">
        <f t="shared" si="0"/>
        <v>1866</v>
      </c>
      <c r="D22" s="79">
        <v>159</v>
      </c>
      <c r="E22" s="79">
        <v>28</v>
      </c>
      <c r="F22" s="79">
        <v>84</v>
      </c>
      <c r="G22" s="79">
        <v>92</v>
      </c>
      <c r="H22" s="79">
        <v>17</v>
      </c>
      <c r="I22" s="79">
        <v>8</v>
      </c>
      <c r="J22" s="79">
        <v>2</v>
      </c>
      <c r="K22" s="79">
        <v>221</v>
      </c>
      <c r="L22" s="79">
        <v>223</v>
      </c>
      <c r="M22" s="79">
        <v>39</v>
      </c>
      <c r="N22" s="79">
        <v>9</v>
      </c>
      <c r="O22" s="79">
        <v>15</v>
      </c>
      <c r="P22" s="79">
        <v>64</v>
      </c>
      <c r="Q22" s="79">
        <v>44</v>
      </c>
      <c r="R22" s="79">
        <v>432</v>
      </c>
      <c r="S22" s="79">
        <v>69</v>
      </c>
      <c r="T22" s="79">
        <v>99</v>
      </c>
      <c r="U22" s="79">
        <v>16</v>
      </c>
      <c r="V22" s="79">
        <v>236</v>
      </c>
      <c r="W22" s="93">
        <v>9</v>
      </c>
    </row>
    <row r="23" spans="2:23">
      <c r="B23" s="98" t="s">
        <v>17</v>
      </c>
      <c r="C23" s="80">
        <f t="shared" si="0"/>
        <v>226</v>
      </c>
      <c r="D23" s="80">
        <v>23</v>
      </c>
      <c r="E23" s="80">
        <v>1</v>
      </c>
      <c r="F23" s="80">
        <v>4</v>
      </c>
      <c r="G23" s="80">
        <v>4</v>
      </c>
      <c r="H23" s="80">
        <v>0</v>
      </c>
      <c r="I23" s="80">
        <v>1</v>
      </c>
      <c r="J23" s="80">
        <v>0</v>
      </c>
      <c r="K23" s="80">
        <v>26</v>
      </c>
      <c r="L23" s="80">
        <v>54</v>
      </c>
      <c r="M23" s="80">
        <v>6</v>
      </c>
      <c r="N23" s="80">
        <v>1</v>
      </c>
      <c r="O23" s="80">
        <v>3</v>
      </c>
      <c r="P23" s="80">
        <v>7</v>
      </c>
      <c r="Q23" s="80">
        <v>6</v>
      </c>
      <c r="R23" s="80">
        <v>48</v>
      </c>
      <c r="S23" s="80">
        <v>9</v>
      </c>
      <c r="T23" s="80">
        <v>5</v>
      </c>
      <c r="U23" s="80">
        <v>3</v>
      </c>
      <c r="V23" s="80">
        <v>23</v>
      </c>
      <c r="W23" s="99">
        <v>2</v>
      </c>
    </row>
    <row r="24" spans="2:23">
      <c r="B24" s="98" t="s">
        <v>4</v>
      </c>
      <c r="C24" s="80">
        <f t="shared" si="0"/>
        <v>96</v>
      </c>
      <c r="D24" s="80">
        <v>5</v>
      </c>
      <c r="E24" s="80">
        <v>0</v>
      </c>
      <c r="F24" s="80">
        <v>2</v>
      </c>
      <c r="G24" s="80">
        <v>3</v>
      </c>
      <c r="H24" s="80">
        <v>1</v>
      </c>
      <c r="I24" s="80">
        <v>0</v>
      </c>
      <c r="J24" s="80">
        <v>0</v>
      </c>
      <c r="K24" s="80">
        <v>16</v>
      </c>
      <c r="L24" s="80">
        <v>34</v>
      </c>
      <c r="M24" s="80">
        <v>1</v>
      </c>
      <c r="N24" s="80">
        <v>1</v>
      </c>
      <c r="O24" s="80">
        <v>0</v>
      </c>
      <c r="P24" s="80">
        <v>1</v>
      </c>
      <c r="Q24" s="80">
        <v>1</v>
      </c>
      <c r="R24" s="80">
        <v>13</v>
      </c>
      <c r="S24" s="80">
        <v>3</v>
      </c>
      <c r="T24" s="80">
        <v>3</v>
      </c>
      <c r="U24" s="80">
        <v>0</v>
      </c>
      <c r="V24" s="80">
        <v>12</v>
      </c>
      <c r="W24" s="99">
        <v>0</v>
      </c>
    </row>
    <row r="25" spans="2:23">
      <c r="B25" s="98" t="s">
        <v>18</v>
      </c>
      <c r="C25" s="80">
        <f t="shared" si="0"/>
        <v>137</v>
      </c>
      <c r="D25" s="80">
        <v>27</v>
      </c>
      <c r="E25" s="80">
        <v>6</v>
      </c>
      <c r="F25" s="80">
        <v>2</v>
      </c>
      <c r="G25" s="80">
        <v>4</v>
      </c>
      <c r="H25" s="80">
        <v>1</v>
      </c>
      <c r="I25" s="80">
        <v>1</v>
      </c>
      <c r="J25" s="80">
        <v>0</v>
      </c>
      <c r="K25" s="80">
        <v>12</v>
      </c>
      <c r="L25" s="80">
        <v>5</v>
      </c>
      <c r="M25" s="80">
        <v>2</v>
      </c>
      <c r="N25" s="80">
        <v>2</v>
      </c>
      <c r="O25" s="80">
        <v>0</v>
      </c>
      <c r="P25" s="80">
        <v>6</v>
      </c>
      <c r="Q25" s="80">
        <v>4</v>
      </c>
      <c r="R25" s="80">
        <v>34</v>
      </c>
      <c r="S25" s="80">
        <v>6</v>
      </c>
      <c r="T25" s="80">
        <v>5</v>
      </c>
      <c r="U25" s="80">
        <v>4</v>
      </c>
      <c r="V25" s="80">
        <v>16</v>
      </c>
      <c r="W25" s="99">
        <v>0</v>
      </c>
    </row>
    <row r="26" spans="2:23">
      <c r="B26" s="98" t="s">
        <v>182</v>
      </c>
      <c r="C26" s="80">
        <f t="shared" si="0"/>
        <v>230</v>
      </c>
      <c r="D26" s="80">
        <v>34</v>
      </c>
      <c r="E26" s="80">
        <v>4</v>
      </c>
      <c r="F26" s="80">
        <v>14</v>
      </c>
      <c r="G26" s="80">
        <v>21</v>
      </c>
      <c r="H26" s="80">
        <v>1</v>
      </c>
      <c r="I26" s="80">
        <v>2</v>
      </c>
      <c r="J26" s="80">
        <v>0</v>
      </c>
      <c r="K26" s="80">
        <v>32</v>
      </c>
      <c r="L26" s="80">
        <v>5</v>
      </c>
      <c r="M26" s="80">
        <v>4</v>
      </c>
      <c r="N26" s="80">
        <v>2</v>
      </c>
      <c r="O26" s="80">
        <v>4</v>
      </c>
      <c r="P26" s="80">
        <v>11</v>
      </c>
      <c r="Q26" s="80">
        <v>6</v>
      </c>
      <c r="R26" s="80">
        <v>41</v>
      </c>
      <c r="S26" s="80">
        <v>2</v>
      </c>
      <c r="T26" s="80">
        <v>17</v>
      </c>
      <c r="U26" s="80">
        <v>1</v>
      </c>
      <c r="V26" s="80">
        <v>28</v>
      </c>
      <c r="W26" s="99">
        <v>1</v>
      </c>
    </row>
    <row r="27" spans="2:23">
      <c r="B27" s="98" t="s">
        <v>183</v>
      </c>
      <c r="C27" s="80">
        <f t="shared" si="0"/>
        <v>231</v>
      </c>
      <c r="D27" s="80">
        <v>7</v>
      </c>
      <c r="E27" s="80">
        <v>7</v>
      </c>
      <c r="F27" s="80">
        <v>3</v>
      </c>
      <c r="G27" s="80">
        <v>22</v>
      </c>
      <c r="H27" s="80">
        <v>4</v>
      </c>
      <c r="I27" s="80">
        <v>0</v>
      </c>
      <c r="J27" s="80">
        <v>0</v>
      </c>
      <c r="K27" s="80">
        <v>31</v>
      </c>
      <c r="L27" s="80">
        <v>43</v>
      </c>
      <c r="M27" s="80">
        <v>4</v>
      </c>
      <c r="N27" s="80">
        <v>2</v>
      </c>
      <c r="O27" s="80">
        <v>2</v>
      </c>
      <c r="P27" s="80">
        <v>9</v>
      </c>
      <c r="Q27" s="80">
        <v>3</v>
      </c>
      <c r="R27" s="80">
        <v>55</v>
      </c>
      <c r="S27" s="80">
        <v>6</v>
      </c>
      <c r="T27" s="80">
        <v>4</v>
      </c>
      <c r="U27" s="80">
        <v>0</v>
      </c>
      <c r="V27" s="80">
        <v>29</v>
      </c>
      <c r="W27" s="99">
        <v>0</v>
      </c>
    </row>
    <row r="28" spans="2:23">
      <c r="B28" s="98" t="s">
        <v>19</v>
      </c>
      <c r="C28" s="80">
        <f t="shared" si="0"/>
        <v>172</v>
      </c>
      <c r="D28" s="80">
        <v>6</v>
      </c>
      <c r="E28" s="80">
        <v>0</v>
      </c>
      <c r="F28" s="80">
        <v>30</v>
      </c>
      <c r="G28" s="80">
        <v>0</v>
      </c>
      <c r="H28" s="80">
        <v>0</v>
      </c>
      <c r="I28" s="80">
        <v>1</v>
      </c>
      <c r="J28" s="80">
        <v>1</v>
      </c>
      <c r="K28" s="80">
        <v>11</v>
      </c>
      <c r="L28" s="80">
        <v>17</v>
      </c>
      <c r="M28" s="80">
        <v>1</v>
      </c>
      <c r="N28" s="80">
        <v>0</v>
      </c>
      <c r="O28" s="80">
        <v>1</v>
      </c>
      <c r="P28" s="80">
        <v>2</v>
      </c>
      <c r="Q28" s="80">
        <v>3</v>
      </c>
      <c r="R28" s="80">
        <v>54</v>
      </c>
      <c r="S28" s="80">
        <v>12</v>
      </c>
      <c r="T28" s="80">
        <v>15</v>
      </c>
      <c r="U28" s="80">
        <v>2</v>
      </c>
      <c r="V28" s="80">
        <v>14</v>
      </c>
      <c r="W28" s="99">
        <v>2</v>
      </c>
    </row>
    <row r="29" spans="2:23">
      <c r="B29" s="98" t="s">
        <v>3</v>
      </c>
      <c r="C29" s="80">
        <f t="shared" si="0"/>
        <v>40</v>
      </c>
      <c r="D29" s="80">
        <v>5</v>
      </c>
      <c r="E29" s="80">
        <v>0</v>
      </c>
      <c r="F29" s="80">
        <v>1</v>
      </c>
      <c r="G29" s="80">
        <v>0</v>
      </c>
      <c r="H29" s="80">
        <v>0</v>
      </c>
      <c r="I29" s="80">
        <v>0</v>
      </c>
      <c r="J29" s="80">
        <v>0</v>
      </c>
      <c r="K29" s="80">
        <v>5</v>
      </c>
      <c r="L29" s="80">
        <v>4</v>
      </c>
      <c r="M29" s="80">
        <v>2</v>
      </c>
      <c r="N29" s="80">
        <v>0</v>
      </c>
      <c r="O29" s="80">
        <v>0</v>
      </c>
      <c r="P29" s="80">
        <v>1</v>
      </c>
      <c r="Q29" s="80">
        <v>0</v>
      </c>
      <c r="R29" s="80">
        <v>14</v>
      </c>
      <c r="S29" s="80">
        <v>0</v>
      </c>
      <c r="T29" s="80">
        <v>1</v>
      </c>
      <c r="U29" s="80">
        <v>0</v>
      </c>
      <c r="V29" s="80">
        <v>7</v>
      </c>
      <c r="W29" s="99">
        <v>0</v>
      </c>
    </row>
    <row r="30" spans="2:23">
      <c r="B30" s="98" t="s">
        <v>5</v>
      </c>
      <c r="C30" s="80">
        <f t="shared" si="0"/>
        <v>37</v>
      </c>
      <c r="D30" s="80">
        <v>1</v>
      </c>
      <c r="E30" s="80">
        <v>0</v>
      </c>
      <c r="F30" s="80">
        <v>1</v>
      </c>
      <c r="G30" s="80">
        <v>0</v>
      </c>
      <c r="H30" s="80">
        <v>1</v>
      </c>
      <c r="I30" s="80">
        <v>0</v>
      </c>
      <c r="J30" s="80">
        <v>0</v>
      </c>
      <c r="K30" s="80">
        <v>5</v>
      </c>
      <c r="L30" s="80">
        <v>4</v>
      </c>
      <c r="M30" s="80">
        <v>1</v>
      </c>
      <c r="N30" s="80">
        <v>0</v>
      </c>
      <c r="O30" s="80">
        <v>0</v>
      </c>
      <c r="P30" s="80">
        <v>1</v>
      </c>
      <c r="Q30" s="80">
        <v>1</v>
      </c>
      <c r="R30" s="80">
        <v>14</v>
      </c>
      <c r="S30" s="80">
        <v>2</v>
      </c>
      <c r="T30" s="80">
        <v>3</v>
      </c>
      <c r="U30" s="80">
        <v>0</v>
      </c>
      <c r="V30" s="80">
        <v>2</v>
      </c>
      <c r="W30" s="99">
        <v>1</v>
      </c>
    </row>
    <row r="31" spans="2:23">
      <c r="B31" s="98" t="s">
        <v>184</v>
      </c>
      <c r="C31" s="80">
        <f t="shared" si="0"/>
        <v>68</v>
      </c>
      <c r="D31" s="80">
        <v>2</v>
      </c>
      <c r="E31" s="80">
        <v>0</v>
      </c>
      <c r="F31" s="80">
        <v>0</v>
      </c>
      <c r="G31" s="80">
        <v>2</v>
      </c>
      <c r="H31" s="80">
        <v>1</v>
      </c>
      <c r="I31" s="80">
        <v>0</v>
      </c>
      <c r="J31" s="80">
        <v>0</v>
      </c>
      <c r="K31" s="80">
        <v>6</v>
      </c>
      <c r="L31" s="80">
        <v>11</v>
      </c>
      <c r="M31" s="80">
        <v>2</v>
      </c>
      <c r="N31" s="80">
        <v>0</v>
      </c>
      <c r="O31" s="80">
        <v>0</v>
      </c>
      <c r="P31" s="80">
        <v>2</v>
      </c>
      <c r="Q31" s="80">
        <v>1</v>
      </c>
      <c r="R31" s="80">
        <v>18</v>
      </c>
      <c r="S31" s="80">
        <v>5</v>
      </c>
      <c r="T31" s="80">
        <v>5</v>
      </c>
      <c r="U31" s="80">
        <v>1</v>
      </c>
      <c r="V31" s="80">
        <v>12</v>
      </c>
      <c r="W31" s="99">
        <v>0</v>
      </c>
    </row>
    <row r="32" spans="2:23">
      <c r="B32" s="98" t="s">
        <v>185</v>
      </c>
      <c r="C32" s="80">
        <f t="shared" si="0"/>
        <v>148</v>
      </c>
      <c r="D32" s="80">
        <v>32</v>
      </c>
      <c r="E32" s="80">
        <v>7</v>
      </c>
      <c r="F32" s="80">
        <v>19</v>
      </c>
      <c r="G32" s="80">
        <v>2</v>
      </c>
      <c r="H32" s="80">
        <v>1</v>
      </c>
      <c r="I32" s="80">
        <v>0</v>
      </c>
      <c r="J32" s="80">
        <v>0</v>
      </c>
      <c r="K32" s="80">
        <v>18</v>
      </c>
      <c r="L32" s="80">
        <v>7</v>
      </c>
      <c r="M32" s="80">
        <v>2</v>
      </c>
      <c r="N32" s="80">
        <v>1</v>
      </c>
      <c r="O32" s="80">
        <v>2</v>
      </c>
      <c r="P32" s="80">
        <v>4</v>
      </c>
      <c r="Q32" s="80">
        <v>1</v>
      </c>
      <c r="R32" s="80">
        <v>23</v>
      </c>
      <c r="S32" s="80">
        <v>4</v>
      </c>
      <c r="T32" s="80">
        <v>4</v>
      </c>
      <c r="U32" s="80">
        <v>1</v>
      </c>
      <c r="V32" s="80">
        <v>20</v>
      </c>
      <c r="W32" s="99">
        <v>0</v>
      </c>
    </row>
    <row r="33" spans="2:23">
      <c r="B33" s="98" t="s">
        <v>20</v>
      </c>
      <c r="C33" s="80">
        <f t="shared" si="0"/>
        <v>150</v>
      </c>
      <c r="D33" s="80">
        <v>5</v>
      </c>
      <c r="E33" s="80">
        <v>2</v>
      </c>
      <c r="F33" s="80">
        <v>3</v>
      </c>
      <c r="G33" s="80">
        <v>3</v>
      </c>
      <c r="H33" s="80">
        <v>2</v>
      </c>
      <c r="I33" s="80">
        <v>1</v>
      </c>
      <c r="J33" s="80">
        <v>0</v>
      </c>
      <c r="K33" s="80">
        <v>21</v>
      </c>
      <c r="L33" s="80">
        <v>9</v>
      </c>
      <c r="M33" s="80">
        <v>6</v>
      </c>
      <c r="N33" s="80">
        <v>0</v>
      </c>
      <c r="O33" s="80">
        <v>0</v>
      </c>
      <c r="P33" s="80">
        <v>3</v>
      </c>
      <c r="Q33" s="80">
        <v>8</v>
      </c>
      <c r="R33" s="80">
        <v>50</v>
      </c>
      <c r="S33" s="80">
        <v>5</v>
      </c>
      <c r="T33" s="80">
        <v>7</v>
      </c>
      <c r="U33" s="80">
        <v>1</v>
      </c>
      <c r="V33" s="80">
        <v>23</v>
      </c>
      <c r="W33" s="99">
        <v>1</v>
      </c>
    </row>
    <row r="34" spans="2:23">
      <c r="B34" s="98" t="s">
        <v>21</v>
      </c>
      <c r="C34" s="80">
        <f t="shared" si="0"/>
        <v>234</v>
      </c>
      <c r="D34" s="80">
        <v>9</v>
      </c>
      <c r="E34" s="80">
        <v>0</v>
      </c>
      <c r="F34" s="80">
        <v>4</v>
      </c>
      <c r="G34" s="80">
        <v>6</v>
      </c>
      <c r="H34" s="80">
        <v>5</v>
      </c>
      <c r="I34" s="80">
        <v>2</v>
      </c>
      <c r="J34" s="80">
        <v>1</v>
      </c>
      <c r="K34" s="80">
        <v>30</v>
      </c>
      <c r="L34" s="80">
        <v>16</v>
      </c>
      <c r="M34" s="80">
        <v>5</v>
      </c>
      <c r="N34" s="80">
        <v>0</v>
      </c>
      <c r="O34" s="80">
        <v>3</v>
      </c>
      <c r="P34" s="80">
        <v>12</v>
      </c>
      <c r="Q34" s="80">
        <v>10</v>
      </c>
      <c r="R34" s="80">
        <v>47</v>
      </c>
      <c r="S34" s="80">
        <v>14</v>
      </c>
      <c r="T34" s="80">
        <v>25</v>
      </c>
      <c r="U34" s="80">
        <v>3</v>
      </c>
      <c r="V34" s="80">
        <v>40</v>
      </c>
      <c r="W34" s="99">
        <v>2</v>
      </c>
    </row>
    <row r="35" spans="2:23">
      <c r="B35" s="98" t="s">
        <v>186</v>
      </c>
      <c r="C35" s="80">
        <f t="shared" si="0"/>
        <v>73</v>
      </c>
      <c r="D35" s="80">
        <v>3</v>
      </c>
      <c r="E35" s="80">
        <v>1</v>
      </c>
      <c r="F35" s="80">
        <v>1</v>
      </c>
      <c r="G35" s="80">
        <v>20</v>
      </c>
      <c r="H35" s="80">
        <v>0</v>
      </c>
      <c r="I35" s="80">
        <v>0</v>
      </c>
      <c r="J35" s="80">
        <v>0</v>
      </c>
      <c r="K35" s="80">
        <v>5</v>
      </c>
      <c r="L35" s="80">
        <v>4</v>
      </c>
      <c r="M35" s="80">
        <v>3</v>
      </c>
      <c r="N35" s="80">
        <v>0</v>
      </c>
      <c r="O35" s="80">
        <v>0</v>
      </c>
      <c r="P35" s="80">
        <v>4</v>
      </c>
      <c r="Q35" s="80">
        <v>0</v>
      </c>
      <c r="R35" s="80">
        <v>19</v>
      </c>
      <c r="S35" s="80">
        <v>1</v>
      </c>
      <c r="T35" s="80">
        <v>4</v>
      </c>
      <c r="U35" s="80">
        <v>0</v>
      </c>
      <c r="V35" s="80">
        <v>8</v>
      </c>
      <c r="W35" s="99">
        <v>0</v>
      </c>
    </row>
    <row r="36" spans="2:23">
      <c r="B36" s="98" t="s">
        <v>81</v>
      </c>
      <c r="C36" s="80">
        <f t="shared" si="0"/>
        <v>24</v>
      </c>
      <c r="D36" s="80">
        <v>0</v>
      </c>
      <c r="E36" s="80">
        <v>0</v>
      </c>
      <c r="F36" s="80">
        <v>0</v>
      </c>
      <c r="G36" s="80">
        <v>5</v>
      </c>
      <c r="H36" s="80">
        <v>0</v>
      </c>
      <c r="I36" s="80">
        <v>0</v>
      </c>
      <c r="J36" s="80">
        <v>0</v>
      </c>
      <c r="K36" s="80">
        <v>3</v>
      </c>
      <c r="L36" s="80">
        <v>10</v>
      </c>
      <c r="M36" s="80">
        <v>0</v>
      </c>
      <c r="N36" s="80">
        <v>0</v>
      </c>
      <c r="O36" s="80">
        <v>0</v>
      </c>
      <c r="P36" s="80">
        <v>1</v>
      </c>
      <c r="Q36" s="80">
        <v>0</v>
      </c>
      <c r="R36" s="80">
        <v>2</v>
      </c>
      <c r="S36" s="80">
        <v>0</v>
      </c>
      <c r="T36" s="80">
        <v>1</v>
      </c>
      <c r="U36" s="80">
        <v>0</v>
      </c>
      <c r="V36" s="80">
        <v>2</v>
      </c>
      <c r="W36" s="99">
        <v>0</v>
      </c>
    </row>
    <row r="37" spans="2:23">
      <c r="B37" s="98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99"/>
    </row>
    <row r="38" spans="2:23" s="3" customFormat="1">
      <c r="B38" s="90" t="s">
        <v>23</v>
      </c>
      <c r="C38" s="79">
        <f t="shared" si="0"/>
        <v>1815</v>
      </c>
      <c r="D38" s="79">
        <v>294</v>
      </c>
      <c r="E38" s="79">
        <v>18</v>
      </c>
      <c r="F38" s="79">
        <v>51</v>
      </c>
      <c r="G38" s="79">
        <v>134</v>
      </c>
      <c r="H38" s="79">
        <v>7</v>
      </c>
      <c r="I38" s="79">
        <v>5</v>
      </c>
      <c r="J38" s="79">
        <v>11</v>
      </c>
      <c r="K38" s="79">
        <v>235</v>
      </c>
      <c r="L38" s="79">
        <v>140</v>
      </c>
      <c r="M38" s="79">
        <v>25</v>
      </c>
      <c r="N38" s="79">
        <v>11</v>
      </c>
      <c r="O38" s="79">
        <v>8</v>
      </c>
      <c r="P38" s="79">
        <v>46</v>
      </c>
      <c r="Q38" s="79">
        <v>30</v>
      </c>
      <c r="R38" s="79">
        <v>510</v>
      </c>
      <c r="S38" s="79">
        <v>82</v>
      </c>
      <c r="T38" s="79">
        <v>54</v>
      </c>
      <c r="U38" s="79">
        <v>3</v>
      </c>
      <c r="V38" s="79">
        <v>138</v>
      </c>
      <c r="W38" s="93">
        <v>13</v>
      </c>
    </row>
    <row r="39" spans="2:23">
      <c r="B39" s="98" t="s">
        <v>82</v>
      </c>
      <c r="C39" s="80">
        <f t="shared" si="0"/>
        <v>336</v>
      </c>
      <c r="D39" s="80">
        <v>41</v>
      </c>
      <c r="E39" s="80">
        <v>0</v>
      </c>
      <c r="F39" s="80">
        <v>15</v>
      </c>
      <c r="G39" s="80">
        <v>33</v>
      </c>
      <c r="H39" s="80">
        <v>0</v>
      </c>
      <c r="I39" s="80">
        <v>3</v>
      </c>
      <c r="J39" s="80">
        <v>2</v>
      </c>
      <c r="K39" s="80">
        <v>56</v>
      </c>
      <c r="L39" s="80">
        <v>12</v>
      </c>
      <c r="M39" s="80">
        <v>9</v>
      </c>
      <c r="N39" s="80">
        <v>1</v>
      </c>
      <c r="O39" s="80">
        <v>2</v>
      </c>
      <c r="P39" s="80">
        <v>18</v>
      </c>
      <c r="Q39" s="80">
        <v>9</v>
      </c>
      <c r="R39" s="80">
        <v>74</v>
      </c>
      <c r="S39" s="80">
        <v>14</v>
      </c>
      <c r="T39" s="80">
        <v>26</v>
      </c>
      <c r="U39" s="80">
        <v>0</v>
      </c>
      <c r="V39" s="80">
        <v>21</v>
      </c>
      <c r="W39" s="99">
        <v>0</v>
      </c>
    </row>
    <row r="40" spans="2:23">
      <c r="B40" s="98" t="s">
        <v>83</v>
      </c>
      <c r="C40" s="80">
        <f t="shared" si="0"/>
        <v>146</v>
      </c>
      <c r="D40" s="80">
        <v>13</v>
      </c>
      <c r="E40" s="80">
        <v>0</v>
      </c>
      <c r="F40" s="80">
        <v>1</v>
      </c>
      <c r="G40" s="80">
        <v>1</v>
      </c>
      <c r="H40" s="80">
        <v>0</v>
      </c>
      <c r="I40" s="80">
        <v>0</v>
      </c>
      <c r="J40" s="80">
        <v>2</v>
      </c>
      <c r="K40" s="80">
        <v>16</v>
      </c>
      <c r="L40" s="80">
        <v>22</v>
      </c>
      <c r="M40" s="80">
        <v>5</v>
      </c>
      <c r="N40" s="80">
        <v>3</v>
      </c>
      <c r="O40" s="80">
        <v>0</v>
      </c>
      <c r="P40" s="80">
        <v>0</v>
      </c>
      <c r="Q40" s="80">
        <v>2</v>
      </c>
      <c r="R40" s="80">
        <v>50</v>
      </c>
      <c r="S40" s="80">
        <v>12</v>
      </c>
      <c r="T40" s="80">
        <v>9</v>
      </c>
      <c r="U40" s="80">
        <v>0</v>
      </c>
      <c r="V40" s="80">
        <v>8</v>
      </c>
      <c r="W40" s="99">
        <v>2</v>
      </c>
    </row>
    <row r="41" spans="2:23">
      <c r="B41" s="98" t="s">
        <v>84</v>
      </c>
      <c r="C41" s="80">
        <f t="shared" si="0"/>
        <v>121</v>
      </c>
      <c r="D41" s="80">
        <v>28</v>
      </c>
      <c r="E41" s="80">
        <v>5</v>
      </c>
      <c r="F41" s="80">
        <v>3</v>
      </c>
      <c r="G41" s="80">
        <v>12</v>
      </c>
      <c r="H41" s="80">
        <v>1</v>
      </c>
      <c r="I41" s="80">
        <v>1</v>
      </c>
      <c r="J41" s="80">
        <v>0</v>
      </c>
      <c r="K41" s="80">
        <v>16</v>
      </c>
      <c r="L41" s="80">
        <v>5</v>
      </c>
      <c r="M41" s="80">
        <v>2</v>
      </c>
      <c r="N41" s="80">
        <v>0</v>
      </c>
      <c r="O41" s="80">
        <v>0</v>
      </c>
      <c r="P41" s="80">
        <v>1</v>
      </c>
      <c r="Q41" s="80">
        <v>2</v>
      </c>
      <c r="R41" s="80">
        <v>30</v>
      </c>
      <c r="S41" s="80">
        <v>4</v>
      </c>
      <c r="T41" s="80">
        <v>4</v>
      </c>
      <c r="U41" s="80">
        <v>0</v>
      </c>
      <c r="V41" s="80">
        <v>7</v>
      </c>
      <c r="W41" s="99">
        <v>0</v>
      </c>
    </row>
    <row r="42" spans="2:23">
      <c r="B42" s="98" t="s">
        <v>188</v>
      </c>
      <c r="C42" s="80">
        <f t="shared" si="0"/>
        <v>88</v>
      </c>
      <c r="D42" s="80">
        <v>31</v>
      </c>
      <c r="E42" s="80">
        <v>0</v>
      </c>
      <c r="F42" s="80">
        <v>1</v>
      </c>
      <c r="G42" s="80">
        <v>2</v>
      </c>
      <c r="H42" s="80">
        <v>0</v>
      </c>
      <c r="I42" s="80">
        <v>0</v>
      </c>
      <c r="J42" s="80">
        <v>0</v>
      </c>
      <c r="K42" s="80">
        <v>10</v>
      </c>
      <c r="L42" s="80">
        <v>6</v>
      </c>
      <c r="M42" s="80">
        <v>0</v>
      </c>
      <c r="N42" s="80">
        <v>0</v>
      </c>
      <c r="O42" s="80">
        <v>0</v>
      </c>
      <c r="P42" s="80">
        <v>0</v>
      </c>
      <c r="Q42" s="80">
        <v>2</v>
      </c>
      <c r="R42" s="80">
        <v>21</v>
      </c>
      <c r="S42" s="80">
        <v>2</v>
      </c>
      <c r="T42" s="80">
        <v>4</v>
      </c>
      <c r="U42" s="80">
        <v>0</v>
      </c>
      <c r="V42" s="80">
        <v>9</v>
      </c>
      <c r="W42" s="99">
        <v>0</v>
      </c>
    </row>
    <row r="43" spans="2:23">
      <c r="B43" s="98" t="s">
        <v>77</v>
      </c>
      <c r="C43" s="80">
        <f t="shared" si="0"/>
        <v>72</v>
      </c>
      <c r="D43" s="80">
        <v>26</v>
      </c>
      <c r="E43" s="80">
        <v>0</v>
      </c>
      <c r="F43" s="80">
        <v>1</v>
      </c>
      <c r="G43" s="80">
        <v>11</v>
      </c>
      <c r="H43" s="80">
        <v>0</v>
      </c>
      <c r="I43" s="80">
        <v>0</v>
      </c>
      <c r="J43" s="80">
        <v>0</v>
      </c>
      <c r="K43" s="80">
        <v>7</v>
      </c>
      <c r="L43" s="80">
        <v>3</v>
      </c>
      <c r="M43" s="80">
        <v>0</v>
      </c>
      <c r="N43" s="80">
        <v>0</v>
      </c>
      <c r="O43" s="80">
        <v>0</v>
      </c>
      <c r="P43" s="80">
        <v>1</v>
      </c>
      <c r="Q43" s="80">
        <v>1</v>
      </c>
      <c r="R43" s="80">
        <v>12</v>
      </c>
      <c r="S43" s="80">
        <v>6</v>
      </c>
      <c r="T43" s="80">
        <v>0</v>
      </c>
      <c r="U43" s="80">
        <v>0</v>
      </c>
      <c r="V43" s="80">
        <v>4</v>
      </c>
      <c r="W43" s="99">
        <v>0</v>
      </c>
    </row>
    <row r="44" spans="2:23">
      <c r="B44" s="98" t="s">
        <v>81</v>
      </c>
      <c r="C44" s="80">
        <f t="shared" si="0"/>
        <v>25</v>
      </c>
      <c r="D44" s="80">
        <v>0</v>
      </c>
      <c r="E44" s="80">
        <v>0</v>
      </c>
      <c r="F44" s="80">
        <v>0</v>
      </c>
      <c r="G44" s="80">
        <v>1</v>
      </c>
      <c r="H44" s="80">
        <v>1</v>
      </c>
      <c r="I44" s="80">
        <v>0</v>
      </c>
      <c r="J44" s="80">
        <v>0</v>
      </c>
      <c r="K44" s="80">
        <v>4</v>
      </c>
      <c r="L44" s="80">
        <v>9</v>
      </c>
      <c r="M44" s="80">
        <v>0</v>
      </c>
      <c r="N44" s="80">
        <v>0</v>
      </c>
      <c r="O44" s="80">
        <v>0</v>
      </c>
      <c r="P44" s="80">
        <v>1</v>
      </c>
      <c r="Q44" s="80">
        <v>0</v>
      </c>
      <c r="R44" s="80">
        <v>6</v>
      </c>
      <c r="S44" s="80">
        <v>0</v>
      </c>
      <c r="T44" s="80">
        <v>0</v>
      </c>
      <c r="U44" s="80">
        <v>0</v>
      </c>
      <c r="V44" s="80">
        <v>2</v>
      </c>
      <c r="W44" s="99">
        <v>1</v>
      </c>
    </row>
    <row r="45" spans="2:23">
      <c r="B45" s="98" t="s">
        <v>86</v>
      </c>
      <c r="C45" s="80">
        <f t="shared" si="0"/>
        <v>105</v>
      </c>
      <c r="D45" s="80">
        <v>10</v>
      </c>
      <c r="E45" s="80">
        <v>0</v>
      </c>
      <c r="F45" s="80">
        <v>0</v>
      </c>
      <c r="G45" s="80">
        <v>30</v>
      </c>
      <c r="H45" s="80">
        <v>1</v>
      </c>
      <c r="I45" s="80">
        <v>0</v>
      </c>
      <c r="J45" s="80">
        <v>1</v>
      </c>
      <c r="K45" s="80">
        <v>6</v>
      </c>
      <c r="L45" s="80">
        <v>18</v>
      </c>
      <c r="M45" s="80">
        <v>2</v>
      </c>
      <c r="N45" s="80">
        <v>4</v>
      </c>
      <c r="O45" s="80">
        <v>1</v>
      </c>
      <c r="P45" s="80">
        <v>0</v>
      </c>
      <c r="Q45" s="80">
        <v>1</v>
      </c>
      <c r="R45" s="80">
        <v>18</v>
      </c>
      <c r="S45" s="80">
        <v>1</v>
      </c>
      <c r="T45" s="80">
        <v>2</v>
      </c>
      <c r="U45" s="80">
        <v>0</v>
      </c>
      <c r="V45" s="80">
        <v>7</v>
      </c>
      <c r="W45" s="99">
        <v>3</v>
      </c>
    </row>
    <row r="46" spans="2:23">
      <c r="B46" s="98" t="s">
        <v>87</v>
      </c>
      <c r="C46" s="80">
        <f t="shared" si="0"/>
        <v>63</v>
      </c>
      <c r="D46" s="80">
        <v>1</v>
      </c>
      <c r="E46" s="80">
        <v>0</v>
      </c>
      <c r="F46" s="80">
        <v>1</v>
      </c>
      <c r="G46" s="80">
        <v>0</v>
      </c>
      <c r="H46" s="80">
        <v>0</v>
      </c>
      <c r="I46" s="80">
        <v>0</v>
      </c>
      <c r="J46" s="80">
        <v>1</v>
      </c>
      <c r="K46" s="80">
        <v>4</v>
      </c>
      <c r="L46" s="80">
        <v>19</v>
      </c>
      <c r="M46" s="80">
        <v>0</v>
      </c>
      <c r="N46" s="80">
        <v>0</v>
      </c>
      <c r="O46" s="80">
        <v>0</v>
      </c>
      <c r="P46" s="80">
        <v>0</v>
      </c>
      <c r="Q46" s="80">
        <v>2</v>
      </c>
      <c r="R46" s="80">
        <v>27</v>
      </c>
      <c r="S46" s="80">
        <v>5</v>
      </c>
      <c r="T46" s="80">
        <v>0</v>
      </c>
      <c r="U46" s="80">
        <v>0</v>
      </c>
      <c r="V46" s="80">
        <v>3</v>
      </c>
      <c r="W46" s="99">
        <v>0</v>
      </c>
    </row>
    <row r="47" spans="2:23">
      <c r="B47" s="98" t="s">
        <v>88</v>
      </c>
      <c r="C47" s="80">
        <f t="shared" si="0"/>
        <v>62</v>
      </c>
      <c r="D47" s="80">
        <v>9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4</v>
      </c>
      <c r="L47" s="80">
        <v>6</v>
      </c>
      <c r="M47" s="80">
        <v>0</v>
      </c>
      <c r="N47" s="80">
        <v>0</v>
      </c>
      <c r="O47" s="80">
        <v>0</v>
      </c>
      <c r="P47" s="80">
        <v>0</v>
      </c>
      <c r="Q47" s="80">
        <v>2</v>
      </c>
      <c r="R47" s="80">
        <v>26</v>
      </c>
      <c r="S47" s="80">
        <v>2</v>
      </c>
      <c r="T47" s="80">
        <v>0</v>
      </c>
      <c r="U47" s="80">
        <v>0</v>
      </c>
      <c r="V47" s="80">
        <v>11</v>
      </c>
      <c r="W47" s="99">
        <v>2</v>
      </c>
    </row>
    <row r="48" spans="2:23">
      <c r="B48" s="98" t="s">
        <v>89</v>
      </c>
      <c r="C48" s="80">
        <f t="shared" si="0"/>
        <v>75</v>
      </c>
      <c r="D48" s="80">
        <v>35</v>
      </c>
      <c r="E48" s="80">
        <v>1</v>
      </c>
      <c r="F48" s="80">
        <v>0</v>
      </c>
      <c r="G48" s="80">
        <v>2</v>
      </c>
      <c r="H48" s="80">
        <v>0</v>
      </c>
      <c r="I48" s="80">
        <v>0</v>
      </c>
      <c r="J48" s="80">
        <v>1</v>
      </c>
      <c r="K48" s="80">
        <v>5</v>
      </c>
      <c r="L48" s="80">
        <v>1</v>
      </c>
      <c r="M48" s="80">
        <v>2</v>
      </c>
      <c r="N48" s="80">
        <v>0</v>
      </c>
      <c r="O48" s="80">
        <v>0</v>
      </c>
      <c r="P48" s="80">
        <v>0</v>
      </c>
      <c r="Q48" s="80">
        <v>0</v>
      </c>
      <c r="R48" s="80">
        <v>21</v>
      </c>
      <c r="S48" s="80">
        <v>1</v>
      </c>
      <c r="T48" s="80">
        <v>1</v>
      </c>
      <c r="U48" s="80">
        <v>0</v>
      </c>
      <c r="V48" s="80">
        <v>5</v>
      </c>
      <c r="W48" s="99">
        <v>0</v>
      </c>
    </row>
    <row r="49" spans="2:23">
      <c r="B49" s="98" t="s">
        <v>24</v>
      </c>
      <c r="C49" s="80">
        <f t="shared" si="0"/>
        <v>124</v>
      </c>
      <c r="D49" s="80">
        <v>8</v>
      </c>
      <c r="E49" s="80">
        <v>11</v>
      </c>
      <c r="F49" s="80">
        <v>15</v>
      </c>
      <c r="G49" s="80">
        <v>4</v>
      </c>
      <c r="H49" s="80">
        <v>0</v>
      </c>
      <c r="I49" s="80">
        <v>0</v>
      </c>
      <c r="J49" s="80">
        <v>1</v>
      </c>
      <c r="K49" s="80">
        <v>14</v>
      </c>
      <c r="L49" s="80">
        <v>17</v>
      </c>
      <c r="M49" s="80">
        <v>3</v>
      </c>
      <c r="N49" s="80">
        <v>0</v>
      </c>
      <c r="O49" s="80">
        <v>2</v>
      </c>
      <c r="P49" s="80">
        <v>5</v>
      </c>
      <c r="Q49" s="80">
        <v>1</v>
      </c>
      <c r="R49" s="80">
        <v>27</v>
      </c>
      <c r="S49" s="80">
        <v>3</v>
      </c>
      <c r="T49" s="80">
        <v>2</v>
      </c>
      <c r="U49" s="80">
        <v>0</v>
      </c>
      <c r="V49" s="80">
        <v>11</v>
      </c>
      <c r="W49" s="99">
        <v>0</v>
      </c>
    </row>
    <row r="50" spans="2:23">
      <c r="B50" s="98" t="s">
        <v>25</v>
      </c>
      <c r="C50" s="80">
        <f t="shared" si="0"/>
        <v>48</v>
      </c>
      <c r="D50" s="80">
        <v>6</v>
      </c>
      <c r="E50" s="80">
        <v>0</v>
      </c>
      <c r="F50" s="80">
        <v>2</v>
      </c>
      <c r="G50" s="80">
        <v>4</v>
      </c>
      <c r="H50" s="80">
        <v>0</v>
      </c>
      <c r="I50" s="80">
        <v>0</v>
      </c>
      <c r="J50" s="80">
        <v>0</v>
      </c>
      <c r="K50" s="80">
        <v>3</v>
      </c>
      <c r="L50" s="80">
        <v>8</v>
      </c>
      <c r="M50" s="80">
        <v>0</v>
      </c>
      <c r="N50" s="80">
        <v>0</v>
      </c>
      <c r="O50" s="80">
        <v>0</v>
      </c>
      <c r="P50" s="80">
        <v>2</v>
      </c>
      <c r="Q50" s="80">
        <v>1</v>
      </c>
      <c r="R50" s="80">
        <v>12</v>
      </c>
      <c r="S50" s="80">
        <v>5</v>
      </c>
      <c r="T50" s="80">
        <v>1</v>
      </c>
      <c r="U50" s="80">
        <v>0</v>
      </c>
      <c r="V50" s="80">
        <v>4</v>
      </c>
      <c r="W50" s="99">
        <v>0</v>
      </c>
    </row>
    <row r="51" spans="2:23">
      <c r="B51" s="98" t="s">
        <v>6</v>
      </c>
      <c r="C51" s="80">
        <f t="shared" si="0"/>
        <v>35</v>
      </c>
      <c r="D51" s="80">
        <v>2</v>
      </c>
      <c r="E51" s="80">
        <v>1</v>
      </c>
      <c r="F51" s="80">
        <v>1</v>
      </c>
      <c r="G51" s="80">
        <v>9</v>
      </c>
      <c r="H51" s="80">
        <v>0</v>
      </c>
      <c r="I51" s="80">
        <v>0</v>
      </c>
      <c r="J51" s="80">
        <v>0</v>
      </c>
      <c r="K51" s="80">
        <v>3</v>
      </c>
      <c r="L51" s="80">
        <v>2</v>
      </c>
      <c r="M51" s="80">
        <v>0</v>
      </c>
      <c r="N51" s="80">
        <v>0</v>
      </c>
      <c r="O51" s="80">
        <v>0</v>
      </c>
      <c r="P51" s="80">
        <v>1</v>
      </c>
      <c r="Q51" s="80">
        <v>4</v>
      </c>
      <c r="R51" s="80">
        <v>8</v>
      </c>
      <c r="S51" s="80">
        <v>1</v>
      </c>
      <c r="T51" s="80">
        <v>0</v>
      </c>
      <c r="U51" s="80">
        <v>0</v>
      </c>
      <c r="V51" s="80">
        <v>3</v>
      </c>
      <c r="W51" s="99">
        <v>0</v>
      </c>
    </row>
    <row r="52" spans="2:23">
      <c r="B52" s="98" t="s">
        <v>26</v>
      </c>
      <c r="C52" s="80">
        <f t="shared" si="0"/>
        <v>38</v>
      </c>
      <c r="D52" s="80">
        <v>4</v>
      </c>
      <c r="E52" s="80">
        <v>0</v>
      </c>
      <c r="F52" s="80">
        <v>1</v>
      </c>
      <c r="G52" s="80">
        <v>1</v>
      </c>
      <c r="H52" s="80">
        <v>0</v>
      </c>
      <c r="I52" s="80">
        <v>0</v>
      </c>
      <c r="J52" s="80">
        <v>0</v>
      </c>
      <c r="K52" s="80">
        <v>7</v>
      </c>
      <c r="L52" s="80">
        <v>0</v>
      </c>
      <c r="M52" s="80">
        <v>0</v>
      </c>
      <c r="N52" s="80">
        <v>0</v>
      </c>
      <c r="O52" s="80">
        <v>0</v>
      </c>
      <c r="P52" s="80">
        <v>0</v>
      </c>
      <c r="Q52" s="80">
        <v>0</v>
      </c>
      <c r="R52" s="80">
        <v>19</v>
      </c>
      <c r="S52" s="80">
        <v>1</v>
      </c>
      <c r="T52" s="80">
        <v>0</v>
      </c>
      <c r="U52" s="80">
        <v>0</v>
      </c>
      <c r="V52" s="80">
        <v>4</v>
      </c>
      <c r="W52" s="99">
        <v>1</v>
      </c>
    </row>
    <row r="53" spans="2:23">
      <c r="B53" s="98" t="s">
        <v>27</v>
      </c>
      <c r="C53" s="80">
        <f t="shared" si="0"/>
        <v>89</v>
      </c>
      <c r="D53" s="80">
        <v>16</v>
      </c>
      <c r="E53" s="80">
        <v>0</v>
      </c>
      <c r="F53" s="80">
        <v>3</v>
      </c>
      <c r="G53" s="80">
        <v>0</v>
      </c>
      <c r="H53" s="80">
        <v>1</v>
      </c>
      <c r="I53" s="80">
        <v>1</v>
      </c>
      <c r="J53" s="80">
        <v>1</v>
      </c>
      <c r="K53" s="80">
        <v>13</v>
      </c>
      <c r="L53" s="80">
        <v>2</v>
      </c>
      <c r="M53" s="80">
        <v>0</v>
      </c>
      <c r="N53" s="80">
        <v>0</v>
      </c>
      <c r="O53" s="80">
        <v>0</v>
      </c>
      <c r="P53" s="80">
        <v>2</v>
      </c>
      <c r="Q53" s="80">
        <v>0</v>
      </c>
      <c r="R53" s="80">
        <v>41</v>
      </c>
      <c r="S53" s="80">
        <v>1</v>
      </c>
      <c r="T53" s="80">
        <v>0</v>
      </c>
      <c r="U53" s="80">
        <v>0</v>
      </c>
      <c r="V53" s="80">
        <v>8</v>
      </c>
      <c r="W53" s="99">
        <v>0</v>
      </c>
    </row>
    <row r="54" spans="2:23">
      <c r="B54" s="98" t="s">
        <v>28</v>
      </c>
      <c r="C54" s="80">
        <f t="shared" si="0"/>
        <v>84</v>
      </c>
      <c r="D54" s="80">
        <v>3</v>
      </c>
      <c r="E54" s="80">
        <v>0</v>
      </c>
      <c r="F54" s="80">
        <v>1</v>
      </c>
      <c r="G54" s="80">
        <v>18</v>
      </c>
      <c r="H54" s="80">
        <v>0</v>
      </c>
      <c r="I54" s="80">
        <v>0</v>
      </c>
      <c r="J54" s="80">
        <v>0</v>
      </c>
      <c r="K54" s="80">
        <v>17</v>
      </c>
      <c r="L54" s="80">
        <v>6</v>
      </c>
      <c r="M54" s="80">
        <v>0</v>
      </c>
      <c r="N54" s="80">
        <v>0</v>
      </c>
      <c r="O54" s="80">
        <v>1</v>
      </c>
      <c r="P54" s="80">
        <v>2</v>
      </c>
      <c r="Q54" s="80">
        <v>2</v>
      </c>
      <c r="R54" s="80">
        <v>21</v>
      </c>
      <c r="S54" s="80">
        <v>3</v>
      </c>
      <c r="T54" s="80">
        <v>0</v>
      </c>
      <c r="U54" s="80">
        <v>0</v>
      </c>
      <c r="V54" s="80">
        <v>8</v>
      </c>
      <c r="W54" s="99">
        <v>2</v>
      </c>
    </row>
    <row r="55" spans="2:23">
      <c r="B55" s="98" t="s">
        <v>189</v>
      </c>
      <c r="C55" s="80">
        <f t="shared" si="0"/>
        <v>113</v>
      </c>
      <c r="D55" s="80">
        <v>13</v>
      </c>
      <c r="E55" s="80">
        <v>0</v>
      </c>
      <c r="F55" s="80">
        <v>0</v>
      </c>
      <c r="G55" s="80">
        <v>0</v>
      </c>
      <c r="H55" s="80">
        <v>2</v>
      </c>
      <c r="I55" s="80">
        <v>0</v>
      </c>
      <c r="J55" s="80">
        <v>1</v>
      </c>
      <c r="K55" s="80">
        <v>24</v>
      </c>
      <c r="L55" s="80">
        <v>0</v>
      </c>
      <c r="M55" s="80">
        <v>2</v>
      </c>
      <c r="N55" s="80">
        <v>1</v>
      </c>
      <c r="O55" s="80">
        <v>0</v>
      </c>
      <c r="P55" s="80">
        <v>6</v>
      </c>
      <c r="Q55" s="80">
        <v>1</v>
      </c>
      <c r="R55" s="80">
        <v>42</v>
      </c>
      <c r="S55" s="80">
        <v>7</v>
      </c>
      <c r="T55" s="80">
        <v>2</v>
      </c>
      <c r="U55" s="80">
        <v>0</v>
      </c>
      <c r="V55" s="80">
        <v>12</v>
      </c>
      <c r="W55" s="99">
        <v>0</v>
      </c>
    </row>
    <row r="56" spans="2:23">
      <c r="B56" s="98" t="s">
        <v>190</v>
      </c>
      <c r="C56" s="80">
        <f t="shared" si="0"/>
        <v>94</v>
      </c>
      <c r="D56" s="80">
        <v>34</v>
      </c>
      <c r="E56" s="80">
        <v>0</v>
      </c>
      <c r="F56" s="80">
        <v>0</v>
      </c>
      <c r="G56" s="80">
        <v>0</v>
      </c>
      <c r="H56" s="80">
        <v>0</v>
      </c>
      <c r="I56" s="80">
        <v>0</v>
      </c>
      <c r="J56" s="80">
        <v>1</v>
      </c>
      <c r="K56" s="80">
        <v>12</v>
      </c>
      <c r="L56" s="80">
        <v>2</v>
      </c>
      <c r="M56" s="80">
        <v>0</v>
      </c>
      <c r="N56" s="80">
        <v>0</v>
      </c>
      <c r="O56" s="80">
        <v>2</v>
      </c>
      <c r="P56" s="80">
        <v>2</v>
      </c>
      <c r="Q56" s="80">
        <v>0</v>
      </c>
      <c r="R56" s="80">
        <v>26</v>
      </c>
      <c r="S56" s="80">
        <v>7</v>
      </c>
      <c r="T56" s="80">
        <v>1</v>
      </c>
      <c r="U56" s="80">
        <v>2</v>
      </c>
      <c r="V56" s="80">
        <v>5</v>
      </c>
      <c r="W56" s="99">
        <v>0</v>
      </c>
    </row>
    <row r="57" spans="2:23">
      <c r="B57" s="103" t="s">
        <v>29</v>
      </c>
      <c r="C57" s="101">
        <f t="shared" si="0"/>
        <v>97</v>
      </c>
      <c r="D57" s="101">
        <v>14</v>
      </c>
      <c r="E57" s="101">
        <v>0</v>
      </c>
      <c r="F57" s="101">
        <v>6</v>
      </c>
      <c r="G57" s="101">
        <v>6</v>
      </c>
      <c r="H57" s="101">
        <v>1</v>
      </c>
      <c r="I57" s="101">
        <v>0</v>
      </c>
      <c r="J57" s="101">
        <v>0</v>
      </c>
      <c r="K57" s="101">
        <v>14</v>
      </c>
      <c r="L57" s="101">
        <v>2</v>
      </c>
      <c r="M57" s="101">
        <v>0</v>
      </c>
      <c r="N57" s="101">
        <v>2</v>
      </c>
      <c r="O57" s="101">
        <v>0</v>
      </c>
      <c r="P57" s="101">
        <v>5</v>
      </c>
      <c r="Q57" s="101">
        <v>0</v>
      </c>
      <c r="R57" s="101">
        <v>29</v>
      </c>
      <c r="S57" s="101">
        <v>7</v>
      </c>
      <c r="T57" s="101">
        <v>2</v>
      </c>
      <c r="U57" s="101">
        <v>1</v>
      </c>
      <c r="V57" s="101">
        <v>6</v>
      </c>
      <c r="W57" s="102">
        <v>2</v>
      </c>
    </row>
    <row r="58" spans="2:23" ht="15">
      <c r="B58" s="249" t="s">
        <v>825</v>
      </c>
    </row>
    <row r="60" spans="2:23" ht="15">
      <c r="B60" s="253" t="s">
        <v>822</v>
      </c>
    </row>
  </sheetData>
  <mergeCells count="1">
    <mergeCell ref="C3:W3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B1:J59"/>
  <sheetViews>
    <sheetView workbookViewId="0">
      <selection activeCell="B1" sqref="B1"/>
    </sheetView>
  </sheetViews>
  <sheetFormatPr defaultRowHeight="15"/>
  <cols>
    <col min="2" max="2" width="18.7109375" customWidth="1"/>
  </cols>
  <sheetData>
    <row r="1" spans="2:10" ht="15.75">
      <c r="B1" s="3" t="s">
        <v>826</v>
      </c>
    </row>
    <row r="3" spans="2:10">
      <c r="B3" s="106"/>
      <c r="C3" s="314" t="s">
        <v>1</v>
      </c>
      <c r="D3" s="315"/>
      <c r="E3" s="315"/>
      <c r="F3" s="316"/>
      <c r="G3" s="315" t="s">
        <v>2</v>
      </c>
      <c r="H3" s="315"/>
      <c r="I3" s="315"/>
      <c r="J3" s="316"/>
    </row>
    <row r="4" spans="2:10" ht="15.75" thickBot="1">
      <c r="B4" s="91" t="s">
        <v>95</v>
      </c>
      <c r="C4" s="109" t="s">
        <v>0</v>
      </c>
      <c r="D4" s="22" t="s">
        <v>39</v>
      </c>
      <c r="E4" s="22" t="s">
        <v>40</v>
      </c>
      <c r="F4" s="92" t="s">
        <v>41</v>
      </c>
      <c r="G4" s="22" t="s">
        <v>0</v>
      </c>
      <c r="H4" s="22" t="s">
        <v>39</v>
      </c>
      <c r="I4" s="22" t="s">
        <v>40</v>
      </c>
      <c r="J4" s="92" t="s">
        <v>41</v>
      </c>
    </row>
    <row r="5" spans="2:10" ht="15.75" thickTop="1">
      <c r="B5" s="90" t="s">
        <v>7</v>
      </c>
      <c r="C5" s="79">
        <v>1336</v>
      </c>
      <c r="D5" s="79">
        <v>351</v>
      </c>
      <c r="E5" s="79">
        <v>632</v>
      </c>
      <c r="F5" s="79">
        <v>353</v>
      </c>
      <c r="G5" s="79">
        <v>758</v>
      </c>
      <c r="H5" s="79">
        <v>215</v>
      </c>
      <c r="I5" s="79">
        <v>391</v>
      </c>
      <c r="J5" s="93">
        <v>152</v>
      </c>
    </row>
    <row r="6" spans="2:10">
      <c r="B6" s="94" t="s">
        <v>8</v>
      </c>
      <c r="C6" s="80"/>
      <c r="D6" s="80"/>
      <c r="E6" s="80"/>
      <c r="F6" s="80"/>
      <c r="G6" s="80"/>
      <c r="H6" s="80"/>
      <c r="I6" s="80"/>
      <c r="J6" s="99"/>
    </row>
    <row r="7" spans="2:10" s="130" customFormat="1">
      <c r="B7" s="95" t="s">
        <v>9</v>
      </c>
      <c r="C7" s="117">
        <v>322</v>
      </c>
      <c r="D7" s="96">
        <v>85</v>
      </c>
      <c r="E7" s="96">
        <v>160</v>
      </c>
      <c r="F7" s="96">
        <v>77</v>
      </c>
      <c r="G7" s="96">
        <v>159</v>
      </c>
      <c r="H7" s="96">
        <v>46</v>
      </c>
      <c r="I7" s="96">
        <v>74</v>
      </c>
      <c r="J7" s="97">
        <v>39</v>
      </c>
    </row>
    <row r="8" spans="2:10">
      <c r="B8" s="98" t="s">
        <v>10</v>
      </c>
      <c r="C8" s="114">
        <v>213</v>
      </c>
      <c r="D8" s="80">
        <v>59</v>
      </c>
      <c r="E8" s="80">
        <v>104</v>
      </c>
      <c r="F8" s="80">
        <v>50</v>
      </c>
      <c r="G8" s="80">
        <v>107</v>
      </c>
      <c r="H8" s="80">
        <v>31</v>
      </c>
      <c r="I8" s="80">
        <v>50</v>
      </c>
      <c r="J8" s="99">
        <v>26</v>
      </c>
    </row>
    <row r="9" spans="2:10">
      <c r="B9" s="98" t="s">
        <v>11</v>
      </c>
      <c r="C9" s="114">
        <v>109</v>
      </c>
      <c r="D9" s="80">
        <v>26</v>
      </c>
      <c r="E9" s="80">
        <v>56</v>
      </c>
      <c r="F9" s="80">
        <v>27</v>
      </c>
      <c r="G9" s="80">
        <v>52</v>
      </c>
      <c r="H9" s="80">
        <v>15</v>
      </c>
      <c r="I9" s="80">
        <v>24</v>
      </c>
      <c r="J9" s="99">
        <v>13</v>
      </c>
    </row>
    <row r="10" spans="2:10">
      <c r="B10" s="100" t="s">
        <v>12</v>
      </c>
      <c r="C10" s="115"/>
      <c r="D10" s="101"/>
      <c r="E10" s="101"/>
      <c r="F10" s="101"/>
      <c r="G10" s="101"/>
      <c r="H10" s="101"/>
      <c r="I10" s="101"/>
      <c r="J10" s="102"/>
    </row>
    <row r="11" spans="2:10" s="130" customFormat="1">
      <c r="B11" s="90" t="s">
        <v>13</v>
      </c>
      <c r="C11" s="79">
        <v>482</v>
      </c>
      <c r="D11" s="79">
        <v>126</v>
      </c>
      <c r="E11" s="79">
        <v>222</v>
      </c>
      <c r="F11" s="79">
        <v>134</v>
      </c>
      <c r="G11" s="79">
        <v>280</v>
      </c>
      <c r="H11" s="79">
        <v>78</v>
      </c>
      <c r="I11" s="79">
        <v>148</v>
      </c>
      <c r="J11" s="93">
        <v>54</v>
      </c>
    </row>
    <row r="12" spans="2:10">
      <c r="B12" s="98" t="s">
        <v>14</v>
      </c>
      <c r="C12" s="80">
        <v>63</v>
      </c>
      <c r="D12" s="80">
        <v>18</v>
      </c>
      <c r="E12" s="80">
        <v>25</v>
      </c>
      <c r="F12" s="80">
        <v>20</v>
      </c>
      <c r="G12" s="80">
        <v>43</v>
      </c>
      <c r="H12" s="80">
        <v>13</v>
      </c>
      <c r="I12" s="80">
        <v>20</v>
      </c>
      <c r="J12" s="99">
        <v>10</v>
      </c>
    </row>
    <row r="13" spans="2:10">
      <c r="B13" s="98" t="s">
        <v>15</v>
      </c>
      <c r="C13" s="80">
        <v>155</v>
      </c>
      <c r="D13" s="80">
        <v>52</v>
      </c>
      <c r="E13" s="80">
        <v>69</v>
      </c>
      <c r="F13" s="80">
        <v>34</v>
      </c>
      <c r="G13" s="80">
        <v>72</v>
      </c>
      <c r="H13" s="80">
        <v>20</v>
      </c>
      <c r="I13" s="80">
        <v>37</v>
      </c>
      <c r="J13" s="99">
        <v>15</v>
      </c>
    </row>
    <row r="14" spans="2:10">
      <c r="B14" s="98" t="s">
        <v>179</v>
      </c>
      <c r="C14" s="80">
        <v>119</v>
      </c>
      <c r="D14" s="80">
        <v>20</v>
      </c>
      <c r="E14" s="80">
        <v>64</v>
      </c>
      <c r="F14" s="80">
        <v>35</v>
      </c>
      <c r="G14" s="80">
        <v>60</v>
      </c>
      <c r="H14" s="80">
        <v>19</v>
      </c>
      <c r="I14" s="80">
        <v>27</v>
      </c>
      <c r="J14" s="99">
        <v>14</v>
      </c>
    </row>
    <row r="15" spans="2:10">
      <c r="B15" s="98" t="s">
        <v>180</v>
      </c>
      <c r="C15" s="80">
        <v>28</v>
      </c>
      <c r="D15" s="80">
        <v>8</v>
      </c>
      <c r="E15" s="80">
        <v>15</v>
      </c>
      <c r="F15" s="80">
        <v>5</v>
      </c>
      <c r="G15" s="80">
        <v>22</v>
      </c>
      <c r="H15" s="80">
        <v>7</v>
      </c>
      <c r="I15" s="80">
        <v>13</v>
      </c>
      <c r="J15" s="99">
        <v>2</v>
      </c>
    </row>
    <row r="16" spans="2:10">
      <c r="B16" s="98" t="s">
        <v>30</v>
      </c>
      <c r="C16" s="80">
        <v>44</v>
      </c>
      <c r="D16" s="80">
        <v>13</v>
      </c>
      <c r="E16" s="80">
        <v>16</v>
      </c>
      <c r="F16" s="80">
        <v>15</v>
      </c>
      <c r="G16" s="80">
        <v>41</v>
      </c>
      <c r="H16" s="80">
        <v>10</v>
      </c>
      <c r="I16" s="80">
        <v>25</v>
      </c>
      <c r="J16" s="99">
        <v>6</v>
      </c>
    </row>
    <row r="17" spans="2:10">
      <c r="B17" s="98" t="s">
        <v>31</v>
      </c>
      <c r="C17" s="80">
        <v>37</v>
      </c>
      <c r="D17" s="80">
        <v>7</v>
      </c>
      <c r="E17" s="80">
        <v>14</v>
      </c>
      <c r="F17" s="80">
        <v>16</v>
      </c>
      <c r="G17" s="80">
        <v>14</v>
      </c>
      <c r="H17" s="80">
        <v>7</v>
      </c>
      <c r="I17" s="80">
        <v>5</v>
      </c>
      <c r="J17" s="99">
        <v>2</v>
      </c>
    </row>
    <row r="18" spans="2:10">
      <c r="B18" s="98" t="s">
        <v>96</v>
      </c>
      <c r="C18" s="80">
        <v>14</v>
      </c>
      <c r="D18" s="80">
        <v>3</v>
      </c>
      <c r="E18" s="80">
        <v>6</v>
      </c>
      <c r="F18" s="80">
        <v>5</v>
      </c>
      <c r="G18" s="80">
        <v>16</v>
      </c>
      <c r="H18" s="80">
        <v>1</v>
      </c>
      <c r="I18" s="80">
        <v>12</v>
      </c>
      <c r="J18" s="99">
        <v>3</v>
      </c>
    </row>
    <row r="19" spans="2:10">
      <c r="B19" s="98" t="s">
        <v>77</v>
      </c>
      <c r="C19" s="80">
        <v>22</v>
      </c>
      <c r="D19" s="80">
        <v>5</v>
      </c>
      <c r="E19" s="80">
        <v>13</v>
      </c>
      <c r="F19" s="80">
        <v>4</v>
      </c>
      <c r="G19" s="80">
        <v>12</v>
      </c>
      <c r="H19" s="80">
        <v>1</v>
      </c>
      <c r="I19" s="80">
        <v>9</v>
      </c>
      <c r="J19" s="99">
        <v>2</v>
      </c>
    </row>
    <row r="20" spans="2:10">
      <c r="B20" s="98"/>
      <c r="C20" s="80"/>
      <c r="D20" s="80"/>
      <c r="E20" s="80"/>
      <c r="F20" s="80"/>
      <c r="G20" s="80"/>
      <c r="H20" s="80"/>
      <c r="I20" s="80"/>
      <c r="J20" s="99"/>
    </row>
    <row r="21" spans="2:10" s="130" customFormat="1">
      <c r="B21" s="90" t="s">
        <v>16</v>
      </c>
      <c r="C21" s="79">
        <v>325</v>
      </c>
      <c r="D21" s="79">
        <v>79</v>
      </c>
      <c r="E21" s="79">
        <v>156</v>
      </c>
      <c r="F21" s="79">
        <v>90</v>
      </c>
      <c r="G21" s="79">
        <v>171</v>
      </c>
      <c r="H21" s="79">
        <v>45</v>
      </c>
      <c r="I21" s="79">
        <v>92</v>
      </c>
      <c r="J21" s="93">
        <v>34</v>
      </c>
    </row>
    <row r="22" spans="2:10">
      <c r="B22" s="98" t="s">
        <v>17</v>
      </c>
      <c r="C22" s="80">
        <v>38</v>
      </c>
      <c r="D22" s="80">
        <v>7</v>
      </c>
      <c r="E22" s="80">
        <v>21</v>
      </c>
      <c r="F22" s="80">
        <v>10</v>
      </c>
      <c r="G22" s="80">
        <v>21</v>
      </c>
      <c r="H22" s="80">
        <v>3</v>
      </c>
      <c r="I22" s="80">
        <v>11</v>
      </c>
      <c r="J22" s="99">
        <v>7</v>
      </c>
    </row>
    <row r="23" spans="2:10">
      <c r="B23" s="98" t="s">
        <v>4</v>
      </c>
      <c r="C23" s="80">
        <v>20</v>
      </c>
      <c r="D23" s="80">
        <v>3</v>
      </c>
      <c r="E23" s="80">
        <v>12</v>
      </c>
      <c r="F23" s="80">
        <v>5</v>
      </c>
      <c r="G23" s="80">
        <v>6</v>
      </c>
      <c r="H23" s="80">
        <v>2</v>
      </c>
      <c r="I23" s="80">
        <v>4</v>
      </c>
      <c r="J23" s="99">
        <v>0</v>
      </c>
    </row>
    <row r="24" spans="2:10">
      <c r="B24" s="98" t="s">
        <v>18</v>
      </c>
      <c r="C24" s="80">
        <v>13</v>
      </c>
      <c r="D24" s="80">
        <v>3</v>
      </c>
      <c r="E24" s="80">
        <v>3</v>
      </c>
      <c r="F24" s="80">
        <v>7</v>
      </c>
      <c r="G24" s="80">
        <v>8</v>
      </c>
      <c r="H24" s="80">
        <v>2</v>
      </c>
      <c r="I24" s="80">
        <v>5</v>
      </c>
      <c r="J24" s="99">
        <v>1</v>
      </c>
    </row>
    <row r="25" spans="2:10">
      <c r="B25" s="98" t="s">
        <v>182</v>
      </c>
      <c r="C25" s="80">
        <v>13</v>
      </c>
      <c r="D25" s="80">
        <v>1</v>
      </c>
      <c r="E25" s="80">
        <v>5</v>
      </c>
      <c r="F25" s="80">
        <v>7</v>
      </c>
      <c r="G25" s="80">
        <v>6</v>
      </c>
      <c r="H25" s="80">
        <v>0</v>
      </c>
      <c r="I25" s="80">
        <v>4</v>
      </c>
      <c r="J25" s="99">
        <v>2</v>
      </c>
    </row>
    <row r="26" spans="2:10">
      <c r="B26" s="98" t="s">
        <v>183</v>
      </c>
      <c r="C26" s="80">
        <v>47</v>
      </c>
      <c r="D26" s="80">
        <v>11</v>
      </c>
      <c r="E26" s="80">
        <v>19</v>
      </c>
      <c r="F26" s="80">
        <v>17</v>
      </c>
      <c r="G26" s="80">
        <v>17</v>
      </c>
      <c r="H26" s="80">
        <v>8</v>
      </c>
      <c r="I26" s="80">
        <v>6</v>
      </c>
      <c r="J26" s="99">
        <v>3</v>
      </c>
    </row>
    <row r="27" spans="2:10">
      <c r="B27" s="98" t="s">
        <v>19</v>
      </c>
      <c r="C27" s="80">
        <v>17</v>
      </c>
      <c r="D27" s="80">
        <v>4</v>
      </c>
      <c r="E27" s="80">
        <v>6</v>
      </c>
      <c r="F27" s="80">
        <v>7</v>
      </c>
      <c r="G27" s="80">
        <v>16</v>
      </c>
      <c r="H27" s="80">
        <v>5</v>
      </c>
      <c r="I27" s="80">
        <v>10</v>
      </c>
      <c r="J27" s="99">
        <v>1</v>
      </c>
    </row>
    <row r="28" spans="2:10">
      <c r="B28" s="98" t="s">
        <v>3</v>
      </c>
      <c r="C28" s="80">
        <v>16</v>
      </c>
      <c r="D28" s="80">
        <v>4</v>
      </c>
      <c r="E28" s="80">
        <v>7</v>
      </c>
      <c r="F28" s="80">
        <v>5</v>
      </c>
      <c r="G28" s="80">
        <v>8</v>
      </c>
      <c r="H28" s="80">
        <v>1</v>
      </c>
      <c r="I28" s="80">
        <v>5</v>
      </c>
      <c r="J28" s="99">
        <v>2</v>
      </c>
    </row>
    <row r="29" spans="2:10">
      <c r="B29" s="98" t="s">
        <v>5</v>
      </c>
      <c r="C29" s="80">
        <v>10</v>
      </c>
      <c r="D29" s="80">
        <v>3</v>
      </c>
      <c r="E29" s="80">
        <v>4</v>
      </c>
      <c r="F29" s="80">
        <v>3</v>
      </c>
      <c r="G29" s="80">
        <v>8</v>
      </c>
      <c r="H29" s="80">
        <v>3</v>
      </c>
      <c r="I29" s="80">
        <v>5</v>
      </c>
      <c r="J29" s="99">
        <v>0</v>
      </c>
    </row>
    <row r="30" spans="2:10">
      <c r="B30" s="98" t="s">
        <v>184</v>
      </c>
      <c r="C30" s="80">
        <v>20</v>
      </c>
      <c r="D30" s="80">
        <v>5</v>
      </c>
      <c r="E30" s="80">
        <v>12</v>
      </c>
      <c r="F30" s="80">
        <v>3</v>
      </c>
      <c r="G30" s="80">
        <v>6</v>
      </c>
      <c r="H30" s="80">
        <v>0</v>
      </c>
      <c r="I30" s="80">
        <v>5</v>
      </c>
      <c r="J30" s="99">
        <v>1</v>
      </c>
    </row>
    <row r="31" spans="2:10">
      <c r="B31" s="98" t="s">
        <v>185</v>
      </c>
      <c r="C31" s="80">
        <v>21</v>
      </c>
      <c r="D31" s="80">
        <v>6</v>
      </c>
      <c r="E31" s="80">
        <v>13</v>
      </c>
      <c r="F31" s="80">
        <v>2</v>
      </c>
      <c r="G31" s="80">
        <v>21</v>
      </c>
      <c r="H31" s="80">
        <v>6</v>
      </c>
      <c r="I31" s="80">
        <v>11</v>
      </c>
      <c r="J31" s="99">
        <v>4</v>
      </c>
    </row>
    <row r="32" spans="2:10">
      <c r="B32" s="98" t="s">
        <v>20</v>
      </c>
      <c r="C32" s="80">
        <v>22</v>
      </c>
      <c r="D32" s="80">
        <v>4</v>
      </c>
      <c r="E32" s="80">
        <v>14</v>
      </c>
      <c r="F32" s="80">
        <v>4</v>
      </c>
      <c r="G32" s="80">
        <v>6</v>
      </c>
      <c r="H32" s="80">
        <v>1</v>
      </c>
      <c r="I32" s="80">
        <v>4</v>
      </c>
      <c r="J32" s="99">
        <v>1</v>
      </c>
    </row>
    <row r="33" spans="2:10">
      <c r="B33" s="98" t="s">
        <v>21</v>
      </c>
      <c r="C33" s="80">
        <v>57</v>
      </c>
      <c r="D33" s="80">
        <v>20</v>
      </c>
      <c r="E33" s="80">
        <v>23</v>
      </c>
      <c r="F33" s="80">
        <v>14</v>
      </c>
      <c r="G33" s="80">
        <v>34</v>
      </c>
      <c r="H33" s="80">
        <v>8</v>
      </c>
      <c r="I33" s="80">
        <v>16</v>
      </c>
      <c r="J33" s="99">
        <v>10</v>
      </c>
    </row>
    <row r="34" spans="2:10">
      <c r="B34" s="98" t="s">
        <v>186</v>
      </c>
      <c r="C34" s="80">
        <v>21</v>
      </c>
      <c r="D34" s="80">
        <v>4</v>
      </c>
      <c r="E34" s="80">
        <v>13</v>
      </c>
      <c r="F34" s="80">
        <v>4</v>
      </c>
      <c r="G34" s="80">
        <v>8</v>
      </c>
      <c r="H34" s="80">
        <v>3</v>
      </c>
      <c r="I34" s="80">
        <v>3</v>
      </c>
      <c r="J34" s="99">
        <v>2</v>
      </c>
    </row>
    <row r="35" spans="2:10">
      <c r="B35" s="98" t="s">
        <v>81</v>
      </c>
      <c r="C35" s="80">
        <v>10</v>
      </c>
      <c r="D35" s="80">
        <v>4</v>
      </c>
      <c r="E35" s="80">
        <v>4</v>
      </c>
      <c r="F35" s="80">
        <v>2</v>
      </c>
      <c r="G35" s="80">
        <v>6</v>
      </c>
      <c r="H35" s="80">
        <v>3</v>
      </c>
      <c r="I35" s="80">
        <v>3</v>
      </c>
      <c r="J35" s="99">
        <v>0</v>
      </c>
    </row>
    <row r="36" spans="2:10">
      <c r="B36" s="98"/>
      <c r="C36" s="80"/>
      <c r="D36" s="80"/>
      <c r="E36" s="80"/>
      <c r="F36" s="80"/>
      <c r="G36" s="80"/>
      <c r="H36" s="80"/>
      <c r="I36" s="80"/>
      <c r="J36" s="99"/>
    </row>
    <row r="37" spans="2:10" s="130" customFormat="1">
      <c r="B37" s="90" t="s">
        <v>23</v>
      </c>
      <c r="C37" s="79">
        <v>207</v>
      </c>
      <c r="D37" s="79">
        <v>61</v>
      </c>
      <c r="E37" s="79">
        <v>94</v>
      </c>
      <c r="F37" s="79">
        <v>52</v>
      </c>
      <c r="G37" s="79">
        <v>148</v>
      </c>
      <c r="H37" s="79">
        <v>46</v>
      </c>
      <c r="I37" s="79">
        <v>77</v>
      </c>
      <c r="J37" s="93">
        <v>25</v>
      </c>
    </row>
    <row r="38" spans="2:10">
      <c r="B38" s="98" t="s">
        <v>82</v>
      </c>
      <c r="C38" s="80">
        <v>65</v>
      </c>
      <c r="D38" s="80">
        <v>23</v>
      </c>
      <c r="E38" s="80">
        <v>24</v>
      </c>
      <c r="F38" s="80">
        <v>18</v>
      </c>
      <c r="G38" s="80">
        <v>40</v>
      </c>
      <c r="H38" s="80">
        <v>10</v>
      </c>
      <c r="I38" s="80">
        <v>21</v>
      </c>
      <c r="J38" s="99">
        <v>9</v>
      </c>
    </row>
    <row r="39" spans="2:10">
      <c r="B39" s="98" t="s">
        <v>83</v>
      </c>
      <c r="C39" s="80">
        <v>19</v>
      </c>
      <c r="D39" s="80">
        <v>6</v>
      </c>
      <c r="E39" s="80">
        <v>8</v>
      </c>
      <c r="F39" s="80">
        <v>5</v>
      </c>
      <c r="G39" s="80">
        <v>10</v>
      </c>
      <c r="H39" s="80">
        <v>1</v>
      </c>
      <c r="I39" s="80">
        <v>7</v>
      </c>
      <c r="J39" s="99">
        <v>2</v>
      </c>
    </row>
    <row r="40" spans="2:10">
      <c r="B40" s="98" t="s">
        <v>84</v>
      </c>
      <c r="C40" s="80">
        <v>7</v>
      </c>
      <c r="D40" s="80">
        <v>1</v>
      </c>
      <c r="E40" s="80">
        <v>1</v>
      </c>
      <c r="F40" s="80">
        <v>5</v>
      </c>
      <c r="G40" s="80">
        <v>19</v>
      </c>
      <c r="H40" s="80">
        <v>9</v>
      </c>
      <c r="I40" s="80">
        <v>7</v>
      </c>
      <c r="J40" s="99">
        <v>3</v>
      </c>
    </row>
    <row r="41" spans="2:10">
      <c r="B41" s="98" t="s">
        <v>188</v>
      </c>
      <c r="C41" s="80">
        <v>10</v>
      </c>
      <c r="D41" s="80">
        <v>3</v>
      </c>
      <c r="E41" s="80">
        <v>7</v>
      </c>
      <c r="F41" s="80">
        <v>0</v>
      </c>
      <c r="G41" s="80">
        <v>5</v>
      </c>
      <c r="H41" s="80">
        <v>1</v>
      </c>
      <c r="I41" s="80">
        <v>3</v>
      </c>
      <c r="J41" s="99">
        <v>1</v>
      </c>
    </row>
    <row r="42" spans="2:10">
      <c r="B42" s="98" t="s">
        <v>77</v>
      </c>
      <c r="C42" s="80">
        <v>7</v>
      </c>
      <c r="D42" s="80">
        <v>4</v>
      </c>
      <c r="E42" s="80">
        <v>1</v>
      </c>
      <c r="F42" s="80">
        <v>2</v>
      </c>
      <c r="G42" s="80">
        <v>6</v>
      </c>
      <c r="H42" s="80">
        <v>2</v>
      </c>
      <c r="I42" s="80">
        <v>4</v>
      </c>
      <c r="J42" s="99">
        <v>0</v>
      </c>
    </row>
    <row r="43" spans="2:10">
      <c r="B43" s="98" t="s">
        <v>81</v>
      </c>
      <c r="C43" s="80">
        <v>0</v>
      </c>
      <c r="D43" s="80">
        <v>0</v>
      </c>
      <c r="E43" s="80">
        <v>0</v>
      </c>
      <c r="F43" s="80">
        <v>0</v>
      </c>
      <c r="G43" s="80">
        <v>0</v>
      </c>
      <c r="H43" s="80">
        <v>0</v>
      </c>
      <c r="I43" s="80">
        <v>0</v>
      </c>
      <c r="J43" s="99">
        <v>0</v>
      </c>
    </row>
    <row r="44" spans="2:10">
      <c r="B44" s="98" t="s">
        <v>86</v>
      </c>
      <c r="C44" s="80">
        <v>3</v>
      </c>
      <c r="D44" s="80">
        <v>1</v>
      </c>
      <c r="E44" s="80">
        <v>1</v>
      </c>
      <c r="F44" s="80">
        <v>1</v>
      </c>
      <c r="G44" s="80">
        <v>2</v>
      </c>
      <c r="H44" s="80">
        <v>0</v>
      </c>
      <c r="I44" s="80">
        <v>2</v>
      </c>
      <c r="J44" s="99">
        <v>0</v>
      </c>
    </row>
    <row r="45" spans="2:10">
      <c r="B45" s="98" t="s">
        <v>87</v>
      </c>
      <c r="C45" s="80">
        <v>7</v>
      </c>
      <c r="D45" s="80">
        <v>1</v>
      </c>
      <c r="E45" s="80">
        <v>6</v>
      </c>
      <c r="F45" s="80">
        <v>0</v>
      </c>
      <c r="G45" s="80">
        <v>3</v>
      </c>
      <c r="H45" s="80">
        <v>2</v>
      </c>
      <c r="I45" s="80">
        <v>1</v>
      </c>
      <c r="J45" s="99">
        <v>0</v>
      </c>
    </row>
    <row r="46" spans="2:10">
      <c r="B46" s="98" t="s">
        <v>88</v>
      </c>
      <c r="C46" s="80">
        <v>7</v>
      </c>
      <c r="D46" s="80">
        <v>2</v>
      </c>
      <c r="E46" s="80">
        <v>4</v>
      </c>
      <c r="F46" s="80">
        <v>1</v>
      </c>
      <c r="G46" s="80">
        <v>4</v>
      </c>
      <c r="H46" s="80">
        <v>1</v>
      </c>
      <c r="I46" s="80">
        <v>1</v>
      </c>
      <c r="J46" s="99">
        <v>2</v>
      </c>
    </row>
    <row r="47" spans="2:10">
      <c r="B47" s="98" t="s">
        <v>89</v>
      </c>
      <c r="C47" s="80">
        <v>8</v>
      </c>
      <c r="D47" s="80">
        <v>0</v>
      </c>
      <c r="E47" s="80">
        <v>6</v>
      </c>
      <c r="F47" s="80">
        <v>2</v>
      </c>
      <c r="G47" s="80">
        <v>4</v>
      </c>
      <c r="H47" s="80">
        <v>1</v>
      </c>
      <c r="I47" s="80">
        <v>3</v>
      </c>
      <c r="J47" s="99">
        <v>0</v>
      </c>
    </row>
    <row r="48" spans="2:10">
      <c r="B48" s="98" t="s">
        <v>24</v>
      </c>
      <c r="C48" s="80">
        <v>8</v>
      </c>
      <c r="D48" s="80">
        <v>2</v>
      </c>
      <c r="E48" s="80">
        <v>6</v>
      </c>
      <c r="F48" s="80">
        <v>0</v>
      </c>
      <c r="G48" s="80">
        <v>7</v>
      </c>
      <c r="H48" s="80">
        <v>4</v>
      </c>
      <c r="I48" s="80">
        <v>2</v>
      </c>
      <c r="J48" s="99">
        <v>1</v>
      </c>
    </row>
    <row r="49" spans="2:10">
      <c r="B49" s="98" t="s">
        <v>25</v>
      </c>
      <c r="C49" s="80">
        <v>8</v>
      </c>
      <c r="D49" s="80">
        <v>1</v>
      </c>
      <c r="E49" s="80">
        <v>2</v>
      </c>
      <c r="F49" s="80">
        <v>5</v>
      </c>
      <c r="G49" s="80">
        <v>3</v>
      </c>
      <c r="H49" s="80">
        <v>1</v>
      </c>
      <c r="I49" s="80">
        <v>1</v>
      </c>
      <c r="J49" s="99">
        <v>1</v>
      </c>
    </row>
    <row r="50" spans="2:10">
      <c r="B50" s="98" t="s">
        <v>6</v>
      </c>
      <c r="C50" s="80">
        <v>0</v>
      </c>
      <c r="D50" s="80">
        <v>0</v>
      </c>
      <c r="E50" s="80">
        <v>0</v>
      </c>
      <c r="F50" s="80">
        <v>0</v>
      </c>
      <c r="G50" s="80">
        <v>3</v>
      </c>
      <c r="H50" s="80">
        <v>1</v>
      </c>
      <c r="I50" s="80">
        <v>1</v>
      </c>
      <c r="J50" s="99">
        <v>1</v>
      </c>
    </row>
    <row r="51" spans="2:10">
      <c r="B51" s="98" t="s">
        <v>26</v>
      </c>
      <c r="C51" s="80">
        <v>8</v>
      </c>
      <c r="D51" s="80">
        <v>2</v>
      </c>
      <c r="E51" s="80">
        <v>3</v>
      </c>
      <c r="F51" s="80">
        <v>3</v>
      </c>
      <c r="G51" s="80">
        <v>3</v>
      </c>
      <c r="H51" s="80">
        <v>1</v>
      </c>
      <c r="I51" s="80">
        <v>2</v>
      </c>
      <c r="J51" s="99">
        <v>0</v>
      </c>
    </row>
    <row r="52" spans="2:10">
      <c r="B52" s="98" t="s">
        <v>27</v>
      </c>
      <c r="C52" s="80">
        <v>4</v>
      </c>
      <c r="D52" s="80">
        <v>3</v>
      </c>
      <c r="E52" s="80">
        <v>1</v>
      </c>
      <c r="F52" s="80">
        <v>0</v>
      </c>
      <c r="G52" s="80">
        <v>5</v>
      </c>
      <c r="H52" s="80">
        <v>3</v>
      </c>
      <c r="I52" s="80">
        <v>2</v>
      </c>
      <c r="J52" s="99">
        <v>0</v>
      </c>
    </row>
    <row r="53" spans="2:10">
      <c r="B53" s="98" t="s">
        <v>28</v>
      </c>
      <c r="C53" s="80">
        <v>4</v>
      </c>
      <c r="D53" s="80">
        <v>1</v>
      </c>
      <c r="E53" s="80">
        <v>3</v>
      </c>
      <c r="F53" s="80">
        <v>0</v>
      </c>
      <c r="G53" s="80">
        <v>4</v>
      </c>
      <c r="H53" s="80">
        <v>1</v>
      </c>
      <c r="I53" s="80">
        <v>2</v>
      </c>
      <c r="J53" s="99">
        <v>1</v>
      </c>
    </row>
    <row r="54" spans="2:10">
      <c r="B54" s="98" t="s">
        <v>189</v>
      </c>
      <c r="C54" s="80">
        <v>17</v>
      </c>
      <c r="D54" s="80">
        <v>6</v>
      </c>
      <c r="E54" s="80">
        <v>7</v>
      </c>
      <c r="F54" s="80">
        <v>4</v>
      </c>
      <c r="G54" s="80">
        <v>12</v>
      </c>
      <c r="H54" s="80">
        <v>4</v>
      </c>
      <c r="I54" s="80">
        <v>7</v>
      </c>
      <c r="J54" s="99">
        <v>1</v>
      </c>
    </row>
    <row r="55" spans="2:10">
      <c r="B55" s="98" t="s">
        <v>190</v>
      </c>
      <c r="C55" s="80">
        <v>3</v>
      </c>
      <c r="D55" s="80">
        <v>0</v>
      </c>
      <c r="E55" s="80">
        <v>3</v>
      </c>
      <c r="F55" s="80">
        <v>0</v>
      </c>
      <c r="G55" s="80">
        <v>3</v>
      </c>
      <c r="H55" s="80">
        <v>1</v>
      </c>
      <c r="I55" s="80">
        <v>2</v>
      </c>
      <c r="J55" s="99">
        <v>0</v>
      </c>
    </row>
    <row r="56" spans="2:10">
      <c r="B56" s="103" t="s">
        <v>29</v>
      </c>
      <c r="C56" s="101">
        <v>22</v>
      </c>
      <c r="D56" s="101">
        <v>5</v>
      </c>
      <c r="E56" s="101">
        <v>11</v>
      </c>
      <c r="F56" s="101">
        <v>6</v>
      </c>
      <c r="G56" s="101">
        <v>15</v>
      </c>
      <c r="H56" s="101">
        <v>3</v>
      </c>
      <c r="I56" s="101">
        <v>9</v>
      </c>
      <c r="J56" s="102">
        <v>3</v>
      </c>
    </row>
    <row r="57" spans="2:10">
      <c r="B57" s="249" t="s">
        <v>803</v>
      </c>
    </row>
    <row r="59" spans="2:10" ht="15.75">
      <c r="B59" s="252" t="s">
        <v>827</v>
      </c>
    </row>
  </sheetData>
  <mergeCells count="2">
    <mergeCell ref="C3:F3"/>
    <mergeCell ref="G3:J3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B1" sqref="B1"/>
    </sheetView>
  </sheetViews>
  <sheetFormatPr defaultRowHeight="12.75"/>
  <cols>
    <col min="1" max="1" width="9.140625" style="2"/>
    <col min="2" max="2" width="24.42578125" style="2" bestFit="1" customWidth="1"/>
    <col min="3" max="3" width="9.140625" style="2"/>
    <col min="4" max="4" width="15.5703125" style="2" bestFit="1" customWidth="1"/>
    <col min="5" max="5" width="13.5703125" style="2" bestFit="1" customWidth="1"/>
    <col min="6" max="6" width="9.5703125" style="2" bestFit="1" customWidth="1"/>
    <col min="7" max="16384" width="9.140625" style="2"/>
  </cols>
  <sheetData>
    <row r="1" spans="2:6">
      <c r="B1" s="3" t="s">
        <v>828</v>
      </c>
    </row>
    <row r="3" spans="2:6" s="3" customFormat="1">
      <c r="B3" s="106"/>
      <c r="C3" s="314" t="s">
        <v>267</v>
      </c>
      <c r="D3" s="315"/>
      <c r="E3" s="315"/>
      <c r="F3" s="316"/>
    </row>
    <row r="4" spans="2:6" s="3" customFormat="1" ht="13.5" thickBot="1">
      <c r="B4" s="91" t="s">
        <v>95</v>
      </c>
      <c r="C4" s="109" t="s">
        <v>0</v>
      </c>
      <c r="D4" s="22" t="s">
        <v>268</v>
      </c>
      <c r="E4" s="22" t="s">
        <v>269</v>
      </c>
      <c r="F4" s="92" t="s">
        <v>270</v>
      </c>
    </row>
    <row r="5" spans="2:6" s="3" customFormat="1" ht="13.5" thickTop="1">
      <c r="B5" s="90" t="s">
        <v>7</v>
      </c>
      <c r="C5" s="79">
        <v>67990</v>
      </c>
      <c r="D5" s="79">
        <v>48536</v>
      </c>
      <c r="E5" s="79">
        <v>15614</v>
      </c>
      <c r="F5" s="93">
        <v>3840</v>
      </c>
    </row>
    <row r="6" spans="2:6" s="3" customFormat="1">
      <c r="B6" s="94" t="s">
        <v>8</v>
      </c>
      <c r="C6" s="79"/>
      <c r="D6" s="79"/>
      <c r="E6" s="79"/>
      <c r="F6" s="93"/>
    </row>
    <row r="7" spans="2:6" s="3" customFormat="1">
      <c r="B7" s="95" t="s">
        <v>9</v>
      </c>
      <c r="C7" s="117">
        <v>12544</v>
      </c>
      <c r="D7" s="96">
        <v>8097</v>
      </c>
      <c r="E7" s="96">
        <v>3745</v>
      </c>
      <c r="F7" s="97">
        <v>702</v>
      </c>
    </row>
    <row r="8" spans="2:6">
      <c r="B8" s="98" t="s">
        <v>10</v>
      </c>
      <c r="C8" s="114">
        <v>8164</v>
      </c>
      <c r="D8" s="80">
        <v>5226</v>
      </c>
      <c r="E8" s="80">
        <v>2490</v>
      </c>
      <c r="F8" s="99">
        <v>448</v>
      </c>
    </row>
    <row r="9" spans="2:6">
      <c r="B9" s="98" t="s">
        <v>11</v>
      </c>
      <c r="C9" s="114">
        <v>4380</v>
      </c>
      <c r="D9" s="80">
        <v>2871</v>
      </c>
      <c r="E9" s="80">
        <v>1255</v>
      </c>
      <c r="F9" s="99">
        <v>254</v>
      </c>
    </row>
    <row r="10" spans="2:6">
      <c r="B10" s="100" t="s">
        <v>12</v>
      </c>
      <c r="C10" s="115"/>
      <c r="D10" s="101"/>
      <c r="E10" s="101"/>
      <c r="F10" s="102"/>
    </row>
    <row r="11" spans="2:6" s="3" customFormat="1">
      <c r="B11" s="90" t="s">
        <v>13</v>
      </c>
      <c r="C11" s="79">
        <v>23184</v>
      </c>
      <c r="D11" s="79">
        <v>16749</v>
      </c>
      <c r="E11" s="79">
        <v>5289</v>
      </c>
      <c r="F11" s="93">
        <v>1146</v>
      </c>
    </row>
    <row r="12" spans="2:6">
      <c r="B12" s="98" t="s">
        <v>14</v>
      </c>
      <c r="C12" s="80">
        <v>3036</v>
      </c>
      <c r="D12" s="80">
        <v>2149</v>
      </c>
      <c r="E12" s="80">
        <v>655</v>
      </c>
      <c r="F12" s="99">
        <v>232</v>
      </c>
    </row>
    <row r="13" spans="2:6">
      <c r="B13" s="98" t="s">
        <v>15</v>
      </c>
      <c r="C13" s="80">
        <v>6836</v>
      </c>
      <c r="D13" s="80">
        <v>4775</v>
      </c>
      <c r="E13" s="80">
        <v>1797</v>
      </c>
      <c r="F13" s="99">
        <v>264</v>
      </c>
    </row>
    <row r="14" spans="2:6">
      <c r="B14" s="98" t="s">
        <v>179</v>
      </c>
      <c r="C14" s="80">
        <v>4496</v>
      </c>
      <c r="D14" s="80">
        <v>3276</v>
      </c>
      <c r="E14" s="80">
        <v>1038</v>
      </c>
      <c r="F14" s="99">
        <v>182</v>
      </c>
    </row>
    <row r="15" spans="2:6">
      <c r="B15" s="98" t="s">
        <v>180</v>
      </c>
      <c r="C15" s="80">
        <v>2054</v>
      </c>
      <c r="D15" s="80">
        <v>1520</v>
      </c>
      <c r="E15" s="80">
        <v>429</v>
      </c>
      <c r="F15" s="99">
        <v>105</v>
      </c>
    </row>
    <row r="16" spans="2:6">
      <c r="B16" s="98" t="s">
        <v>30</v>
      </c>
      <c r="C16" s="80">
        <v>2152</v>
      </c>
      <c r="D16" s="80">
        <v>1610</v>
      </c>
      <c r="E16" s="80">
        <v>444</v>
      </c>
      <c r="F16" s="99">
        <v>98</v>
      </c>
    </row>
    <row r="17" spans="2:6">
      <c r="B17" s="98" t="s">
        <v>31</v>
      </c>
      <c r="C17" s="80">
        <v>1366</v>
      </c>
      <c r="D17" s="80">
        <v>988</v>
      </c>
      <c r="E17" s="80">
        <v>291</v>
      </c>
      <c r="F17" s="99">
        <v>87</v>
      </c>
    </row>
    <row r="18" spans="2:6">
      <c r="B18" s="98" t="s">
        <v>96</v>
      </c>
      <c r="C18" s="80">
        <v>2077</v>
      </c>
      <c r="D18" s="80">
        <v>1544</v>
      </c>
      <c r="E18" s="80">
        <v>415</v>
      </c>
      <c r="F18" s="99">
        <v>118</v>
      </c>
    </row>
    <row r="19" spans="2:6">
      <c r="B19" s="98" t="s">
        <v>77</v>
      </c>
      <c r="C19" s="80">
        <v>1167</v>
      </c>
      <c r="D19" s="80">
        <v>887</v>
      </c>
      <c r="E19" s="80">
        <v>220</v>
      </c>
      <c r="F19" s="99">
        <v>60</v>
      </c>
    </row>
    <row r="20" spans="2:6">
      <c r="B20" s="98"/>
      <c r="C20" s="80"/>
      <c r="D20" s="80"/>
      <c r="E20" s="80"/>
      <c r="F20" s="99"/>
    </row>
    <row r="21" spans="2:6" s="3" customFormat="1">
      <c r="B21" s="90" t="s">
        <v>16</v>
      </c>
      <c r="C21" s="79">
        <v>16814</v>
      </c>
      <c r="D21" s="79">
        <v>12596</v>
      </c>
      <c r="E21" s="79">
        <v>3237</v>
      </c>
      <c r="F21" s="93">
        <v>981</v>
      </c>
    </row>
    <row r="22" spans="2:6">
      <c r="B22" s="98" t="s">
        <v>17</v>
      </c>
      <c r="C22" s="80">
        <v>2591</v>
      </c>
      <c r="D22" s="80">
        <v>1926</v>
      </c>
      <c r="E22" s="80">
        <v>510</v>
      </c>
      <c r="F22" s="99">
        <v>155</v>
      </c>
    </row>
    <row r="23" spans="2:6">
      <c r="B23" s="98" t="s">
        <v>4</v>
      </c>
      <c r="C23" s="80">
        <v>885</v>
      </c>
      <c r="D23" s="80">
        <v>670</v>
      </c>
      <c r="E23" s="80">
        <v>174</v>
      </c>
      <c r="F23" s="99">
        <v>41</v>
      </c>
    </row>
    <row r="24" spans="2:6">
      <c r="B24" s="98" t="s">
        <v>18</v>
      </c>
      <c r="C24" s="80">
        <v>1109</v>
      </c>
      <c r="D24" s="80">
        <v>835</v>
      </c>
      <c r="E24" s="80">
        <v>212</v>
      </c>
      <c r="F24" s="99">
        <v>62</v>
      </c>
    </row>
    <row r="25" spans="2:6">
      <c r="B25" s="98" t="s">
        <v>182</v>
      </c>
      <c r="C25" s="80">
        <v>1361</v>
      </c>
      <c r="D25" s="80">
        <v>976</v>
      </c>
      <c r="E25" s="80">
        <v>296</v>
      </c>
      <c r="F25" s="99">
        <v>89</v>
      </c>
    </row>
    <row r="26" spans="2:6">
      <c r="B26" s="98" t="s">
        <v>183</v>
      </c>
      <c r="C26" s="80">
        <v>1795</v>
      </c>
      <c r="D26" s="80">
        <v>1378</v>
      </c>
      <c r="E26" s="80">
        <v>317</v>
      </c>
      <c r="F26" s="99">
        <v>100</v>
      </c>
    </row>
    <row r="27" spans="2:6">
      <c r="B27" s="98" t="s">
        <v>19</v>
      </c>
      <c r="C27" s="80">
        <v>1862</v>
      </c>
      <c r="D27" s="80">
        <v>1407</v>
      </c>
      <c r="E27" s="80">
        <v>348</v>
      </c>
      <c r="F27" s="99">
        <v>107</v>
      </c>
    </row>
    <row r="28" spans="2:6">
      <c r="B28" s="98" t="s">
        <v>3</v>
      </c>
      <c r="C28" s="80">
        <v>629</v>
      </c>
      <c r="D28" s="80">
        <v>458</v>
      </c>
      <c r="E28" s="80">
        <v>135</v>
      </c>
      <c r="F28" s="99">
        <v>36</v>
      </c>
    </row>
    <row r="29" spans="2:6">
      <c r="B29" s="98" t="s">
        <v>5</v>
      </c>
      <c r="C29" s="80">
        <v>532</v>
      </c>
      <c r="D29" s="80">
        <v>382</v>
      </c>
      <c r="E29" s="80">
        <v>121</v>
      </c>
      <c r="F29" s="99">
        <v>29</v>
      </c>
    </row>
    <row r="30" spans="2:6">
      <c r="B30" s="98" t="s">
        <v>184</v>
      </c>
      <c r="C30" s="80">
        <v>463</v>
      </c>
      <c r="D30" s="80">
        <v>340</v>
      </c>
      <c r="E30" s="80">
        <v>90</v>
      </c>
      <c r="F30" s="99">
        <v>33</v>
      </c>
    </row>
    <row r="31" spans="2:6">
      <c r="B31" s="98" t="s">
        <v>185</v>
      </c>
      <c r="C31" s="80">
        <v>1274</v>
      </c>
      <c r="D31" s="80">
        <v>964</v>
      </c>
      <c r="E31" s="80">
        <v>218</v>
      </c>
      <c r="F31" s="99">
        <v>92</v>
      </c>
    </row>
    <row r="32" spans="2:6">
      <c r="B32" s="98" t="s">
        <v>20</v>
      </c>
      <c r="C32" s="80">
        <v>1720</v>
      </c>
      <c r="D32" s="80">
        <v>1298</v>
      </c>
      <c r="E32" s="80">
        <v>367</v>
      </c>
      <c r="F32" s="99">
        <v>55</v>
      </c>
    </row>
    <row r="33" spans="2:6">
      <c r="B33" s="98" t="s">
        <v>21</v>
      </c>
      <c r="C33" s="80">
        <v>1867</v>
      </c>
      <c r="D33" s="80">
        <v>1383</v>
      </c>
      <c r="E33" s="80">
        <v>350</v>
      </c>
      <c r="F33" s="99">
        <v>134</v>
      </c>
    </row>
    <row r="34" spans="2:6">
      <c r="B34" s="98" t="s">
        <v>186</v>
      </c>
      <c r="C34" s="80">
        <v>593</v>
      </c>
      <c r="D34" s="80">
        <v>486</v>
      </c>
      <c r="E34" s="80">
        <v>71</v>
      </c>
      <c r="F34" s="99">
        <v>36</v>
      </c>
    </row>
    <row r="35" spans="2:6">
      <c r="B35" s="98" t="s">
        <v>81</v>
      </c>
      <c r="C35" s="80">
        <v>133</v>
      </c>
      <c r="D35" s="80">
        <v>93</v>
      </c>
      <c r="E35" s="80">
        <v>28</v>
      </c>
      <c r="F35" s="99">
        <v>12</v>
      </c>
    </row>
    <row r="36" spans="2:6">
      <c r="B36" s="98"/>
      <c r="C36" s="80"/>
      <c r="D36" s="80"/>
      <c r="E36" s="80"/>
      <c r="F36" s="99"/>
    </row>
    <row r="37" spans="2:6" s="3" customFormat="1">
      <c r="B37" s="90" t="s">
        <v>23</v>
      </c>
      <c r="C37" s="79">
        <v>15448</v>
      </c>
      <c r="D37" s="79">
        <v>11094</v>
      </c>
      <c r="E37" s="79">
        <v>3343</v>
      </c>
      <c r="F37" s="93">
        <v>1011</v>
      </c>
    </row>
    <row r="38" spans="2:6">
      <c r="B38" s="98" t="s">
        <v>82</v>
      </c>
      <c r="C38" s="80">
        <v>2205</v>
      </c>
      <c r="D38" s="80">
        <v>1607</v>
      </c>
      <c r="E38" s="80">
        <v>484</v>
      </c>
      <c r="F38" s="99">
        <v>114</v>
      </c>
    </row>
    <row r="39" spans="2:6">
      <c r="B39" s="98" t="s">
        <v>83</v>
      </c>
      <c r="C39" s="80">
        <v>1326</v>
      </c>
      <c r="D39" s="80">
        <v>935</v>
      </c>
      <c r="E39" s="80">
        <v>334</v>
      </c>
      <c r="F39" s="99">
        <v>57</v>
      </c>
    </row>
    <row r="40" spans="2:6">
      <c r="B40" s="98" t="s">
        <v>84</v>
      </c>
      <c r="C40" s="80">
        <v>954</v>
      </c>
      <c r="D40" s="80">
        <v>668</v>
      </c>
      <c r="E40" s="80">
        <v>229</v>
      </c>
      <c r="F40" s="99">
        <v>57</v>
      </c>
    </row>
    <row r="41" spans="2:6">
      <c r="B41" s="98" t="s">
        <v>188</v>
      </c>
      <c r="C41" s="80">
        <v>546</v>
      </c>
      <c r="D41" s="80">
        <v>378</v>
      </c>
      <c r="E41" s="80">
        <v>136</v>
      </c>
      <c r="F41" s="99">
        <v>32</v>
      </c>
    </row>
    <row r="42" spans="2:6">
      <c r="B42" s="98" t="s">
        <v>77</v>
      </c>
      <c r="C42" s="80">
        <v>611</v>
      </c>
      <c r="D42" s="80">
        <v>410</v>
      </c>
      <c r="E42" s="80">
        <v>151</v>
      </c>
      <c r="F42" s="99">
        <v>50</v>
      </c>
    </row>
    <row r="43" spans="2:6">
      <c r="B43" s="98" t="s">
        <v>81</v>
      </c>
      <c r="C43" s="80">
        <v>161</v>
      </c>
      <c r="D43" s="80">
        <v>113</v>
      </c>
      <c r="E43" s="80">
        <v>33</v>
      </c>
      <c r="F43" s="99">
        <v>15</v>
      </c>
    </row>
    <row r="44" spans="2:6">
      <c r="B44" s="98" t="s">
        <v>86</v>
      </c>
      <c r="C44" s="80">
        <v>694</v>
      </c>
      <c r="D44" s="80">
        <v>432</v>
      </c>
      <c r="E44" s="80">
        <v>218</v>
      </c>
      <c r="F44" s="99">
        <v>44</v>
      </c>
    </row>
    <row r="45" spans="2:6">
      <c r="B45" s="98" t="s">
        <v>87</v>
      </c>
      <c r="C45" s="80">
        <v>473</v>
      </c>
      <c r="D45" s="80">
        <v>329</v>
      </c>
      <c r="E45" s="80">
        <v>106</v>
      </c>
      <c r="F45" s="99">
        <v>38</v>
      </c>
    </row>
    <row r="46" spans="2:6">
      <c r="B46" s="98" t="s">
        <v>88</v>
      </c>
      <c r="C46" s="80">
        <v>744</v>
      </c>
      <c r="D46" s="80">
        <v>528</v>
      </c>
      <c r="E46" s="80">
        <v>165</v>
      </c>
      <c r="F46" s="99">
        <v>51</v>
      </c>
    </row>
    <row r="47" spans="2:6">
      <c r="B47" s="98" t="s">
        <v>89</v>
      </c>
      <c r="C47" s="80">
        <v>424</v>
      </c>
      <c r="D47" s="80">
        <v>302</v>
      </c>
      <c r="E47" s="80">
        <v>94</v>
      </c>
      <c r="F47" s="99">
        <v>28</v>
      </c>
    </row>
    <row r="48" spans="2:6">
      <c r="B48" s="98" t="s">
        <v>24</v>
      </c>
      <c r="C48" s="80">
        <v>712</v>
      </c>
      <c r="D48" s="80">
        <v>517</v>
      </c>
      <c r="E48" s="80">
        <v>138</v>
      </c>
      <c r="F48" s="99">
        <v>57</v>
      </c>
    </row>
    <row r="49" spans="2:6">
      <c r="B49" s="98" t="s">
        <v>25</v>
      </c>
      <c r="C49" s="80">
        <v>554</v>
      </c>
      <c r="D49" s="80">
        <v>464</v>
      </c>
      <c r="E49" s="80">
        <v>61</v>
      </c>
      <c r="F49" s="99">
        <v>29</v>
      </c>
    </row>
    <row r="50" spans="2:6">
      <c r="B50" s="98" t="s">
        <v>6</v>
      </c>
      <c r="C50" s="80">
        <v>310</v>
      </c>
      <c r="D50" s="80">
        <v>246</v>
      </c>
      <c r="E50" s="80">
        <v>43</v>
      </c>
      <c r="F50" s="99">
        <v>21</v>
      </c>
    </row>
    <row r="51" spans="2:6">
      <c r="B51" s="98" t="s">
        <v>26</v>
      </c>
      <c r="C51" s="80">
        <v>608</v>
      </c>
      <c r="D51" s="80">
        <v>508</v>
      </c>
      <c r="E51" s="80">
        <v>75</v>
      </c>
      <c r="F51" s="99">
        <v>25</v>
      </c>
    </row>
    <row r="52" spans="2:6">
      <c r="B52" s="98" t="s">
        <v>27</v>
      </c>
      <c r="C52" s="80">
        <v>1217</v>
      </c>
      <c r="D52" s="80">
        <v>865</v>
      </c>
      <c r="E52" s="80">
        <v>257</v>
      </c>
      <c r="F52" s="99">
        <v>95</v>
      </c>
    </row>
    <row r="53" spans="2:6">
      <c r="B53" s="98" t="s">
        <v>28</v>
      </c>
      <c r="C53" s="80">
        <v>1127</v>
      </c>
      <c r="D53" s="80">
        <v>825</v>
      </c>
      <c r="E53" s="80">
        <v>216</v>
      </c>
      <c r="F53" s="99">
        <v>86</v>
      </c>
    </row>
    <row r="54" spans="2:6">
      <c r="B54" s="98" t="s">
        <v>189</v>
      </c>
      <c r="C54" s="80">
        <v>1278</v>
      </c>
      <c r="D54" s="80">
        <v>919</v>
      </c>
      <c r="E54" s="80">
        <v>267</v>
      </c>
      <c r="F54" s="99">
        <v>92</v>
      </c>
    </row>
    <row r="55" spans="2:6">
      <c r="B55" s="98" t="s">
        <v>190</v>
      </c>
      <c r="C55" s="80">
        <v>665</v>
      </c>
      <c r="D55" s="80">
        <v>473</v>
      </c>
      <c r="E55" s="80">
        <v>157</v>
      </c>
      <c r="F55" s="99">
        <v>35</v>
      </c>
    </row>
    <row r="56" spans="2:6">
      <c r="B56" s="103" t="s">
        <v>29</v>
      </c>
      <c r="C56" s="101">
        <v>839</v>
      </c>
      <c r="D56" s="101">
        <v>575</v>
      </c>
      <c r="E56" s="101">
        <v>179</v>
      </c>
      <c r="F56" s="102">
        <v>85</v>
      </c>
    </row>
    <row r="57" spans="2:6">
      <c r="B57" s="249" t="s">
        <v>803</v>
      </c>
    </row>
  </sheetData>
  <mergeCells count="1">
    <mergeCell ref="C3:F3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D19" sqref="D19"/>
    </sheetView>
  </sheetViews>
  <sheetFormatPr defaultRowHeight="12.75"/>
  <cols>
    <col min="1" max="1" width="9.140625" style="2"/>
    <col min="2" max="2" width="20.42578125" style="2" customWidth="1"/>
    <col min="3" max="3" width="9.140625" style="2"/>
    <col min="4" max="4" width="15.5703125" style="2" bestFit="1" customWidth="1"/>
    <col min="5" max="5" width="13.5703125" style="2" bestFit="1" customWidth="1"/>
    <col min="6" max="6" width="9.5703125" style="2" bestFit="1" customWidth="1"/>
    <col min="7" max="16384" width="9.140625" style="2"/>
  </cols>
  <sheetData>
    <row r="1" spans="2:6">
      <c r="B1" s="3" t="s">
        <v>829</v>
      </c>
    </row>
    <row r="3" spans="2:6">
      <c r="B3" s="106"/>
      <c r="C3" s="314" t="s">
        <v>267</v>
      </c>
      <c r="D3" s="315"/>
      <c r="E3" s="315"/>
      <c r="F3" s="316"/>
    </row>
    <row r="4" spans="2:6" ht="13.5" thickBot="1">
      <c r="B4" s="91" t="s">
        <v>95</v>
      </c>
      <c r="C4" s="109" t="s">
        <v>0</v>
      </c>
      <c r="D4" s="22" t="s">
        <v>268</v>
      </c>
      <c r="E4" s="22" t="s">
        <v>269</v>
      </c>
      <c r="F4" s="92" t="s">
        <v>270</v>
      </c>
    </row>
    <row r="5" spans="2:6" s="3" customFormat="1" ht="13.5" thickTop="1">
      <c r="B5" s="90" t="s">
        <v>7</v>
      </c>
      <c r="C5" s="110">
        <f>D5+E5+F5</f>
        <v>24836</v>
      </c>
      <c r="D5" s="79">
        <v>15323</v>
      </c>
      <c r="E5" s="79">
        <v>7538</v>
      </c>
      <c r="F5" s="93">
        <v>1975</v>
      </c>
    </row>
    <row r="6" spans="2:6" s="3" customFormat="1">
      <c r="B6" s="94" t="s">
        <v>8</v>
      </c>
      <c r="C6" s="110"/>
      <c r="D6" s="79"/>
      <c r="E6" s="79"/>
      <c r="F6" s="93"/>
    </row>
    <row r="7" spans="2:6" s="3" customFormat="1">
      <c r="B7" s="95" t="s">
        <v>9</v>
      </c>
      <c r="C7" s="117">
        <f t="shared" ref="C7:C56" si="0">D7+E7+F7</f>
        <v>4918</v>
      </c>
      <c r="D7" s="96">
        <v>2848</v>
      </c>
      <c r="E7" s="96">
        <v>1740</v>
      </c>
      <c r="F7" s="97">
        <v>330</v>
      </c>
    </row>
    <row r="8" spans="2:6">
      <c r="B8" s="98" t="s">
        <v>10</v>
      </c>
      <c r="C8" s="114">
        <f t="shared" si="0"/>
        <v>3221</v>
      </c>
      <c r="D8" s="80">
        <v>1895</v>
      </c>
      <c r="E8" s="80">
        <v>1124</v>
      </c>
      <c r="F8" s="99">
        <v>202</v>
      </c>
    </row>
    <row r="9" spans="2:6">
      <c r="B9" s="98" t="s">
        <v>11</v>
      </c>
      <c r="C9" s="114">
        <f t="shared" si="0"/>
        <v>1697</v>
      </c>
      <c r="D9" s="80">
        <v>953</v>
      </c>
      <c r="E9" s="80">
        <v>616</v>
      </c>
      <c r="F9" s="99">
        <v>128</v>
      </c>
    </row>
    <row r="10" spans="2:6">
      <c r="B10" s="100" t="s">
        <v>12</v>
      </c>
      <c r="C10" s="115"/>
      <c r="D10" s="101"/>
      <c r="E10" s="101"/>
      <c r="F10" s="102"/>
    </row>
    <row r="11" spans="2:6" s="3" customFormat="1">
      <c r="B11" s="90" t="s">
        <v>13</v>
      </c>
      <c r="C11" s="110">
        <f t="shared" si="0"/>
        <v>9223</v>
      </c>
      <c r="D11" s="79">
        <v>6118</v>
      </c>
      <c r="E11" s="79">
        <v>2542</v>
      </c>
      <c r="F11" s="93">
        <v>563</v>
      </c>
    </row>
    <row r="12" spans="2:6">
      <c r="B12" s="98" t="s">
        <v>14</v>
      </c>
      <c r="C12" s="114">
        <f t="shared" si="0"/>
        <v>1314</v>
      </c>
      <c r="D12" s="80">
        <v>892</v>
      </c>
      <c r="E12" s="80">
        <v>313</v>
      </c>
      <c r="F12" s="99">
        <v>109</v>
      </c>
    </row>
    <row r="13" spans="2:6">
      <c r="B13" s="98" t="s">
        <v>15</v>
      </c>
      <c r="C13" s="114">
        <f t="shared" si="0"/>
        <v>2787</v>
      </c>
      <c r="D13" s="80">
        <v>1800</v>
      </c>
      <c r="E13" s="80">
        <v>864</v>
      </c>
      <c r="F13" s="99">
        <v>123</v>
      </c>
    </row>
    <row r="14" spans="2:6">
      <c r="B14" s="98" t="s">
        <v>179</v>
      </c>
      <c r="C14" s="114">
        <f t="shared" si="0"/>
        <v>1771</v>
      </c>
      <c r="D14" s="80">
        <v>1152</v>
      </c>
      <c r="E14" s="80">
        <v>527</v>
      </c>
      <c r="F14" s="99">
        <v>92</v>
      </c>
    </row>
    <row r="15" spans="2:6">
      <c r="B15" s="98" t="s">
        <v>180</v>
      </c>
      <c r="C15" s="114">
        <f t="shared" si="0"/>
        <v>725</v>
      </c>
      <c r="D15" s="80">
        <v>473</v>
      </c>
      <c r="E15" s="80">
        <v>202</v>
      </c>
      <c r="F15" s="99">
        <v>50</v>
      </c>
    </row>
    <row r="16" spans="2:6">
      <c r="B16" s="98" t="s">
        <v>30</v>
      </c>
      <c r="C16" s="114">
        <f t="shared" si="0"/>
        <v>789</v>
      </c>
      <c r="D16" s="80">
        <v>531</v>
      </c>
      <c r="E16" s="80">
        <v>208</v>
      </c>
      <c r="F16" s="99">
        <v>50</v>
      </c>
    </row>
    <row r="17" spans="2:6">
      <c r="B17" s="98" t="s">
        <v>31</v>
      </c>
      <c r="C17" s="114">
        <f t="shared" si="0"/>
        <v>544</v>
      </c>
      <c r="D17" s="80">
        <v>354</v>
      </c>
      <c r="E17" s="80">
        <v>141</v>
      </c>
      <c r="F17" s="99">
        <v>49</v>
      </c>
    </row>
    <row r="18" spans="2:6">
      <c r="B18" s="98" t="s">
        <v>96</v>
      </c>
      <c r="C18" s="114">
        <f t="shared" si="0"/>
        <v>828</v>
      </c>
      <c r="D18" s="80">
        <v>578</v>
      </c>
      <c r="E18" s="80">
        <v>190</v>
      </c>
      <c r="F18" s="99">
        <v>60</v>
      </c>
    </row>
    <row r="19" spans="2:6">
      <c r="B19" s="98" t="s">
        <v>77</v>
      </c>
      <c r="C19" s="114">
        <f t="shared" si="0"/>
        <v>465</v>
      </c>
      <c r="D19" s="80">
        <v>338</v>
      </c>
      <c r="E19" s="80">
        <v>97</v>
      </c>
      <c r="F19" s="99">
        <v>30</v>
      </c>
    </row>
    <row r="20" spans="2:6">
      <c r="B20" s="98"/>
      <c r="C20" s="114"/>
      <c r="D20" s="80"/>
      <c r="E20" s="80"/>
      <c r="F20" s="99"/>
    </row>
    <row r="21" spans="2:6" s="3" customFormat="1">
      <c r="B21" s="90" t="s">
        <v>16</v>
      </c>
      <c r="C21" s="110">
        <f t="shared" si="0"/>
        <v>6165</v>
      </c>
      <c r="D21" s="79">
        <v>3991</v>
      </c>
      <c r="E21" s="79">
        <v>1644</v>
      </c>
      <c r="F21" s="93">
        <v>530</v>
      </c>
    </row>
    <row r="22" spans="2:6">
      <c r="B22" s="98" t="s">
        <v>17</v>
      </c>
      <c r="C22" s="114">
        <f t="shared" si="0"/>
        <v>1070</v>
      </c>
      <c r="D22" s="80">
        <v>738</v>
      </c>
      <c r="E22" s="80">
        <v>244</v>
      </c>
      <c r="F22" s="99">
        <v>88</v>
      </c>
    </row>
    <row r="23" spans="2:6">
      <c r="B23" s="98" t="s">
        <v>4</v>
      </c>
      <c r="C23" s="114">
        <f t="shared" si="0"/>
        <v>314</v>
      </c>
      <c r="D23" s="80">
        <v>204</v>
      </c>
      <c r="E23" s="80">
        <v>92</v>
      </c>
      <c r="F23" s="99">
        <v>18</v>
      </c>
    </row>
    <row r="24" spans="2:6">
      <c r="B24" s="98" t="s">
        <v>18</v>
      </c>
      <c r="C24" s="114">
        <f t="shared" si="0"/>
        <v>374</v>
      </c>
      <c r="D24" s="80">
        <v>228</v>
      </c>
      <c r="E24" s="80">
        <v>105</v>
      </c>
      <c r="F24" s="99">
        <v>41</v>
      </c>
    </row>
    <row r="25" spans="2:6">
      <c r="B25" s="98" t="s">
        <v>182</v>
      </c>
      <c r="C25" s="114">
        <f t="shared" si="0"/>
        <v>431</v>
      </c>
      <c r="D25" s="80">
        <v>238</v>
      </c>
      <c r="E25" s="80">
        <v>153</v>
      </c>
      <c r="F25" s="99">
        <v>40</v>
      </c>
    </row>
    <row r="26" spans="2:6">
      <c r="B26" s="98" t="s">
        <v>183</v>
      </c>
      <c r="C26" s="114">
        <f t="shared" si="0"/>
        <v>619</v>
      </c>
      <c r="D26" s="80">
        <v>405</v>
      </c>
      <c r="E26" s="80">
        <v>154</v>
      </c>
      <c r="F26" s="99">
        <v>60</v>
      </c>
    </row>
    <row r="27" spans="2:6">
      <c r="B27" s="98" t="s">
        <v>19</v>
      </c>
      <c r="C27" s="114">
        <f t="shared" si="0"/>
        <v>741</v>
      </c>
      <c r="D27" s="80">
        <v>492</v>
      </c>
      <c r="E27" s="80">
        <v>181</v>
      </c>
      <c r="F27" s="99">
        <v>68</v>
      </c>
    </row>
    <row r="28" spans="2:6">
      <c r="B28" s="98" t="s">
        <v>3</v>
      </c>
      <c r="C28" s="114">
        <f t="shared" si="0"/>
        <v>149</v>
      </c>
      <c r="D28" s="80">
        <v>64</v>
      </c>
      <c r="E28" s="80">
        <v>72</v>
      </c>
      <c r="F28" s="99">
        <v>13</v>
      </c>
    </row>
    <row r="29" spans="2:6">
      <c r="B29" s="98" t="s">
        <v>5</v>
      </c>
      <c r="C29" s="114">
        <f t="shared" si="0"/>
        <v>208</v>
      </c>
      <c r="D29" s="80">
        <v>122</v>
      </c>
      <c r="E29" s="80">
        <v>70</v>
      </c>
      <c r="F29" s="99">
        <v>16</v>
      </c>
    </row>
    <row r="30" spans="2:6">
      <c r="B30" s="98" t="s">
        <v>184</v>
      </c>
      <c r="C30" s="114">
        <f t="shared" si="0"/>
        <v>162</v>
      </c>
      <c r="D30" s="80">
        <v>98</v>
      </c>
      <c r="E30" s="80">
        <v>49</v>
      </c>
      <c r="F30" s="99">
        <v>15</v>
      </c>
    </row>
    <row r="31" spans="2:6">
      <c r="B31" s="98" t="s">
        <v>185</v>
      </c>
      <c r="C31" s="114">
        <f t="shared" si="0"/>
        <v>353</v>
      </c>
      <c r="D31" s="80">
        <v>202</v>
      </c>
      <c r="E31" s="80">
        <v>104</v>
      </c>
      <c r="F31" s="99">
        <v>47</v>
      </c>
    </row>
    <row r="32" spans="2:6">
      <c r="B32" s="98" t="s">
        <v>20</v>
      </c>
      <c r="C32" s="114">
        <f t="shared" si="0"/>
        <v>707</v>
      </c>
      <c r="D32" s="80">
        <v>492</v>
      </c>
      <c r="E32" s="80">
        <v>189</v>
      </c>
      <c r="F32" s="99">
        <v>26</v>
      </c>
    </row>
    <row r="33" spans="2:6">
      <c r="B33" s="98" t="s">
        <v>21</v>
      </c>
      <c r="C33" s="114">
        <f t="shared" si="0"/>
        <v>763</v>
      </c>
      <c r="D33" s="80">
        <v>507</v>
      </c>
      <c r="E33" s="80">
        <v>179</v>
      </c>
      <c r="F33" s="99">
        <v>77</v>
      </c>
    </row>
    <row r="34" spans="2:6">
      <c r="B34" s="98" t="s">
        <v>186</v>
      </c>
      <c r="C34" s="114">
        <f t="shared" si="0"/>
        <v>229</v>
      </c>
      <c r="D34" s="80">
        <v>177</v>
      </c>
      <c r="E34" s="80">
        <v>36</v>
      </c>
      <c r="F34" s="99">
        <v>16</v>
      </c>
    </row>
    <row r="35" spans="2:6">
      <c r="B35" s="98" t="s">
        <v>81</v>
      </c>
      <c r="C35" s="114">
        <f t="shared" si="0"/>
        <v>45</v>
      </c>
      <c r="D35" s="80">
        <v>24</v>
      </c>
      <c r="E35" s="80">
        <v>16</v>
      </c>
      <c r="F35" s="99">
        <v>5</v>
      </c>
    </row>
    <row r="36" spans="2:6">
      <c r="B36" s="98"/>
      <c r="C36" s="114"/>
      <c r="D36" s="80"/>
      <c r="E36" s="80"/>
      <c r="F36" s="99"/>
    </row>
    <row r="37" spans="2:6" s="3" customFormat="1">
      <c r="B37" s="90" t="s">
        <v>23</v>
      </c>
      <c r="C37" s="110">
        <f t="shared" si="0"/>
        <v>4530</v>
      </c>
      <c r="D37" s="79">
        <v>2366</v>
      </c>
      <c r="E37" s="79">
        <v>1612</v>
      </c>
      <c r="F37" s="93">
        <v>552</v>
      </c>
    </row>
    <row r="38" spans="2:6">
      <c r="B38" s="98" t="s">
        <v>82</v>
      </c>
      <c r="C38" s="114">
        <f t="shared" si="0"/>
        <v>787</v>
      </c>
      <c r="D38" s="80">
        <v>491</v>
      </c>
      <c r="E38" s="80">
        <v>241</v>
      </c>
      <c r="F38" s="99">
        <v>55</v>
      </c>
    </row>
    <row r="39" spans="2:6">
      <c r="B39" s="98" t="s">
        <v>83</v>
      </c>
      <c r="C39" s="114">
        <f t="shared" si="0"/>
        <v>557</v>
      </c>
      <c r="D39" s="80">
        <v>356</v>
      </c>
      <c r="E39" s="80">
        <v>175</v>
      </c>
      <c r="F39" s="99">
        <v>26</v>
      </c>
    </row>
    <row r="40" spans="2:6">
      <c r="B40" s="98" t="s">
        <v>84</v>
      </c>
      <c r="C40" s="114">
        <f t="shared" si="0"/>
        <v>269</v>
      </c>
      <c r="D40" s="80">
        <v>132</v>
      </c>
      <c r="E40" s="80">
        <v>105</v>
      </c>
      <c r="F40" s="99">
        <v>32</v>
      </c>
    </row>
    <row r="41" spans="2:6">
      <c r="B41" s="98" t="s">
        <v>188</v>
      </c>
      <c r="C41" s="114">
        <f t="shared" si="0"/>
        <v>156</v>
      </c>
      <c r="D41" s="80">
        <v>67</v>
      </c>
      <c r="E41" s="80">
        <v>64</v>
      </c>
      <c r="F41" s="99">
        <v>25</v>
      </c>
    </row>
    <row r="42" spans="2:6">
      <c r="B42" s="98" t="s">
        <v>77</v>
      </c>
      <c r="C42" s="114">
        <f t="shared" si="0"/>
        <v>163</v>
      </c>
      <c r="D42" s="80">
        <v>57</v>
      </c>
      <c r="E42" s="80">
        <v>79</v>
      </c>
      <c r="F42" s="99">
        <v>27</v>
      </c>
    </row>
    <row r="43" spans="2:6">
      <c r="B43" s="98" t="s">
        <v>81</v>
      </c>
      <c r="C43" s="114">
        <f t="shared" si="0"/>
        <v>36</v>
      </c>
      <c r="D43" s="80">
        <v>21</v>
      </c>
      <c r="E43" s="80">
        <v>10</v>
      </c>
      <c r="F43" s="99">
        <v>5</v>
      </c>
    </row>
    <row r="44" spans="2:6">
      <c r="B44" s="98" t="s">
        <v>86</v>
      </c>
      <c r="C44" s="114">
        <f t="shared" si="0"/>
        <v>235</v>
      </c>
      <c r="D44" s="80">
        <v>116</v>
      </c>
      <c r="E44" s="80">
        <v>92</v>
      </c>
      <c r="F44" s="99">
        <v>27</v>
      </c>
    </row>
    <row r="45" spans="2:6">
      <c r="B45" s="98" t="s">
        <v>87</v>
      </c>
      <c r="C45" s="114">
        <f t="shared" si="0"/>
        <v>135</v>
      </c>
      <c r="D45" s="80">
        <v>51</v>
      </c>
      <c r="E45" s="80">
        <v>60</v>
      </c>
      <c r="F45" s="99">
        <v>24</v>
      </c>
    </row>
    <row r="46" spans="2:6">
      <c r="B46" s="98" t="s">
        <v>88</v>
      </c>
      <c r="C46" s="114">
        <f t="shared" si="0"/>
        <v>165</v>
      </c>
      <c r="D46" s="80">
        <v>68</v>
      </c>
      <c r="E46" s="80">
        <v>71</v>
      </c>
      <c r="F46" s="99">
        <v>26</v>
      </c>
    </row>
    <row r="47" spans="2:6">
      <c r="B47" s="98" t="s">
        <v>89</v>
      </c>
      <c r="C47" s="114">
        <f t="shared" si="0"/>
        <v>101</v>
      </c>
      <c r="D47" s="80">
        <v>43</v>
      </c>
      <c r="E47" s="80">
        <v>40</v>
      </c>
      <c r="F47" s="99">
        <v>18</v>
      </c>
    </row>
    <row r="48" spans="2:6">
      <c r="B48" s="98" t="s">
        <v>24</v>
      </c>
      <c r="C48" s="114">
        <f t="shared" si="0"/>
        <v>179</v>
      </c>
      <c r="D48" s="80">
        <v>80</v>
      </c>
      <c r="E48" s="80">
        <v>62</v>
      </c>
      <c r="F48" s="99">
        <v>37</v>
      </c>
    </row>
    <row r="49" spans="2:6">
      <c r="B49" s="98" t="s">
        <v>25</v>
      </c>
      <c r="C49" s="114">
        <f t="shared" si="0"/>
        <v>157</v>
      </c>
      <c r="D49" s="80">
        <v>109</v>
      </c>
      <c r="E49" s="80">
        <v>29</v>
      </c>
      <c r="F49" s="99">
        <v>19</v>
      </c>
    </row>
    <row r="50" spans="2:6">
      <c r="B50" s="98" t="s">
        <v>6</v>
      </c>
      <c r="C50" s="114">
        <f t="shared" si="0"/>
        <v>50</v>
      </c>
      <c r="D50" s="80">
        <v>18</v>
      </c>
      <c r="E50" s="80">
        <v>20</v>
      </c>
      <c r="F50" s="99">
        <v>12</v>
      </c>
    </row>
    <row r="51" spans="2:6">
      <c r="B51" s="98" t="s">
        <v>26</v>
      </c>
      <c r="C51" s="114">
        <f t="shared" si="0"/>
        <v>141</v>
      </c>
      <c r="D51" s="80">
        <v>89</v>
      </c>
      <c r="E51" s="80">
        <v>44</v>
      </c>
      <c r="F51" s="99">
        <v>8</v>
      </c>
    </row>
    <row r="52" spans="2:6">
      <c r="B52" s="98" t="s">
        <v>27</v>
      </c>
      <c r="C52" s="114">
        <f t="shared" si="0"/>
        <v>305</v>
      </c>
      <c r="D52" s="80">
        <v>133</v>
      </c>
      <c r="E52" s="80">
        <v>125</v>
      </c>
      <c r="F52" s="99">
        <v>47</v>
      </c>
    </row>
    <row r="53" spans="2:6">
      <c r="B53" s="98" t="s">
        <v>28</v>
      </c>
      <c r="C53" s="114">
        <f t="shared" si="0"/>
        <v>258</v>
      </c>
      <c r="D53" s="80">
        <v>99</v>
      </c>
      <c r="E53" s="80">
        <v>108</v>
      </c>
      <c r="F53" s="99">
        <v>51</v>
      </c>
    </row>
    <row r="54" spans="2:6">
      <c r="B54" s="98" t="s">
        <v>189</v>
      </c>
      <c r="C54" s="114">
        <f t="shared" si="0"/>
        <v>407</v>
      </c>
      <c r="D54" s="80">
        <v>238</v>
      </c>
      <c r="E54" s="80">
        <v>122</v>
      </c>
      <c r="F54" s="99">
        <v>47</v>
      </c>
    </row>
    <row r="55" spans="2:6">
      <c r="B55" s="98" t="s">
        <v>190</v>
      </c>
      <c r="C55" s="114">
        <f t="shared" si="0"/>
        <v>202</v>
      </c>
      <c r="D55" s="80">
        <v>108</v>
      </c>
      <c r="E55" s="80">
        <v>74</v>
      </c>
      <c r="F55" s="99">
        <v>20</v>
      </c>
    </row>
    <row r="56" spans="2:6">
      <c r="B56" s="103" t="s">
        <v>29</v>
      </c>
      <c r="C56" s="115">
        <f t="shared" si="0"/>
        <v>227</v>
      </c>
      <c r="D56" s="101">
        <v>90</v>
      </c>
      <c r="E56" s="101">
        <v>91</v>
      </c>
      <c r="F56" s="102">
        <v>46</v>
      </c>
    </row>
    <row r="57" spans="2:6">
      <c r="B57" s="249" t="s">
        <v>803</v>
      </c>
    </row>
  </sheetData>
  <mergeCells count="1">
    <mergeCell ref="C3:F3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E22" sqref="E22"/>
    </sheetView>
  </sheetViews>
  <sheetFormatPr defaultRowHeight="12.75"/>
  <cols>
    <col min="1" max="1" width="9.140625" style="2"/>
    <col min="2" max="2" width="15.7109375" style="2" customWidth="1"/>
    <col min="3" max="3" width="16.85546875" style="2" bestFit="1" customWidth="1"/>
    <col min="4" max="4" width="13.42578125" style="2" bestFit="1" customWidth="1"/>
    <col min="5" max="5" width="11.85546875" style="2" bestFit="1" customWidth="1"/>
    <col min="6" max="6" width="8.42578125" style="2" bestFit="1" customWidth="1"/>
    <col min="7" max="16384" width="9.140625" style="2"/>
  </cols>
  <sheetData>
    <row r="1" spans="2:6">
      <c r="B1" s="3" t="s">
        <v>830</v>
      </c>
    </row>
    <row r="3" spans="2:6">
      <c r="B3" s="106"/>
      <c r="C3" s="314" t="s">
        <v>267</v>
      </c>
      <c r="D3" s="315"/>
      <c r="E3" s="315"/>
      <c r="F3" s="316"/>
    </row>
    <row r="4" spans="2:6" ht="13.5" thickBot="1">
      <c r="B4" s="91" t="s">
        <v>95</v>
      </c>
      <c r="C4" s="245" t="s">
        <v>0</v>
      </c>
      <c r="D4" s="243" t="s">
        <v>268</v>
      </c>
      <c r="E4" s="243" t="s">
        <v>269</v>
      </c>
      <c r="F4" s="244" t="s">
        <v>270</v>
      </c>
    </row>
    <row r="5" spans="2:6" s="3" customFormat="1" ht="13.5" thickTop="1">
      <c r="B5" s="90" t="s">
        <v>7</v>
      </c>
      <c r="C5" s="117">
        <f>C7+C11+C21+C37</f>
        <v>43154</v>
      </c>
      <c r="D5" s="117">
        <f t="shared" ref="D5:F5" si="0">D7+D11+D21+D37</f>
        <v>33213</v>
      </c>
      <c r="E5" s="117">
        <f t="shared" si="0"/>
        <v>8076</v>
      </c>
      <c r="F5" s="117">
        <f t="shared" si="0"/>
        <v>1865</v>
      </c>
    </row>
    <row r="6" spans="2:6" s="3" customFormat="1">
      <c r="B6" s="94" t="s">
        <v>8</v>
      </c>
      <c r="C6" s="110"/>
      <c r="D6" s="79"/>
      <c r="E6" s="79"/>
      <c r="F6" s="93"/>
    </row>
    <row r="7" spans="2:6" s="3" customFormat="1">
      <c r="B7" s="95" t="s">
        <v>9</v>
      </c>
      <c r="C7" s="117">
        <f>SUM(C8:C9)</f>
        <v>7626</v>
      </c>
      <c r="D7" s="117">
        <f t="shared" ref="D7:F7" si="1">SUM(D8:D9)</f>
        <v>5249</v>
      </c>
      <c r="E7" s="117">
        <f t="shared" si="1"/>
        <v>2005</v>
      </c>
      <c r="F7" s="117">
        <f t="shared" si="1"/>
        <v>372</v>
      </c>
    </row>
    <row r="8" spans="2:6" ht="15">
      <c r="B8" s="98" t="s">
        <v>10</v>
      </c>
      <c r="C8" s="114">
        <f>SUM(D8:F8)</f>
        <v>4943</v>
      </c>
      <c r="D8" s="255">
        <v>3331</v>
      </c>
      <c r="E8" s="255">
        <v>1366</v>
      </c>
      <c r="F8" s="254">
        <v>246</v>
      </c>
    </row>
    <row r="9" spans="2:6" ht="15">
      <c r="B9" s="98" t="s">
        <v>11</v>
      </c>
      <c r="C9" s="114">
        <f>SUM(D9:F9)</f>
        <v>2683</v>
      </c>
      <c r="D9" s="255">
        <v>1918</v>
      </c>
      <c r="E9" s="255">
        <v>639</v>
      </c>
      <c r="F9" s="254">
        <v>126</v>
      </c>
    </row>
    <row r="10" spans="2:6">
      <c r="B10" s="100" t="s">
        <v>12</v>
      </c>
      <c r="C10" s="115"/>
      <c r="D10" s="101"/>
      <c r="E10" s="101"/>
      <c r="F10" s="102"/>
    </row>
    <row r="11" spans="2:6" s="3" customFormat="1">
      <c r="B11" s="90" t="s">
        <v>13</v>
      </c>
      <c r="C11" s="110">
        <f>SUM(C12:C19)</f>
        <v>13961</v>
      </c>
      <c r="D11" s="79">
        <f t="shared" ref="D11:F11" si="2">SUM(D12:D19)</f>
        <v>10631</v>
      </c>
      <c r="E11" s="79">
        <f t="shared" si="2"/>
        <v>2747</v>
      </c>
      <c r="F11" s="93">
        <f t="shared" si="2"/>
        <v>583</v>
      </c>
    </row>
    <row r="12" spans="2:6" ht="15">
      <c r="B12" s="98" t="s">
        <v>14</v>
      </c>
      <c r="C12" s="114">
        <f>SUM(D12:F12)</f>
        <v>1722</v>
      </c>
      <c r="D12" s="255">
        <v>1257</v>
      </c>
      <c r="E12" s="255">
        <v>342</v>
      </c>
      <c r="F12" s="254">
        <v>123</v>
      </c>
    </row>
    <row r="13" spans="2:6" ht="15">
      <c r="B13" s="98" t="s">
        <v>15</v>
      </c>
      <c r="C13" s="114">
        <f t="shared" ref="C13:C19" si="3">SUM(D13:F13)</f>
        <v>4049</v>
      </c>
      <c r="D13" s="255">
        <v>2975</v>
      </c>
      <c r="E13" s="255">
        <v>933</v>
      </c>
      <c r="F13" s="254">
        <v>141</v>
      </c>
    </row>
    <row r="14" spans="2:6" ht="15">
      <c r="B14" s="98" t="s">
        <v>179</v>
      </c>
      <c r="C14" s="114">
        <f t="shared" si="3"/>
        <v>2725</v>
      </c>
      <c r="D14" s="255">
        <v>2124</v>
      </c>
      <c r="E14" s="255">
        <v>511</v>
      </c>
      <c r="F14" s="254">
        <v>90</v>
      </c>
    </row>
    <row r="15" spans="2:6" ht="15">
      <c r="B15" s="98" t="s">
        <v>180</v>
      </c>
      <c r="C15" s="114">
        <f t="shared" si="3"/>
        <v>1329</v>
      </c>
      <c r="D15" s="255">
        <v>1047</v>
      </c>
      <c r="E15" s="255">
        <v>227</v>
      </c>
      <c r="F15" s="254">
        <v>55</v>
      </c>
    </row>
    <row r="16" spans="2:6" ht="15">
      <c r="B16" s="98" t="s">
        <v>30</v>
      </c>
      <c r="C16" s="114">
        <f t="shared" si="3"/>
        <v>1363</v>
      </c>
      <c r="D16" s="255">
        <v>1079</v>
      </c>
      <c r="E16" s="255">
        <v>236</v>
      </c>
      <c r="F16" s="254">
        <v>48</v>
      </c>
    </row>
    <row r="17" spans="2:6" ht="15">
      <c r="B17" s="98" t="s">
        <v>31</v>
      </c>
      <c r="C17" s="114">
        <f t="shared" si="3"/>
        <v>822</v>
      </c>
      <c r="D17" s="255">
        <v>634</v>
      </c>
      <c r="E17" s="255">
        <v>150</v>
      </c>
      <c r="F17" s="254">
        <v>38</v>
      </c>
    </row>
    <row r="18" spans="2:6" ht="15">
      <c r="B18" s="98" t="s">
        <v>96</v>
      </c>
      <c r="C18" s="114">
        <f t="shared" si="3"/>
        <v>1249</v>
      </c>
      <c r="D18" s="255">
        <v>966</v>
      </c>
      <c r="E18" s="255">
        <v>225</v>
      </c>
      <c r="F18" s="254">
        <v>58</v>
      </c>
    </row>
    <row r="19" spans="2:6" ht="15">
      <c r="B19" s="98" t="s">
        <v>77</v>
      </c>
      <c r="C19" s="114">
        <f t="shared" si="3"/>
        <v>702</v>
      </c>
      <c r="D19" s="255">
        <v>549</v>
      </c>
      <c r="E19" s="255">
        <v>123</v>
      </c>
      <c r="F19" s="254">
        <v>30</v>
      </c>
    </row>
    <row r="20" spans="2:6">
      <c r="B20" s="98"/>
      <c r="C20" s="114"/>
      <c r="D20" s="80"/>
      <c r="E20" s="80"/>
      <c r="F20" s="99"/>
    </row>
    <row r="21" spans="2:6" s="3" customFormat="1">
      <c r="B21" s="90" t="s">
        <v>16</v>
      </c>
      <c r="C21" s="110">
        <f>SUM(C22:C35)</f>
        <v>10649</v>
      </c>
      <c r="D21" s="79">
        <f t="shared" ref="D21:F21" si="4">SUM(D22:D35)</f>
        <v>8605</v>
      </c>
      <c r="E21" s="79">
        <f t="shared" si="4"/>
        <v>1593</v>
      </c>
      <c r="F21" s="93">
        <f t="shared" si="4"/>
        <v>451</v>
      </c>
    </row>
    <row r="22" spans="2:6" ht="15">
      <c r="B22" s="98" t="s">
        <v>17</v>
      </c>
      <c r="C22" s="114">
        <f>SUM(D22:F22)</f>
        <v>1521</v>
      </c>
      <c r="D22" s="255">
        <v>1188</v>
      </c>
      <c r="E22" s="255">
        <v>266</v>
      </c>
      <c r="F22" s="254">
        <v>67</v>
      </c>
    </row>
    <row r="23" spans="2:6" ht="15">
      <c r="B23" s="98" t="s">
        <v>4</v>
      </c>
      <c r="C23" s="114">
        <f t="shared" ref="C23:C35" si="5">SUM(D23:F23)</f>
        <v>571</v>
      </c>
      <c r="D23" s="255">
        <v>466</v>
      </c>
      <c r="E23" s="255">
        <v>82</v>
      </c>
      <c r="F23" s="254">
        <v>23</v>
      </c>
    </row>
    <row r="24" spans="2:6" ht="15">
      <c r="B24" s="98" t="s">
        <v>18</v>
      </c>
      <c r="C24" s="114">
        <f t="shared" si="5"/>
        <v>735</v>
      </c>
      <c r="D24" s="255">
        <v>607</v>
      </c>
      <c r="E24" s="255">
        <v>107</v>
      </c>
      <c r="F24" s="254">
        <v>21</v>
      </c>
    </row>
    <row r="25" spans="2:6" ht="15">
      <c r="B25" s="98" t="s">
        <v>182</v>
      </c>
      <c r="C25" s="114">
        <f t="shared" si="5"/>
        <v>930</v>
      </c>
      <c r="D25" s="255">
        <v>738</v>
      </c>
      <c r="E25" s="255">
        <v>143</v>
      </c>
      <c r="F25" s="254">
        <v>49</v>
      </c>
    </row>
    <row r="26" spans="2:6" ht="15">
      <c r="B26" s="98" t="s">
        <v>183</v>
      </c>
      <c r="C26" s="114">
        <f t="shared" si="5"/>
        <v>1176</v>
      </c>
      <c r="D26" s="255">
        <v>973</v>
      </c>
      <c r="E26" s="255">
        <v>163</v>
      </c>
      <c r="F26" s="254">
        <v>40</v>
      </c>
    </row>
    <row r="27" spans="2:6" ht="15">
      <c r="B27" s="98" t="s">
        <v>19</v>
      </c>
      <c r="C27" s="114">
        <f t="shared" si="5"/>
        <v>1121</v>
      </c>
      <c r="D27" s="255">
        <v>915</v>
      </c>
      <c r="E27" s="255">
        <v>167</v>
      </c>
      <c r="F27" s="254">
        <v>39</v>
      </c>
    </row>
    <row r="28" spans="2:6" ht="15">
      <c r="B28" s="98" t="s">
        <v>3</v>
      </c>
      <c r="C28" s="114">
        <f t="shared" si="5"/>
        <v>480</v>
      </c>
      <c r="D28" s="255">
        <v>394</v>
      </c>
      <c r="E28" s="255">
        <v>63</v>
      </c>
      <c r="F28" s="254">
        <v>23</v>
      </c>
    </row>
    <row r="29" spans="2:6" ht="15">
      <c r="B29" s="98" t="s">
        <v>5</v>
      </c>
      <c r="C29" s="114">
        <f t="shared" si="5"/>
        <v>324</v>
      </c>
      <c r="D29" s="255">
        <v>260</v>
      </c>
      <c r="E29" s="255">
        <v>51</v>
      </c>
      <c r="F29" s="254">
        <v>13</v>
      </c>
    </row>
    <row r="30" spans="2:6" ht="15">
      <c r="B30" s="98" t="s">
        <v>184</v>
      </c>
      <c r="C30" s="114">
        <f t="shared" si="5"/>
        <v>301</v>
      </c>
      <c r="D30" s="255">
        <v>242</v>
      </c>
      <c r="E30" s="255">
        <v>41</v>
      </c>
      <c r="F30" s="254">
        <v>18</v>
      </c>
    </row>
    <row r="31" spans="2:6" ht="15">
      <c r="B31" s="98" t="s">
        <v>185</v>
      </c>
      <c r="C31" s="114">
        <f t="shared" si="5"/>
        <v>921</v>
      </c>
      <c r="D31" s="255">
        <v>762</v>
      </c>
      <c r="E31" s="255">
        <v>114</v>
      </c>
      <c r="F31" s="254">
        <v>45</v>
      </c>
    </row>
    <row r="32" spans="2:6" ht="15">
      <c r="B32" s="98" t="s">
        <v>20</v>
      </c>
      <c r="C32" s="114">
        <f t="shared" si="5"/>
        <v>1013</v>
      </c>
      <c r="D32" s="255">
        <v>806</v>
      </c>
      <c r="E32" s="255">
        <v>178</v>
      </c>
      <c r="F32" s="254">
        <v>29</v>
      </c>
    </row>
    <row r="33" spans="2:6" ht="15">
      <c r="B33" s="98" t="s">
        <v>21</v>
      </c>
      <c r="C33" s="114">
        <f t="shared" si="5"/>
        <v>1104</v>
      </c>
      <c r="D33" s="255">
        <v>876</v>
      </c>
      <c r="E33" s="255">
        <v>171</v>
      </c>
      <c r="F33" s="254">
        <v>57</v>
      </c>
    </row>
    <row r="34" spans="2:6" ht="15">
      <c r="B34" s="98" t="s">
        <v>186</v>
      </c>
      <c r="C34" s="114">
        <f t="shared" si="5"/>
        <v>364</v>
      </c>
      <c r="D34" s="255">
        <v>309</v>
      </c>
      <c r="E34" s="255">
        <v>35</v>
      </c>
      <c r="F34" s="254">
        <v>20</v>
      </c>
    </row>
    <row r="35" spans="2:6" ht="15">
      <c r="B35" s="98" t="s">
        <v>81</v>
      </c>
      <c r="C35" s="114">
        <f t="shared" si="5"/>
        <v>88</v>
      </c>
      <c r="D35" s="255">
        <v>69</v>
      </c>
      <c r="E35" s="255">
        <v>12</v>
      </c>
      <c r="F35" s="254">
        <v>7</v>
      </c>
    </row>
    <row r="36" spans="2:6">
      <c r="B36" s="98"/>
      <c r="C36" s="114"/>
      <c r="D36" s="80"/>
      <c r="E36" s="80"/>
      <c r="F36" s="99"/>
    </row>
    <row r="37" spans="2:6" s="3" customFormat="1">
      <c r="B37" s="90" t="s">
        <v>23</v>
      </c>
      <c r="C37" s="110">
        <f>SUM(C38:C56)</f>
        <v>10918</v>
      </c>
      <c r="D37" s="79">
        <f t="shared" ref="D37:F37" si="6">SUM(D38:D56)</f>
        <v>8728</v>
      </c>
      <c r="E37" s="79">
        <f t="shared" si="6"/>
        <v>1731</v>
      </c>
      <c r="F37" s="93">
        <f t="shared" si="6"/>
        <v>459</v>
      </c>
    </row>
    <row r="38" spans="2:6" ht="15">
      <c r="B38" s="98" t="s">
        <v>82</v>
      </c>
      <c r="C38" s="114">
        <f>SUM(D38:F38)</f>
        <v>1418</v>
      </c>
      <c r="D38" s="255">
        <v>1116</v>
      </c>
      <c r="E38" s="255">
        <v>243</v>
      </c>
      <c r="F38" s="254">
        <v>59</v>
      </c>
    </row>
    <row r="39" spans="2:6" ht="15">
      <c r="B39" s="98" t="s">
        <v>83</v>
      </c>
      <c r="C39" s="114">
        <f t="shared" ref="C39:C56" si="7">SUM(D39:F39)</f>
        <v>769</v>
      </c>
      <c r="D39" s="255">
        <v>579</v>
      </c>
      <c r="E39" s="255">
        <v>159</v>
      </c>
      <c r="F39" s="254">
        <v>31</v>
      </c>
    </row>
    <row r="40" spans="2:6" ht="15">
      <c r="B40" s="98" t="s">
        <v>84</v>
      </c>
      <c r="C40" s="114">
        <f t="shared" si="7"/>
        <v>685</v>
      </c>
      <c r="D40" s="255">
        <v>536</v>
      </c>
      <c r="E40" s="255">
        <v>124</v>
      </c>
      <c r="F40" s="254">
        <v>25</v>
      </c>
    </row>
    <row r="41" spans="2:6" ht="15">
      <c r="B41" s="98" t="s">
        <v>188</v>
      </c>
      <c r="C41" s="114">
        <f t="shared" si="7"/>
        <v>390</v>
      </c>
      <c r="D41" s="255">
        <v>311</v>
      </c>
      <c r="E41" s="255">
        <v>72</v>
      </c>
      <c r="F41" s="254">
        <v>7</v>
      </c>
    </row>
    <row r="42" spans="2:6" ht="15">
      <c r="B42" s="98" t="s">
        <v>77</v>
      </c>
      <c r="C42" s="114">
        <f t="shared" si="7"/>
        <v>448</v>
      </c>
      <c r="D42" s="255">
        <v>353</v>
      </c>
      <c r="E42" s="255">
        <v>72</v>
      </c>
      <c r="F42" s="254">
        <v>23</v>
      </c>
    </row>
    <row r="43" spans="2:6" ht="15">
      <c r="B43" s="98" t="s">
        <v>81</v>
      </c>
      <c r="C43" s="114">
        <f t="shared" si="7"/>
        <v>125</v>
      </c>
      <c r="D43" s="255">
        <v>92</v>
      </c>
      <c r="E43" s="255">
        <v>23</v>
      </c>
      <c r="F43" s="254">
        <v>10</v>
      </c>
    </row>
    <row r="44" spans="2:6" ht="15">
      <c r="B44" s="98" t="s">
        <v>86</v>
      </c>
      <c r="C44" s="114">
        <f t="shared" si="7"/>
        <v>459</v>
      </c>
      <c r="D44" s="255">
        <v>316</v>
      </c>
      <c r="E44" s="255">
        <v>126</v>
      </c>
      <c r="F44" s="254">
        <v>17</v>
      </c>
    </row>
    <row r="45" spans="2:6" ht="15">
      <c r="B45" s="98" t="s">
        <v>87</v>
      </c>
      <c r="C45" s="114">
        <f t="shared" si="7"/>
        <v>338</v>
      </c>
      <c r="D45" s="255">
        <v>278</v>
      </c>
      <c r="E45" s="255">
        <v>46</v>
      </c>
      <c r="F45" s="254">
        <v>14</v>
      </c>
    </row>
    <row r="46" spans="2:6" ht="15">
      <c r="B46" s="98" t="s">
        <v>88</v>
      </c>
      <c r="C46" s="114">
        <f t="shared" si="7"/>
        <v>579</v>
      </c>
      <c r="D46" s="255">
        <v>460</v>
      </c>
      <c r="E46" s="255">
        <v>94</v>
      </c>
      <c r="F46" s="254">
        <v>25</v>
      </c>
    </row>
    <row r="47" spans="2:6" ht="15">
      <c r="B47" s="98" t="s">
        <v>89</v>
      </c>
      <c r="C47" s="114">
        <f t="shared" si="7"/>
        <v>323</v>
      </c>
      <c r="D47" s="255">
        <v>259</v>
      </c>
      <c r="E47" s="255">
        <v>54</v>
      </c>
      <c r="F47" s="254">
        <v>10</v>
      </c>
    </row>
    <row r="48" spans="2:6" ht="15">
      <c r="B48" s="98" t="s">
        <v>24</v>
      </c>
      <c r="C48" s="114">
        <f t="shared" si="7"/>
        <v>533</v>
      </c>
      <c r="D48" s="255">
        <v>437</v>
      </c>
      <c r="E48" s="255">
        <v>76</v>
      </c>
      <c r="F48" s="254">
        <v>20</v>
      </c>
    </row>
    <row r="49" spans="2:6" ht="15">
      <c r="B49" s="98" t="s">
        <v>25</v>
      </c>
      <c r="C49" s="114">
        <f t="shared" si="7"/>
        <v>397</v>
      </c>
      <c r="D49" s="255">
        <v>355</v>
      </c>
      <c r="E49" s="255">
        <v>32</v>
      </c>
      <c r="F49" s="254">
        <v>10</v>
      </c>
    </row>
    <row r="50" spans="2:6" ht="15">
      <c r="B50" s="98" t="s">
        <v>6</v>
      </c>
      <c r="C50" s="114">
        <f t="shared" si="7"/>
        <v>260</v>
      </c>
      <c r="D50" s="255">
        <v>228</v>
      </c>
      <c r="E50" s="255">
        <v>23</v>
      </c>
      <c r="F50" s="254">
        <v>9</v>
      </c>
    </row>
    <row r="51" spans="2:6" ht="15">
      <c r="B51" s="98" t="s">
        <v>26</v>
      </c>
      <c r="C51" s="114">
        <f t="shared" si="7"/>
        <v>467</v>
      </c>
      <c r="D51" s="255">
        <v>419</v>
      </c>
      <c r="E51" s="255">
        <v>31</v>
      </c>
      <c r="F51" s="254">
        <v>17</v>
      </c>
    </row>
    <row r="52" spans="2:6" ht="15">
      <c r="B52" s="98" t="s">
        <v>27</v>
      </c>
      <c r="C52" s="114">
        <f t="shared" si="7"/>
        <v>912</v>
      </c>
      <c r="D52" s="255">
        <v>732</v>
      </c>
      <c r="E52" s="255">
        <v>132</v>
      </c>
      <c r="F52" s="254">
        <v>48</v>
      </c>
    </row>
    <row r="53" spans="2:6" ht="15">
      <c r="B53" s="98" t="s">
        <v>28</v>
      </c>
      <c r="C53" s="114">
        <f t="shared" si="7"/>
        <v>869</v>
      </c>
      <c r="D53" s="255">
        <v>726</v>
      </c>
      <c r="E53" s="255">
        <v>108</v>
      </c>
      <c r="F53" s="254">
        <v>35</v>
      </c>
    </row>
    <row r="54" spans="2:6" ht="15">
      <c r="B54" s="98" t="s">
        <v>189</v>
      </c>
      <c r="C54" s="114">
        <f t="shared" si="7"/>
        <v>871</v>
      </c>
      <c r="D54" s="255">
        <v>681</v>
      </c>
      <c r="E54" s="255">
        <v>145</v>
      </c>
      <c r="F54" s="254">
        <v>45</v>
      </c>
    </row>
    <row r="55" spans="2:6" ht="15">
      <c r="B55" s="98" t="s">
        <v>190</v>
      </c>
      <c r="C55" s="114">
        <f t="shared" si="7"/>
        <v>463</v>
      </c>
      <c r="D55" s="255">
        <v>365</v>
      </c>
      <c r="E55" s="255">
        <v>83</v>
      </c>
      <c r="F55" s="254">
        <v>15</v>
      </c>
    </row>
    <row r="56" spans="2:6" ht="15">
      <c r="B56" s="103" t="s">
        <v>29</v>
      </c>
      <c r="C56" s="115">
        <f t="shared" si="7"/>
        <v>612</v>
      </c>
      <c r="D56" s="256">
        <v>485</v>
      </c>
      <c r="E56" s="256">
        <v>88</v>
      </c>
      <c r="F56" s="257">
        <v>39</v>
      </c>
    </row>
    <row r="57" spans="2:6">
      <c r="B57" s="249" t="s">
        <v>803</v>
      </c>
    </row>
  </sheetData>
  <mergeCells count="1">
    <mergeCell ref="C3:F3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dimension ref="B1:E48"/>
  <sheetViews>
    <sheetView workbookViewId="0">
      <selection activeCell="B1" sqref="B1"/>
    </sheetView>
  </sheetViews>
  <sheetFormatPr defaultRowHeight="12.75"/>
  <cols>
    <col min="1" max="1" width="9.140625" style="2"/>
    <col min="2" max="2" width="20.28515625" style="2" customWidth="1"/>
    <col min="3" max="5" width="9.140625" style="137"/>
    <col min="6" max="16384" width="9.140625" style="2"/>
  </cols>
  <sheetData>
    <row r="1" spans="2:5">
      <c r="B1" s="242" t="s">
        <v>831</v>
      </c>
    </row>
    <row r="2" spans="2:5">
      <c r="B2" s="86"/>
    </row>
    <row r="3" spans="2:5" ht="13.5" thickBot="1">
      <c r="B3" s="138" t="s">
        <v>271</v>
      </c>
      <c r="C3" s="139" t="s">
        <v>0</v>
      </c>
      <c r="D3" s="139" t="s">
        <v>192</v>
      </c>
      <c r="E3" s="140" t="s">
        <v>193</v>
      </c>
    </row>
    <row r="4" spans="2:5" ht="13.5" thickTop="1">
      <c r="B4" s="107" t="s">
        <v>7</v>
      </c>
      <c r="C4" s="141">
        <v>42609</v>
      </c>
      <c r="D4" s="141">
        <v>26129</v>
      </c>
      <c r="E4" s="142">
        <v>16480</v>
      </c>
    </row>
    <row r="5" spans="2:5">
      <c r="B5" s="133" t="s">
        <v>272</v>
      </c>
      <c r="C5" s="143">
        <v>9423</v>
      </c>
      <c r="D5" s="143">
        <v>538</v>
      </c>
      <c r="E5" s="144">
        <v>8885</v>
      </c>
    </row>
    <row r="6" spans="2:5">
      <c r="B6" s="133" t="s">
        <v>273</v>
      </c>
      <c r="C6" s="143">
        <v>7133</v>
      </c>
      <c r="D6" s="143">
        <v>3305</v>
      </c>
      <c r="E6" s="144">
        <v>3828</v>
      </c>
    </row>
    <row r="7" spans="2:5">
      <c r="B7" s="133" t="s">
        <v>274</v>
      </c>
      <c r="C7" s="143">
        <v>6166</v>
      </c>
      <c r="D7" s="143">
        <v>4548</v>
      </c>
      <c r="E7" s="144">
        <v>1618</v>
      </c>
    </row>
    <row r="8" spans="2:5">
      <c r="B8" s="133" t="s">
        <v>275</v>
      </c>
      <c r="C8" s="143">
        <v>5598</v>
      </c>
      <c r="D8" s="143">
        <v>4755</v>
      </c>
      <c r="E8" s="144">
        <v>843</v>
      </c>
    </row>
    <row r="9" spans="2:5">
      <c r="B9" s="133" t="s">
        <v>276</v>
      </c>
      <c r="C9" s="143">
        <v>5142</v>
      </c>
      <c r="D9" s="143">
        <v>4631</v>
      </c>
      <c r="E9" s="144">
        <v>511</v>
      </c>
    </row>
    <row r="10" spans="2:5">
      <c r="B10" s="133" t="s">
        <v>277</v>
      </c>
      <c r="C10" s="143">
        <v>4834</v>
      </c>
      <c r="D10" s="143">
        <v>4387</v>
      </c>
      <c r="E10" s="144">
        <v>447</v>
      </c>
    </row>
    <row r="11" spans="2:5">
      <c r="B11" s="133" t="s">
        <v>278</v>
      </c>
      <c r="C11" s="143">
        <v>4313</v>
      </c>
      <c r="D11" s="143">
        <v>3965</v>
      </c>
      <c r="E11" s="144">
        <v>348</v>
      </c>
    </row>
    <row r="12" spans="2:5">
      <c r="B12" s="94" t="s">
        <v>8</v>
      </c>
      <c r="C12" s="143"/>
      <c r="D12" s="143"/>
      <c r="E12" s="144"/>
    </row>
    <row r="13" spans="2:5">
      <c r="B13" s="106" t="s">
        <v>279</v>
      </c>
      <c r="C13" s="145">
        <v>9084</v>
      </c>
      <c r="D13" s="145">
        <v>5149</v>
      </c>
      <c r="E13" s="146">
        <v>3935</v>
      </c>
    </row>
    <row r="14" spans="2:5">
      <c r="B14" s="133" t="s">
        <v>272</v>
      </c>
      <c r="C14" s="143">
        <v>2017</v>
      </c>
      <c r="D14" s="143">
        <v>95</v>
      </c>
      <c r="E14" s="144">
        <v>1922</v>
      </c>
    </row>
    <row r="15" spans="2:5">
      <c r="B15" s="133" t="s">
        <v>273</v>
      </c>
      <c r="C15" s="143">
        <v>1623</v>
      </c>
      <c r="D15" s="143">
        <v>617</v>
      </c>
      <c r="E15" s="144">
        <v>1006</v>
      </c>
    </row>
    <row r="16" spans="2:5">
      <c r="B16" s="133" t="s">
        <v>274</v>
      </c>
      <c r="C16" s="143">
        <v>1380</v>
      </c>
      <c r="D16" s="143">
        <v>956</v>
      </c>
      <c r="E16" s="144">
        <v>424</v>
      </c>
    </row>
    <row r="17" spans="2:5">
      <c r="B17" s="133" t="s">
        <v>275</v>
      </c>
      <c r="C17" s="143">
        <v>1179</v>
      </c>
      <c r="D17" s="143">
        <v>956</v>
      </c>
      <c r="E17" s="144">
        <v>223</v>
      </c>
    </row>
    <row r="18" spans="2:5">
      <c r="B18" s="133" t="s">
        <v>276</v>
      </c>
      <c r="C18" s="143">
        <v>1035</v>
      </c>
      <c r="D18" s="143">
        <v>887</v>
      </c>
      <c r="E18" s="144">
        <v>148</v>
      </c>
    </row>
    <row r="19" spans="2:5">
      <c r="B19" s="133" t="s">
        <v>277</v>
      </c>
      <c r="C19" s="143">
        <v>980</v>
      </c>
      <c r="D19" s="143">
        <v>856</v>
      </c>
      <c r="E19" s="144">
        <v>124</v>
      </c>
    </row>
    <row r="20" spans="2:5">
      <c r="B20" s="133" t="s">
        <v>278</v>
      </c>
      <c r="C20" s="143">
        <v>870</v>
      </c>
      <c r="D20" s="143">
        <v>782</v>
      </c>
      <c r="E20" s="144">
        <v>88</v>
      </c>
    </row>
    <row r="21" spans="2:5">
      <c r="B21" s="100" t="s">
        <v>12</v>
      </c>
      <c r="C21" s="147"/>
      <c r="D21" s="147"/>
      <c r="E21" s="148"/>
    </row>
    <row r="22" spans="2:5">
      <c r="B22" s="107" t="s">
        <v>280</v>
      </c>
      <c r="C22" s="141">
        <v>14658</v>
      </c>
      <c r="D22" s="141">
        <v>8880</v>
      </c>
      <c r="E22" s="142">
        <v>5778</v>
      </c>
    </row>
    <row r="23" spans="2:5">
      <c r="B23" s="133" t="s">
        <v>272</v>
      </c>
      <c r="C23" s="143">
        <v>3246</v>
      </c>
      <c r="D23" s="143">
        <v>197</v>
      </c>
      <c r="E23" s="144">
        <v>3049</v>
      </c>
    </row>
    <row r="24" spans="2:5">
      <c r="B24" s="133" t="s">
        <v>273</v>
      </c>
      <c r="C24" s="143">
        <v>2557</v>
      </c>
      <c r="D24" s="143">
        <v>1160</v>
      </c>
      <c r="E24" s="144">
        <v>1397</v>
      </c>
    </row>
    <row r="25" spans="2:5">
      <c r="B25" s="133" t="s">
        <v>274</v>
      </c>
      <c r="C25" s="143">
        <v>2177</v>
      </c>
      <c r="D25" s="143">
        <v>1579</v>
      </c>
      <c r="E25" s="144">
        <v>598</v>
      </c>
    </row>
    <row r="26" spans="2:5">
      <c r="B26" s="133" t="s">
        <v>275</v>
      </c>
      <c r="C26" s="143">
        <v>1929</v>
      </c>
      <c r="D26" s="143">
        <v>1627</v>
      </c>
      <c r="E26" s="144">
        <v>302</v>
      </c>
    </row>
    <row r="27" spans="2:5">
      <c r="B27" s="133" t="s">
        <v>276</v>
      </c>
      <c r="C27" s="143">
        <v>1735</v>
      </c>
      <c r="D27" s="143">
        <v>1556</v>
      </c>
      <c r="E27" s="144">
        <v>179</v>
      </c>
    </row>
    <row r="28" spans="2:5">
      <c r="B28" s="133" t="s">
        <v>277</v>
      </c>
      <c r="C28" s="143">
        <v>1632</v>
      </c>
      <c r="D28" s="143">
        <v>1488</v>
      </c>
      <c r="E28" s="144">
        <v>144</v>
      </c>
    </row>
    <row r="29" spans="2:5">
      <c r="B29" s="133" t="s">
        <v>278</v>
      </c>
      <c r="C29" s="143">
        <v>1382</v>
      </c>
      <c r="D29" s="143">
        <v>1273</v>
      </c>
      <c r="E29" s="144">
        <v>109</v>
      </c>
    </row>
    <row r="30" spans="2:5">
      <c r="B30" s="133"/>
      <c r="C30" s="143"/>
      <c r="D30" s="143"/>
      <c r="E30" s="144"/>
    </row>
    <row r="31" spans="2:5">
      <c r="B31" s="107" t="s">
        <v>281</v>
      </c>
      <c r="C31" s="141">
        <v>9514</v>
      </c>
      <c r="D31" s="141">
        <v>6135</v>
      </c>
      <c r="E31" s="142">
        <v>3379</v>
      </c>
    </row>
    <row r="32" spans="2:5">
      <c r="B32" s="133" t="s">
        <v>272</v>
      </c>
      <c r="C32" s="143">
        <v>1990</v>
      </c>
      <c r="D32" s="143">
        <v>137</v>
      </c>
      <c r="E32" s="144">
        <v>1853</v>
      </c>
    </row>
    <row r="33" spans="2:5">
      <c r="B33" s="133" t="s">
        <v>273</v>
      </c>
      <c r="C33" s="143">
        <v>1605</v>
      </c>
      <c r="D33" s="143">
        <v>820</v>
      </c>
      <c r="E33" s="144">
        <v>785</v>
      </c>
    </row>
    <row r="34" spans="2:5">
      <c r="B34" s="133" t="s">
        <v>274</v>
      </c>
      <c r="C34" s="143">
        <v>1397</v>
      </c>
      <c r="D34" s="143">
        <v>1071</v>
      </c>
      <c r="E34" s="144">
        <v>326</v>
      </c>
    </row>
    <row r="35" spans="2:5">
      <c r="B35" s="133" t="s">
        <v>275</v>
      </c>
      <c r="C35" s="143">
        <v>1258</v>
      </c>
      <c r="D35" s="143">
        <v>1104</v>
      </c>
      <c r="E35" s="144">
        <v>154</v>
      </c>
    </row>
    <row r="36" spans="2:5">
      <c r="B36" s="133" t="s">
        <v>276</v>
      </c>
      <c r="C36" s="143">
        <v>1164</v>
      </c>
      <c r="D36" s="143">
        <v>1069</v>
      </c>
      <c r="E36" s="144">
        <v>95</v>
      </c>
    </row>
    <row r="37" spans="2:5">
      <c r="B37" s="133" t="s">
        <v>277</v>
      </c>
      <c r="C37" s="143">
        <v>1076</v>
      </c>
      <c r="D37" s="143">
        <v>983</v>
      </c>
      <c r="E37" s="144">
        <v>93</v>
      </c>
    </row>
    <row r="38" spans="2:5">
      <c r="B38" s="133" t="s">
        <v>278</v>
      </c>
      <c r="C38" s="143">
        <v>1024</v>
      </c>
      <c r="D38" s="143">
        <v>951</v>
      </c>
      <c r="E38" s="144">
        <v>73</v>
      </c>
    </row>
    <row r="39" spans="2:5">
      <c r="B39" s="133"/>
      <c r="C39" s="143"/>
      <c r="D39" s="143"/>
      <c r="E39" s="144"/>
    </row>
    <row r="40" spans="2:5">
      <c r="B40" s="107" t="s">
        <v>37</v>
      </c>
      <c r="C40" s="141">
        <v>9353</v>
      </c>
      <c r="D40" s="141">
        <v>5965</v>
      </c>
      <c r="E40" s="142">
        <v>3388</v>
      </c>
    </row>
    <row r="41" spans="2:5">
      <c r="B41" s="133" t="s">
        <v>272</v>
      </c>
      <c r="C41" s="143">
        <v>2170</v>
      </c>
      <c r="D41" s="143">
        <v>109</v>
      </c>
      <c r="E41" s="144">
        <v>2061</v>
      </c>
    </row>
    <row r="42" spans="2:5">
      <c r="B42" s="133" t="s">
        <v>273</v>
      </c>
      <c r="C42" s="143">
        <v>1348</v>
      </c>
      <c r="D42" s="143">
        <v>708</v>
      </c>
      <c r="E42" s="144">
        <v>640</v>
      </c>
    </row>
    <row r="43" spans="2:5">
      <c r="B43" s="133" t="s">
        <v>274</v>
      </c>
      <c r="C43" s="143">
        <v>1212</v>
      </c>
      <c r="D43" s="143">
        <v>942</v>
      </c>
      <c r="E43" s="144">
        <v>270</v>
      </c>
    </row>
    <row r="44" spans="2:5">
      <c r="B44" s="133" t="s">
        <v>275</v>
      </c>
      <c r="C44" s="143">
        <v>1232</v>
      </c>
      <c r="D44" s="143">
        <v>1068</v>
      </c>
      <c r="E44" s="144">
        <v>164</v>
      </c>
    </row>
    <row r="45" spans="2:5">
      <c r="B45" s="133" t="s">
        <v>276</v>
      </c>
      <c r="C45" s="143">
        <v>1208</v>
      </c>
      <c r="D45" s="143">
        <v>1119</v>
      </c>
      <c r="E45" s="144">
        <v>89</v>
      </c>
    </row>
    <row r="46" spans="2:5">
      <c r="B46" s="133" t="s">
        <v>277</v>
      </c>
      <c r="C46" s="143">
        <v>1146</v>
      </c>
      <c r="D46" s="143">
        <v>1060</v>
      </c>
      <c r="E46" s="144">
        <v>86</v>
      </c>
    </row>
    <row r="47" spans="2:5">
      <c r="B47" s="149" t="s">
        <v>278</v>
      </c>
      <c r="C47" s="147">
        <v>1037</v>
      </c>
      <c r="D47" s="147">
        <v>959</v>
      </c>
      <c r="E47" s="148">
        <v>78</v>
      </c>
    </row>
    <row r="48" spans="2:5">
      <c r="B48" s="249" t="s">
        <v>803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2.75"/>
  <cols>
    <col min="1" max="1" width="9.140625" style="2"/>
    <col min="2" max="2" width="22.42578125" style="2" customWidth="1"/>
    <col min="3" max="3" width="14.42578125" style="2" customWidth="1"/>
    <col min="4" max="4" width="19.28515625" style="2" customWidth="1"/>
    <col min="5" max="5" width="6.7109375" style="2" bestFit="1" customWidth="1"/>
    <col min="6" max="6" width="9.42578125" style="2" bestFit="1" customWidth="1"/>
    <col min="7" max="7" width="12" style="2" bestFit="1" customWidth="1"/>
    <col min="8" max="16384" width="9.140625" style="2"/>
  </cols>
  <sheetData>
    <row r="1" spans="2:7">
      <c r="B1" s="242" t="s">
        <v>832</v>
      </c>
    </row>
    <row r="2" spans="2:7">
      <c r="B2" s="86"/>
    </row>
    <row r="3" spans="2:7" ht="15" customHeight="1">
      <c r="B3" s="324" t="s">
        <v>95</v>
      </c>
      <c r="C3" s="326" t="s">
        <v>282</v>
      </c>
      <c r="D3" s="326" t="s">
        <v>283</v>
      </c>
      <c r="E3" s="328" t="s">
        <v>284</v>
      </c>
      <c r="F3" s="328"/>
      <c r="G3" s="329"/>
    </row>
    <row r="4" spans="2:7" s="3" customFormat="1" ht="13.5" thickBot="1">
      <c r="B4" s="325"/>
      <c r="C4" s="327"/>
      <c r="D4" s="327"/>
      <c r="E4" s="13" t="s">
        <v>285</v>
      </c>
      <c r="F4" s="13" t="s">
        <v>286</v>
      </c>
      <c r="G4" s="118" t="s">
        <v>287</v>
      </c>
    </row>
    <row r="5" spans="2:7" s="3" customFormat="1" ht="13.5" thickTop="1">
      <c r="B5" s="90" t="s">
        <v>7</v>
      </c>
      <c r="C5" s="79">
        <v>538</v>
      </c>
      <c r="D5" s="79">
        <v>649</v>
      </c>
      <c r="E5" s="79">
        <v>443</v>
      </c>
      <c r="F5" s="79">
        <v>158</v>
      </c>
      <c r="G5" s="93">
        <v>48</v>
      </c>
    </row>
    <row r="6" spans="2:7" s="3" customFormat="1">
      <c r="B6" s="94" t="s">
        <v>8</v>
      </c>
      <c r="C6" s="79"/>
      <c r="D6" s="79"/>
      <c r="E6" s="79"/>
      <c r="F6" s="79"/>
      <c r="G6" s="93"/>
    </row>
    <row r="7" spans="2:7" s="3" customFormat="1">
      <c r="B7" s="95" t="s">
        <v>9</v>
      </c>
      <c r="C7" s="96">
        <v>95</v>
      </c>
      <c r="D7" s="96">
        <v>114</v>
      </c>
      <c r="E7" s="96">
        <v>78</v>
      </c>
      <c r="F7" s="96">
        <v>30</v>
      </c>
      <c r="G7" s="97">
        <v>6</v>
      </c>
    </row>
    <row r="8" spans="2:7">
      <c r="B8" s="98" t="s">
        <v>10</v>
      </c>
      <c r="C8" s="80">
        <v>59</v>
      </c>
      <c r="D8" s="80">
        <v>70</v>
      </c>
      <c r="E8" s="80">
        <v>49</v>
      </c>
      <c r="F8" s="80">
        <v>18</v>
      </c>
      <c r="G8" s="99">
        <v>3</v>
      </c>
    </row>
    <row r="9" spans="2:7">
      <c r="B9" s="98" t="s">
        <v>11</v>
      </c>
      <c r="C9" s="80">
        <v>36</v>
      </c>
      <c r="D9" s="80">
        <v>44</v>
      </c>
      <c r="E9" s="80">
        <v>29</v>
      </c>
      <c r="F9" s="80">
        <v>12</v>
      </c>
      <c r="G9" s="99">
        <v>3</v>
      </c>
    </row>
    <row r="10" spans="2:7">
      <c r="B10" s="100" t="s">
        <v>12</v>
      </c>
      <c r="C10" s="101"/>
      <c r="D10" s="101"/>
      <c r="E10" s="101"/>
      <c r="F10" s="101"/>
      <c r="G10" s="102"/>
    </row>
    <row r="11" spans="2:7" s="3" customFormat="1">
      <c r="B11" s="90" t="s">
        <v>13</v>
      </c>
      <c r="C11" s="79">
        <v>197</v>
      </c>
      <c r="D11" s="79">
        <v>231</v>
      </c>
      <c r="E11" s="79">
        <v>170</v>
      </c>
      <c r="F11" s="79">
        <v>40</v>
      </c>
      <c r="G11" s="93">
        <v>21</v>
      </c>
    </row>
    <row r="12" spans="2:7">
      <c r="B12" s="98" t="s">
        <v>14</v>
      </c>
      <c r="C12" s="80">
        <v>32</v>
      </c>
      <c r="D12" s="80">
        <v>39</v>
      </c>
      <c r="E12" s="80">
        <v>27</v>
      </c>
      <c r="F12" s="80">
        <v>6</v>
      </c>
      <c r="G12" s="99">
        <v>6</v>
      </c>
    </row>
    <row r="13" spans="2:7">
      <c r="B13" s="98" t="s">
        <v>15</v>
      </c>
      <c r="C13" s="80">
        <v>54</v>
      </c>
      <c r="D13" s="80">
        <v>60</v>
      </c>
      <c r="E13" s="80">
        <v>48</v>
      </c>
      <c r="F13" s="80">
        <v>12</v>
      </c>
      <c r="G13" s="99">
        <v>0</v>
      </c>
    </row>
    <row r="14" spans="2:7">
      <c r="B14" s="98" t="s">
        <v>179</v>
      </c>
      <c r="C14" s="80">
        <v>40</v>
      </c>
      <c r="D14" s="80">
        <v>50</v>
      </c>
      <c r="E14" s="80">
        <v>32</v>
      </c>
      <c r="F14" s="80">
        <v>12</v>
      </c>
      <c r="G14" s="99">
        <v>6</v>
      </c>
    </row>
    <row r="15" spans="2:7">
      <c r="B15" s="98" t="s">
        <v>180</v>
      </c>
      <c r="C15" s="80">
        <v>18</v>
      </c>
      <c r="D15" s="80">
        <v>23</v>
      </c>
      <c r="E15" s="80">
        <v>15</v>
      </c>
      <c r="F15" s="80">
        <v>2</v>
      </c>
      <c r="G15" s="99">
        <v>6</v>
      </c>
    </row>
    <row r="16" spans="2:7">
      <c r="B16" s="98" t="s">
        <v>30</v>
      </c>
      <c r="C16" s="80">
        <v>19</v>
      </c>
      <c r="D16" s="80">
        <v>21</v>
      </c>
      <c r="E16" s="80">
        <v>17</v>
      </c>
      <c r="F16" s="80">
        <v>4</v>
      </c>
      <c r="G16" s="99">
        <v>0</v>
      </c>
    </row>
    <row r="17" spans="2:7">
      <c r="B17" s="98" t="s">
        <v>31</v>
      </c>
      <c r="C17" s="80">
        <v>10</v>
      </c>
      <c r="D17" s="80">
        <v>11</v>
      </c>
      <c r="E17" s="80">
        <v>9</v>
      </c>
      <c r="F17" s="80">
        <v>2</v>
      </c>
      <c r="G17" s="99">
        <v>0</v>
      </c>
    </row>
    <row r="18" spans="2:7">
      <c r="B18" s="98" t="s">
        <v>96</v>
      </c>
      <c r="C18" s="80">
        <v>17</v>
      </c>
      <c r="D18" s="80">
        <v>20</v>
      </c>
      <c r="E18" s="80">
        <v>15</v>
      </c>
      <c r="F18" s="80">
        <v>2</v>
      </c>
      <c r="G18" s="99">
        <v>3</v>
      </c>
    </row>
    <row r="19" spans="2:7">
      <c r="B19" s="98" t="s">
        <v>77</v>
      </c>
      <c r="C19" s="80">
        <v>7</v>
      </c>
      <c r="D19" s="80">
        <v>7</v>
      </c>
      <c r="E19" s="80">
        <v>7</v>
      </c>
      <c r="F19" s="80">
        <v>0</v>
      </c>
      <c r="G19" s="99">
        <v>0</v>
      </c>
    </row>
    <row r="20" spans="2:7">
      <c r="B20" s="98"/>
      <c r="C20" s="80"/>
      <c r="D20" s="80"/>
      <c r="E20" s="80"/>
      <c r="F20" s="80"/>
      <c r="G20" s="99"/>
    </row>
    <row r="21" spans="2:7" s="3" customFormat="1">
      <c r="B21" s="90" t="s">
        <v>16</v>
      </c>
      <c r="C21" s="79">
        <v>137</v>
      </c>
      <c r="D21" s="79">
        <v>174</v>
      </c>
      <c r="E21" s="79">
        <v>105</v>
      </c>
      <c r="F21" s="79">
        <v>54</v>
      </c>
      <c r="G21" s="93">
        <v>15</v>
      </c>
    </row>
    <row r="22" spans="2:7">
      <c r="B22" s="98" t="s">
        <v>17</v>
      </c>
      <c r="C22" s="80">
        <v>17</v>
      </c>
      <c r="D22" s="80">
        <v>21</v>
      </c>
      <c r="E22" s="80">
        <v>13</v>
      </c>
      <c r="F22" s="80">
        <v>8</v>
      </c>
      <c r="G22" s="99">
        <v>0</v>
      </c>
    </row>
    <row r="23" spans="2:7">
      <c r="B23" s="98" t="s">
        <v>4</v>
      </c>
      <c r="C23" s="80">
        <v>11</v>
      </c>
      <c r="D23" s="80">
        <v>14</v>
      </c>
      <c r="E23" s="80">
        <v>8</v>
      </c>
      <c r="F23" s="80">
        <v>6</v>
      </c>
      <c r="G23" s="99">
        <v>0</v>
      </c>
    </row>
    <row r="24" spans="2:7">
      <c r="B24" s="98" t="s">
        <v>18</v>
      </c>
      <c r="C24" s="80">
        <v>9</v>
      </c>
      <c r="D24" s="80">
        <v>10</v>
      </c>
      <c r="E24" s="80">
        <v>8</v>
      </c>
      <c r="F24" s="80">
        <v>2</v>
      </c>
      <c r="G24" s="99">
        <v>0</v>
      </c>
    </row>
    <row r="25" spans="2:7">
      <c r="B25" s="98" t="s">
        <v>182</v>
      </c>
      <c r="C25" s="80">
        <v>12</v>
      </c>
      <c r="D25" s="80">
        <v>17</v>
      </c>
      <c r="E25" s="80">
        <v>8</v>
      </c>
      <c r="F25" s="80">
        <v>6</v>
      </c>
      <c r="G25" s="99">
        <v>3</v>
      </c>
    </row>
    <row r="26" spans="2:7">
      <c r="B26" s="98" t="s">
        <v>183</v>
      </c>
      <c r="C26" s="80">
        <v>15</v>
      </c>
      <c r="D26" s="80">
        <v>21</v>
      </c>
      <c r="E26" s="80">
        <v>10</v>
      </c>
      <c r="F26" s="80">
        <v>8</v>
      </c>
      <c r="G26" s="99">
        <v>3</v>
      </c>
    </row>
    <row r="27" spans="2:7">
      <c r="B27" s="98" t="s">
        <v>19</v>
      </c>
      <c r="C27" s="80">
        <v>9</v>
      </c>
      <c r="D27" s="80">
        <v>12</v>
      </c>
      <c r="E27" s="80">
        <v>6</v>
      </c>
      <c r="F27" s="80">
        <v>6</v>
      </c>
      <c r="G27" s="99">
        <v>0</v>
      </c>
    </row>
    <row r="28" spans="2:7">
      <c r="B28" s="98" t="s">
        <v>3</v>
      </c>
      <c r="C28" s="80">
        <v>5</v>
      </c>
      <c r="D28" s="80">
        <v>5</v>
      </c>
      <c r="E28" s="80">
        <v>5</v>
      </c>
      <c r="F28" s="80">
        <v>0</v>
      </c>
      <c r="G28" s="99">
        <v>0</v>
      </c>
    </row>
    <row r="29" spans="2:7">
      <c r="B29" s="98" t="s">
        <v>5</v>
      </c>
      <c r="C29" s="80">
        <v>4</v>
      </c>
      <c r="D29" s="80">
        <v>5</v>
      </c>
      <c r="E29" s="80">
        <v>3</v>
      </c>
      <c r="F29" s="80">
        <v>2</v>
      </c>
      <c r="G29" s="99">
        <v>0</v>
      </c>
    </row>
    <row r="30" spans="2:7">
      <c r="B30" s="98" t="s">
        <v>184</v>
      </c>
      <c r="C30" s="80">
        <v>4</v>
      </c>
      <c r="D30" s="80">
        <v>4</v>
      </c>
      <c r="E30" s="80">
        <v>4</v>
      </c>
      <c r="F30" s="80">
        <v>0</v>
      </c>
      <c r="G30" s="99">
        <v>0</v>
      </c>
    </row>
    <row r="31" spans="2:7">
      <c r="B31" s="98" t="s">
        <v>185</v>
      </c>
      <c r="C31" s="80">
        <v>17</v>
      </c>
      <c r="D31" s="80">
        <v>24</v>
      </c>
      <c r="E31" s="80">
        <v>12</v>
      </c>
      <c r="F31" s="80">
        <v>6</v>
      </c>
      <c r="G31" s="99">
        <v>6</v>
      </c>
    </row>
    <row r="32" spans="2:7">
      <c r="B32" s="98" t="s">
        <v>20</v>
      </c>
      <c r="C32" s="80">
        <v>14</v>
      </c>
      <c r="D32" s="80">
        <v>17</v>
      </c>
      <c r="E32" s="80">
        <v>11</v>
      </c>
      <c r="F32" s="80">
        <v>6</v>
      </c>
      <c r="G32" s="99">
        <v>0</v>
      </c>
    </row>
    <row r="33" spans="2:7">
      <c r="B33" s="98" t="s">
        <v>21</v>
      </c>
      <c r="C33" s="80">
        <v>16</v>
      </c>
      <c r="D33" s="80">
        <v>19</v>
      </c>
      <c r="E33" s="80">
        <v>14</v>
      </c>
      <c r="F33" s="80">
        <v>2</v>
      </c>
      <c r="G33" s="99">
        <v>3</v>
      </c>
    </row>
    <row r="34" spans="2:7">
      <c r="B34" s="98" t="s">
        <v>186</v>
      </c>
      <c r="C34" s="80">
        <v>4</v>
      </c>
      <c r="D34" s="80">
        <v>5</v>
      </c>
      <c r="E34" s="80">
        <v>3</v>
      </c>
      <c r="F34" s="80">
        <v>2</v>
      </c>
      <c r="G34" s="99">
        <v>0</v>
      </c>
    </row>
    <row r="35" spans="2:7">
      <c r="B35" s="98" t="s">
        <v>81</v>
      </c>
      <c r="C35" s="80">
        <v>0</v>
      </c>
      <c r="D35" s="80">
        <v>0</v>
      </c>
      <c r="E35" s="80">
        <v>0</v>
      </c>
      <c r="F35" s="80">
        <v>0</v>
      </c>
      <c r="G35" s="99">
        <v>0</v>
      </c>
    </row>
    <row r="36" spans="2:7">
      <c r="B36" s="98"/>
      <c r="C36" s="80"/>
      <c r="D36" s="80"/>
      <c r="E36" s="80"/>
      <c r="F36" s="80"/>
      <c r="G36" s="99"/>
    </row>
    <row r="37" spans="2:7" s="3" customFormat="1">
      <c r="B37" s="90" t="s">
        <v>23</v>
      </c>
      <c r="C37" s="79">
        <v>109</v>
      </c>
      <c r="D37" s="79">
        <v>130</v>
      </c>
      <c r="E37" s="79">
        <v>90</v>
      </c>
      <c r="F37" s="79">
        <v>34</v>
      </c>
      <c r="G37" s="93">
        <v>6</v>
      </c>
    </row>
    <row r="38" spans="2:7">
      <c r="B38" s="98" t="s">
        <v>82</v>
      </c>
      <c r="C38" s="80">
        <v>23</v>
      </c>
      <c r="D38" s="80">
        <v>28</v>
      </c>
      <c r="E38" s="80">
        <v>19</v>
      </c>
      <c r="F38" s="80">
        <v>6</v>
      </c>
      <c r="G38" s="99">
        <v>3</v>
      </c>
    </row>
    <row r="39" spans="2:7">
      <c r="B39" s="98" t="s">
        <v>83</v>
      </c>
      <c r="C39" s="80">
        <v>8</v>
      </c>
      <c r="D39" s="80">
        <v>11</v>
      </c>
      <c r="E39" s="80">
        <v>6</v>
      </c>
      <c r="F39" s="80">
        <v>2</v>
      </c>
      <c r="G39" s="99">
        <v>3</v>
      </c>
    </row>
    <row r="40" spans="2:7">
      <c r="B40" s="98" t="s">
        <v>84</v>
      </c>
      <c r="C40" s="80">
        <v>7</v>
      </c>
      <c r="D40" s="80">
        <v>7</v>
      </c>
      <c r="E40" s="80">
        <v>7</v>
      </c>
      <c r="F40" s="80">
        <v>0</v>
      </c>
      <c r="G40" s="99">
        <v>0</v>
      </c>
    </row>
    <row r="41" spans="2:7">
      <c r="B41" s="98" t="s">
        <v>188</v>
      </c>
      <c r="C41" s="80">
        <v>4</v>
      </c>
      <c r="D41" s="80">
        <v>5</v>
      </c>
      <c r="E41" s="80">
        <v>3</v>
      </c>
      <c r="F41" s="80">
        <v>2</v>
      </c>
      <c r="G41" s="99">
        <v>0</v>
      </c>
    </row>
    <row r="42" spans="2:7">
      <c r="B42" s="98" t="s">
        <v>77</v>
      </c>
      <c r="C42" s="80">
        <v>3</v>
      </c>
      <c r="D42" s="80">
        <v>4</v>
      </c>
      <c r="E42" s="80">
        <v>2</v>
      </c>
      <c r="F42" s="80">
        <v>2</v>
      </c>
      <c r="G42" s="99">
        <v>0</v>
      </c>
    </row>
    <row r="43" spans="2:7">
      <c r="B43" s="98" t="s">
        <v>81</v>
      </c>
      <c r="C43" s="80">
        <v>0</v>
      </c>
      <c r="D43" s="80">
        <v>0</v>
      </c>
      <c r="E43" s="80">
        <v>0</v>
      </c>
      <c r="F43" s="80">
        <v>0</v>
      </c>
      <c r="G43" s="99">
        <v>0</v>
      </c>
    </row>
    <row r="44" spans="2:7">
      <c r="B44" s="98" t="s">
        <v>86</v>
      </c>
      <c r="C44" s="80">
        <v>2</v>
      </c>
      <c r="D44" s="80">
        <v>3</v>
      </c>
      <c r="E44" s="80">
        <v>1</v>
      </c>
      <c r="F44" s="80">
        <v>2</v>
      </c>
      <c r="G44" s="99">
        <v>0</v>
      </c>
    </row>
    <row r="45" spans="2:7">
      <c r="B45" s="98" t="s">
        <v>87</v>
      </c>
      <c r="C45" s="80">
        <v>3</v>
      </c>
      <c r="D45" s="80">
        <v>3</v>
      </c>
      <c r="E45" s="80">
        <v>3</v>
      </c>
      <c r="F45" s="80">
        <v>0</v>
      </c>
      <c r="G45" s="99">
        <v>0</v>
      </c>
    </row>
    <row r="46" spans="2:7">
      <c r="B46" s="98" t="s">
        <v>88</v>
      </c>
      <c r="C46" s="80">
        <v>7</v>
      </c>
      <c r="D46" s="80">
        <v>9</v>
      </c>
      <c r="E46" s="80">
        <v>5</v>
      </c>
      <c r="F46" s="80">
        <v>4</v>
      </c>
      <c r="G46" s="99">
        <v>0</v>
      </c>
    </row>
    <row r="47" spans="2:7">
      <c r="B47" s="98" t="s">
        <v>89</v>
      </c>
      <c r="C47" s="80">
        <v>4</v>
      </c>
      <c r="D47" s="80">
        <v>4</v>
      </c>
      <c r="E47" s="80">
        <v>4</v>
      </c>
      <c r="F47" s="80">
        <v>0</v>
      </c>
      <c r="G47" s="99">
        <v>0</v>
      </c>
    </row>
    <row r="48" spans="2:7">
      <c r="B48" s="98" t="s">
        <v>24</v>
      </c>
      <c r="C48" s="80">
        <v>3</v>
      </c>
      <c r="D48" s="80">
        <v>3</v>
      </c>
      <c r="E48" s="80">
        <v>3</v>
      </c>
      <c r="F48" s="80">
        <v>0</v>
      </c>
      <c r="G48" s="99">
        <v>0</v>
      </c>
    </row>
    <row r="49" spans="2:7">
      <c r="B49" s="98" t="s">
        <v>25</v>
      </c>
      <c r="C49" s="80">
        <v>4</v>
      </c>
      <c r="D49" s="80">
        <v>5</v>
      </c>
      <c r="E49" s="80">
        <v>3</v>
      </c>
      <c r="F49" s="80">
        <v>2</v>
      </c>
      <c r="G49" s="99">
        <v>0</v>
      </c>
    </row>
    <row r="50" spans="2:7">
      <c r="B50" s="98" t="s">
        <v>6</v>
      </c>
      <c r="C50" s="80">
        <v>7</v>
      </c>
      <c r="D50" s="80">
        <v>8</v>
      </c>
      <c r="E50" s="80">
        <v>6</v>
      </c>
      <c r="F50" s="80">
        <v>2</v>
      </c>
      <c r="G50" s="99">
        <v>0</v>
      </c>
    </row>
    <row r="51" spans="2:7">
      <c r="B51" s="98" t="s">
        <v>26</v>
      </c>
      <c r="C51" s="80">
        <v>3</v>
      </c>
      <c r="D51" s="80">
        <v>4</v>
      </c>
      <c r="E51" s="80">
        <v>2</v>
      </c>
      <c r="F51" s="80">
        <v>2</v>
      </c>
      <c r="G51" s="99">
        <v>0</v>
      </c>
    </row>
    <row r="52" spans="2:7">
      <c r="B52" s="98" t="s">
        <v>27</v>
      </c>
      <c r="C52" s="80">
        <v>6</v>
      </c>
      <c r="D52" s="80">
        <v>8</v>
      </c>
      <c r="E52" s="80">
        <v>4</v>
      </c>
      <c r="F52" s="80">
        <v>4</v>
      </c>
      <c r="G52" s="99">
        <v>0</v>
      </c>
    </row>
    <row r="53" spans="2:7">
      <c r="B53" s="98" t="s">
        <v>28</v>
      </c>
      <c r="C53" s="80">
        <v>8</v>
      </c>
      <c r="D53" s="80">
        <v>8</v>
      </c>
      <c r="E53" s="80">
        <v>8</v>
      </c>
      <c r="F53" s="80">
        <v>0</v>
      </c>
      <c r="G53" s="99">
        <v>0</v>
      </c>
    </row>
    <row r="54" spans="2:7">
      <c r="B54" s="98" t="s">
        <v>189</v>
      </c>
      <c r="C54" s="80">
        <v>7</v>
      </c>
      <c r="D54" s="80">
        <v>9</v>
      </c>
      <c r="E54" s="80">
        <v>5</v>
      </c>
      <c r="F54" s="80">
        <v>4</v>
      </c>
      <c r="G54" s="99">
        <v>0</v>
      </c>
    </row>
    <row r="55" spans="2:7">
      <c r="B55" s="98" t="s">
        <v>190</v>
      </c>
      <c r="C55" s="80">
        <v>6</v>
      </c>
      <c r="D55" s="80">
        <v>7</v>
      </c>
      <c r="E55" s="80">
        <v>5</v>
      </c>
      <c r="F55" s="80">
        <v>2</v>
      </c>
      <c r="G55" s="99">
        <v>0</v>
      </c>
    </row>
    <row r="56" spans="2:7">
      <c r="B56" s="103" t="s">
        <v>29</v>
      </c>
      <c r="C56" s="101">
        <v>4</v>
      </c>
      <c r="D56" s="101">
        <v>4</v>
      </c>
      <c r="E56" s="101">
        <v>4</v>
      </c>
      <c r="F56" s="101">
        <v>0</v>
      </c>
      <c r="G56" s="102">
        <v>0</v>
      </c>
    </row>
    <row r="57" spans="2:7">
      <c r="B57" s="249" t="s">
        <v>803</v>
      </c>
    </row>
  </sheetData>
  <mergeCells count="4">
    <mergeCell ref="B3:B4"/>
    <mergeCell ref="C3:C4"/>
    <mergeCell ref="D3:D4"/>
    <mergeCell ref="E3:G3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2.75"/>
  <cols>
    <col min="1" max="1" width="9.140625" style="2"/>
    <col min="2" max="2" width="23.85546875" style="2" customWidth="1"/>
    <col min="3" max="3" width="11.7109375" style="150" customWidth="1"/>
    <col min="4" max="4" width="8.5703125" style="2" customWidth="1"/>
    <col min="5" max="5" width="8.28515625" style="2" customWidth="1"/>
    <col min="6" max="6" width="8" style="2" bestFit="1" customWidth="1"/>
    <col min="7" max="16384" width="9.140625" style="2"/>
  </cols>
  <sheetData>
    <row r="1" spans="2:7">
      <c r="B1" s="3" t="s">
        <v>833</v>
      </c>
    </row>
    <row r="2" spans="2:7">
      <c r="B2" s="3"/>
    </row>
    <row r="3" spans="2:7" ht="15" customHeight="1">
      <c r="B3" s="324" t="s">
        <v>95</v>
      </c>
      <c r="C3" s="330" t="s">
        <v>288</v>
      </c>
      <c r="D3" s="328" t="s">
        <v>289</v>
      </c>
      <c r="E3" s="328"/>
      <c r="F3" s="329"/>
    </row>
    <row r="4" spans="2:7" s="3" customFormat="1" ht="13.5" thickBot="1">
      <c r="B4" s="325"/>
      <c r="C4" s="331"/>
      <c r="D4" s="22" t="s">
        <v>0</v>
      </c>
      <c r="E4" s="22" t="s">
        <v>290</v>
      </c>
      <c r="F4" s="92" t="s">
        <v>291</v>
      </c>
    </row>
    <row r="5" spans="2:7" s="3" customFormat="1" ht="13.5" thickTop="1">
      <c r="B5" s="90" t="s">
        <v>7</v>
      </c>
      <c r="C5" s="151">
        <v>26129</v>
      </c>
      <c r="D5" s="152">
        <v>91285</v>
      </c>
      <c r="E5" s="152">
        <v>47575</v>
      </c>
      <c r="F5" s="153">
        <v>43710</v>
      </c>
    </row>
    <row r="6" spans="2:7" s="3" customFormat="1">
      <c r="B6" s="94" t="s">
        <v>8</v>
      </c>
      <c r="C6" s="151"/>
      <c r="D6" s="152"/>
      <c r="E6" s="152"/>
      <c r="F6" s="153"/>
    </row>
    <row r="7" spans="2:7" s="3" customFormat="1">
      <c r="B7" s="95" t="s">
        <v>9</v>
      </c>
      <c r="C7" s="154">
        <v>5149</v>
      </c>
      <c r="D7" s="155">
        <v>16690</v>
      </c>
      <c r="E7" s="155">
        <v>8543</v>
      </c>
      <c r="F7" s="156">
        <v>8147</v>
      </c>
    </row>
    <row r="8" spans="2:7">
      <c r="B8" s="98" t="s">
        <v>10</v>
      </c>
      <c r="C8" s="157">
        <v>3391</v>
      </c>
      <c r="D8" s="158">
        <v>11039</v>
      </c>
      <c r="E8" s="158">
        <v>5724</v>
      </c>
      <c r="F8" s="159">
        <v>5315</v>
      </c>
      <c r="G8" s="3"/>
    </row>
    <row r="9" spans="2:7">
      <c r="B9" s="98" t="s">
        <v>11</v>
      </c>
      <c r="C9" s="157">
        <v>1758</v>
      </c>
      <c r="D9" s="158">
        <v>5651</v>
      </c>
      <c r="E9" s="158">
        <v>2819</v>
      </c>
      <c r="F9" s="159">
        <v>2832</v>
      </c>
      <c r="G9" s="3"/>
    </row>
    <row r="10" spans="2:7">
      <c r="B10" s="100" t="s">
        <v>12</v>
      </c>
      <c r="C10" s="160"/>
      <c r="D10" s="161"/>
      <c r="E10" s="161"/>
      <c r="F10" s="162"/>
      <c r="G10" s="3"/>
    </row>
    <row r="11" spans="2:7" s="3" customFormat="1">
      <c r="B11" s="90" t="s">
        <v>13</v>
      </c>
      <c r="C11" s="151">
        <v>8880</v>
      </c>
      <c r="D11" s="152">
        <v>30240</v>
      </c>
      <c r="E11" s="152">
        <v>15797</v>
      </c>
      <c r="F11" s="153">
        <v>14443</v>
      </c>
    </row>
    <row r="12" spans="2:7">
      <c r="B12" s="98" t="s">
        <v>14</v>
      </c>
      <c r="C12" s="163">
        <v>1076</v>
      </c>
      <c r="D12" s="158">
        <v>3621</v>
      </c>
      <c r="E12" s="158">
        <v>1875</v>
      </c>
      <c r="F12" s="159">
        <v>1746</v>
      </c>
      <c r="G12" s="3"/>
    </row>
    <row r="13" spans="2:7">
      <c r="B13" s="98" t="s">
        <v>15</v>
      </c>
      <c r="C13" s="163">
        <v>2700</v>
      </c>
      <c r="D13" s="158">
        <v>8669</v>
      </c>
      <c r="E13" s="158">
        <v>4551</v>
      </c>
      <c r="F13" s="159">
        <v>4118</v>
      </c>
      <c r="G13" s="3"/>
    </row>
    <row r="14" spans="2:7">
      <c r="B14" s="98" t="s">
        <v>179</v>
      </c>
      <c r="C14" s="163">
        <v>1773</v>
      </c>
      <c r="D14" s="158">
        <v>5951</v>
      </c>
      <c r="E14" s="158">
        <v>3114</v>
      </c>
      <c r="F14" s="159">
        <v>2837</v>
      </c>
      <c r="G14" s="3"/>
    </row>
    <row r="15" spans="2:7">
      <c r="B15" s="98" t="s">
        <v>180</v>
      </c>
      <c r="C15" s="163">
        <v>839</v>
      </c>
      <c r="D15" s="158">
        <v>2950</v>
      </c>
      <c r="E15" s="158">
        <v>1554</v>
      </c>
      <c r="F15" s="159">
        <v>1396</v>
      </c>
      <c r="G15" s="3"/>
    </row>
    <row r="16" spans="2:7">
      <c r="B16" s="98" t="s">
        <v>30</v>
      </c>
      <c r="C16" s="163">
        <v>819</v>
      </c>
      <c r="D16" s="158">
        <v>2945</v>
      </c>
      <c r="E16" s="158">
        <v>1512</v>
      </c>
      <c r="F16" s="159">
        <v>1433</v>
      </c>
      <c r="G16" s="3"/>
    </row>
    <row r="17" spans="2:7">
      <c r="B17" s="98" t="s">
        <v>31</v>
      </c>
      <c r="C17" s="163">
        <v>462</v>
      </c>
      <c r="D17" s="158">
        <v>1606</v>
      </c>
      <c r="E17" s="158">
        <v>831</v>
      </c>
      <c r="F17" s="159">
        <v>775</v>
      </c>
      <c r="G17" s="3"/>
    </row>
    <row r="18" spans="2:7">
      <c r="B18" s="98" t="s">
        <v>96</v>
      </c>
      <c r="C18" s="163">
        <v>771</v>
      </c>
      <c r="D18" s="158">
        <v>2796</v>
      </c>
      <c r="E18" s="158">
        <v>1449</v>
      </c>
      <c r="F18" s="159">
        <v>1347</v>
      </c>
      <c r="G18" s="3"/>
    </row>
    <row r="19" spans="2:7">
      <c r="B19" s="98" t="s">
        <v>77</v>
      </c>
      <c r="C19" s="163">
        <v>440</v>
      </c>
      <c r="D19" s="158">
        <v>1702</v>
      </c>
      <c r="E19" s="158">
        <v>911</v>
      </c>
      <c r="F19" s="159">
        <v>791</v>
      </c>
      <c r="G19" s="3"/>
    </row>
    <row r="20" spans="2:7">
      <c r="B20" s="98"/>
      <c r="C20" s="163"/>
      <c r="D20" s="158"/>
      <c r="E20" s="158"/>
      <c r="F20" s="159"/>
      <c r="G20" s="3"/>
    </row>
    <row r="21" spans="2:7" s="3" customFormat="1">
      <c r="B21" s="90" t="s">
        <v>16</v>
      </c>
      <c r="C21" s="151">
        <v>6135</v>
      </c>
      <c r="D21" s="152">
        <v>22489</v>
      </c>
      <c r="E21" s="152">
        <v>11803</v>
      </c>
      <c r="F21" s="153">
        <v>10686</v>
      </c>
    </row>
    <row r="22" spans="2:7">
      <c r="B22" s="98" t="s">
        <v>17</v>
      </c>
      <c r="C22" s="163">
        <v>803</v>
      </c>
      <c r="D22" s="158">
        <v>2923</v>
      </c>
      <c r="E22" s="158">
        <v>1502</v>
      </c>
      <c r="F22" s="159">
        <v>1421</v>
      </c>
      <c r="G22" s="3"/>
    </row>
    <row r="23" spans="2:7">
      <c r="B23" s="98" t="s">
        <v>4</v>
      </c>
      <c r="C23" s="163">
        <v>334</v>
      </c>
      <c r="D23" s="158">
        <v>1215</v>
      </c>
      <c r="E23" s="158">
        <v>657</v>
      </c>
      <c r="F23" s="159">
        <v>558</v>
      </c>
      <c r="G23" s="3"/>
    </row>
    <row r="24" spans="2:7">
      <c r="B24" s="98" t="s">
        <v>18</v>
      </c>
      <c r="C24" s="163">
        <v>411</v>
      </c>
      <c r="D24" s="158">
        <v>1569</v>
      </c>
      <c r="E24" s="158">
        <v>802</v>
      </c>
      <c r="F24" s="159">
        <v>767</v>
      </c>
      <c r="G24" s="3"/>
    </row>
    <row r="25" spans="2:7">
      <c r="B25" s="98" t="s">
        <v>182</v>
      </c>
      <c r="C25" s="163">
        <v>560</v>
      </c>
      <c r="D25" s="158">
        <v>1979</v>
      </c>
      <c r="E25" s="158">
        <v>1033</v>
      </c>
      <c r="F25" s="159">
        <v>946</v>
      </c>
      <c r="G25" s="3"/>
    </row>
    <row r="26" spans="2:7">
      <c r="B26" s="98" t="s">
        <v>183</v>
      </c>
      <c r="C26" s="163">
        <v>703</v>
      </c>
      <c r="D26" s="158">
        <v>2560</v>
      </c>
      <c r="E26" s="158">
        <v>1368</v>
      </c>
      <c r="F26" s="159">
        <v>1192</v>
      </c>
      <c r="G26" s="3"/>
    </row>
    <row r="27" spans="2:7">
      <c r="B27" s="98" t="s">
        <v>19</v>
      </c>
      <c r="C27" s="163">
        <v>624</v>
      </c>
      <c r="D27" s="158">
        <v>2298</v>
      </c>
      <c r="E27" s="158">
        <v>1208</v>
      </c>
      <c r="F27" s="159">
        <v>1090</v>
      </c>
      <c r="G27" s="3"/>
    </row>
    <row r="28" spans="2:7">
      <c r="B28" s="98" t="s">
        <v>3</v>
      </c>
      <c r="C28" s="163">
        <v>254</v>
      </c>
      <c r="D28" s="158">
        <v>972</v>
      </c>
      <c r="E28" s="158">
        <v>514</v>
      </c>
      <c r="F28" s="159">
        <v>458</v>
      </c>
      <c r="G28" s="3"/>
    </row>
    <row r="29" spans="2:7">
      <c r="B29" s="98" t="s">
        <v>5</v>
      </c>
      <c r="C29" s="163">
        <v>174</v>
      </c>
      <c r="D29" s="158">
        <v>626</v>
      </c>
      <c r="E29" s="158">
        <v>356</v>
      </c>
      <c r="F29" s="159">
        <v>270</v>
      </c>
      <c r="G29" s="3"/>
    </row>
    <row r="30" spans="2:7">
      <c r="B30" s="98" t="s">
        <v>184</v>
      </c>
      <c r="C30" s="163">
        <v>204</v>
      </c>
      <c r="D30" s="158">
        <v>733</v>
      </c>
      <c r="E30" s="158">
        <v>367</v>
      </c>
      <c r="F30" s="159">
        <v>366</v>
      </c>
      <c r="G30" s="3"/>
    </row>
    <row r="31" spans="2:7">
      <c r="B31" s="98" t="s">
        <v>185</v>
      </c>
      <c r="C31" s="163">
        <v>540</v>
      </c>
      <c r="D31" s="158">
        <v>2043</v>
      </c>
      <c r="E31" s="158">
        <v>1062</v>
      </c>
      <c r="F31" s="159">
        <v>981</v>
      </c>
      <c r="G31" s="3"/>
    </row>
    <row r="32" spans="2:7">
      <c r="B32" s="98" t="s">
        <v>20</v>
      </c>
      <c r="C32" s="163">
        <v>590</v>
      </c>
      <c r="D32" s="158">
        <v>2256</v>
      </c>
      <c r="E32" s="158">
        <v>1192</v>
      </c>
      <c r="F32" s="159">
        <v>1064</v>
      </c>
      <c r="G32" s="3"/>
    </row>
    <row r="33" spans="2:7">
      <c r="B33" s="98" t="s">
        <v>21</v>
      </c>
      <c r="C33" s="163">
        <v>662</v>
      </c>
      <c r="D33" s="158">
        <v>2361</v>
      </c>
      <c r="E33" s="158">
        <v>1226</v>
      </c>
      <c r="F33" s="159">
        <v>1135</v>
      </c>
      <c r="G33" s="3"/>
    </row>
    <row r="34" spans="2:7">
      <c r="B34" s="98" t="s">
        <v>186</v>
      </c>
      <c r="C34" s="163">
        <v>223</v>
      </c>
      <c r="D34" s="158">
        <v>774</v>
      </c>
      <c r="E34" s="158">
        <v>419</v>
      </c>
      <c r="F34" s="159">
        <v>355</v>
      </c>
      <c r="G34" s="3"/>
    </row>
    <row r="35" spans="2:7">
      <c r="B35" s="98" t="s">
        <v>81</v>
      </c>
      <c r="C35" s="163">
        <v>53</v>
      </c>
      <c r="D35" s="158">
        <v>180</v>
      </c>
      <c r="E35" s="158">
        <v>97</v>
      </c>
      <c r="F35" s="159">
        <v>83</v>
      </c>
      <c r="G35" s="3"/>
    </row>
    <row r="36" spans="2:7">
      <c r="B36" s="98"/>
      <c r="C36" s="163"/>
      <c r="D36" s="158"/>
      <c r="E36" s="158"/>
      <c r="F36" s="159"/>
      <c r="G36" s="3"/>
    </row>
    <row r="37" spans="2:7" s="3" customFormat="1">
      <c r="B37" s="90" t="s">
        <v>23</v>
      </c>
      <c r="C37" s="151">
        <v>5965</v>
      </c>
      <c r="D37" s="152">
        <v>21866</v>
      </c>
      <c r="E37" s="152">
        <v>11432</v>
      </c>
      <c r="F37" s="153">
        <v>10434</v>
      </c>
    </row>
    <row r="38" spans="2:7">
      <c r="B38" s="98" t="s">
        <v>82</v>
      </c>
      <c r="C38" s="163">
        <v>871</v>
      </c>
      <c r="D38" s="158">
        <v>3195</v>
      </c>
      <c r="E38" s="158">
        <v>1645</v>
      </c>
      <c r="F38" s="159">
        <v>1550</v>
      </c>
      <c r="G38" s="3"/>
    </row>
    <row r="39" spans="2:7">
      <c r="B39" s="98" t="s">
        <v>83</v>
      </c>
      <c r="C39" s="163">
        <v>412</v>
      </c>
      <c r="D39" s="158">
        <v>1433</v>
      </c>
      <c r="E39" s="158">
        <v>763</v>
      </c>
      <c r="F39" s="159">
        <v>670</v>
      </c>
      <c r="G39" s="3"/>
    </row>
    <row r="40" spans="2:7">
      <c r="B40" s="98" t="s">
        <v>84</v>
      </c>
      <c r="C40" s="163">
        <v>375</v>
      </c>
      <c r="D40" s="158">
        <v>1366</v>
      </c>
      <c r="E40" s="158">
        <v>703</v>
      </c>
      <c r="F40" s="159">
        <v>663</v>
      </c>
      <c r="G40" s="3"/>
    </row>
    <row r="41" spans="2:7">
      <c r="B41" s="98" t="s">
        <v>188</v>
      </c>
      <c r="C41" s="163">
        <v>216</v>
      </c>
      <c r="D41" s="158">
        <v>757</v>
      </c>
      <c r="E41" s="158">
        <v>414</v>
      </c>
      <c r="F41" s="159">
        <v>343</v>
      </c>
      <c r="G41" s="3"/>
    </row>
    <row r="42" spans="2:7">
      <c r="B42" s="98" t="s">
        <v>77</v>
      </c>
      <c r="C42" s="163">
        <v>235</v>
      </c>
      <c r="D42" s="158">
        <v>903</v>
      </c>
      <c r="E42" s="158">
        <v>479</v>
      </c>
      <c r="F42" s="159">
        <v>424</v>
      </c>
      <c r="G42" s="3"/>
    </row>
    <row r="43" spans="2:7">
      <c r="B43" s="98" t="s">
        <v>81</v>
      </c>
      <c r="C43" s="163">
        <v>63</v>
      </c>
      <c r="D43" s="158">
        <v>229</v>
      </c>
      <c r="E43" s="158">
        <v>103</v>
      </c>
      <c r="F43" s="159">
        <v>126</v>
      </c>
      <c r="G43" s="3"/>
    </row>
    <row r="44" spans="2:7">
      <c r="B44" s="98" t="s">
        <v>86</v>
      </c>
      <c r="C44" s="163">
        <v>255</v>
      </c>
      <c r="D44" s="158">
        <v>892</v>
      </c>
      <c r="E44" s="158">
        <v>478</v>
      </c>
      <c r="F44" s="159">
        <v>414</v>
      </c>
      <c r="G44" s="3"/>
    </row>
    <row r="45" spans="2:7">
      <c r="B45" s="98" t="s">
        <v>87</v>
      </c>
      <c r="C45" s="163">
        <v>183</v>
      </c>
      <c r="D45" s="158">
        <v>666</v>
      </c>
      <c r="E45" s="158">
        <v>369</v>
      </c>
      <c r="F45" s="159">
        <v>297</v>
      </c>
      <c r="G45" s="3"/>
    </row>
    <row r="46" spans="2:7">
      <c r="B46" s="98" t="s">
        <v>88</v>
      </c>
      <c r="C46" s="163">
        <v>277</v>
      </c>
      <c r="D46" s="158">
        <v>1050</v>
      </c>
      <c r="E46" s="158">
        <v>540</v>
      </c>
      <c r="F46" s="159">
        <v>510</v>
      </c>
      <c r="G46" s="3"/>
    </row>
    <row r="47" spans="2:7">
      <c r="B47" s="98" t="s">
        <v>89</v>
      </c>
      <c r="C47" s="163">
        <v>193</v>
      </c>
      <c r="D47" s="158">
        <v>698</v>
      </c>
      <c r="E47" s="158">
        <v>362</v>
      </c>
      <c r="F47" s="159">
        <v>336</v>
      </c>
      <c r="G47" s="3"/>
    </row>
    <row r="48" spans="2:7">
      <c r="B48" s="98" t="s">
        <v>24</v>
      </c>
      <c r="C48" s="163">
        <v>306</v>
      </c>
      <c r="D48" s="158">
        <v>1043</v>
      </c>
      <c r="E48" s="158">
        <v>541</v>
      </c>
      <c r="F48" s="159">
        <v>502</v>
      </c>
      <c r="G48" s="3"/>
    </row>
    <row r="49" spans="2:7">
      <c r="B49" s="98" t="s">
        <v>25</v>
      </c>
      <c r="C49" s="163">
        <v>232</v>
      </c>
      <c r="D49" s="158">
        <v>844</v>
      </c>
      <c r="E49" s="158">
        <v>454</v>
      </c>
      <c r="F49" s="159">
        <v>390</v>
      </c>
      <c r="G49" s="3"/>
    </row>
    <row r="50" spans="2:7">
      <c r="B50" s="98" t="s">
        <v>6</v>
      </c>
      <c r="C50" s="163">
        <v>151</v>
      </c>
      <c r="D50" s="158">
        <v>593</v>
      </c>
      <c r="E50" s="158">
        <v>311</v>
      </c>
      <c r="F50" s="159">
        <v>282</v>
      </c>
      <c r="G50" s="3"/>
    </row>
    <row r="51" spans="2:7">
      <c r="B51" s="98" t="s">
        <v>26</v>
      </c>
      <c r="C51" s="163">
        <v>258</v>
      </c>
      <c r="D51" s="158">
        <v>937</v>
      </c>
      <c r="E51" s="158">
        <v>516</v>
      </c>
      <c r="F51" s="159">
        <v>421</v>
      </c>
      <c r="G51" s="3"/>
    </row>
    <row r="52" spans="2:7">
      <c r="B52" s="98" t="s">
        <v>27</v>
      </c>
      <c r="C52" s="163">
        <v>439</v>
      </c>
      <c r="D52" s="158">
        <v>1666</v>
      </c>
      <c r="E52" s="158">
        <v>866</v>
      </c>
      <c r="F52" s="159">
        <v>800</v>
      </c>
      <c r="G52" s="3"/>
    </row>
    <row r="53" spans="2:7">
      <c r="B53" s="98" t="s">
        <v>28</v>
      </c>
      <c r="C53" s="163">
        <v>465</v>
      </c>
      <c r="D53" s="158">
        <v>1708</v>
      </c>
      <c r="E53" s="158">
        <v>855</v>
      </c>
      <c r="F53" s="159">
        <v>853</v>
      </c>
      <c r="G53" s="3"/>
    </row>
    <row r="54" spans="2:7">
      <c r="B54" s="98" t="s">
        <v>189</v>
      </c>
      <c r="C54" s="163">
        <v>470</v>
      </c>
      <c r="D54" s="158">
        <v>1799</v>
      </c>
      <c r="E54" s="158">
        <v>982</v>
      </c>
      <c r="F54" s="159">
        <v>817</v>
      </c>
      <c r="G54" s="3"/>
    </row>
    <row r="55" spans="2:7">
      <c r="B55" s="98" t="s">
        <v>190</v>
      </c>
      <c r="C55" s="163">
        <v>248</v>
      </c>
      <c r="D55" s="158">
        <v>891</v>
      </c>
      <c r="E55" s="158">
        <v>455</v>
      </c>
      <c r="F55" s="159">
        <v>436</v>
      </c>
      <c r="G55" s="3"/>
    </row>
    <row r="56" spans="2:7">
      <c r="B56" s="103" t="s">
        <v>29</v>
      </c>
      <c r="C56" s="164">
        <v>316</v>
      </c>
      <c r="D56" s="161">
        <v>1196</v>
      </c>
      <c r="E56" s="161">
        <v>596</v>
      </c>
      <c r="F56" s="162">
        <v>600</v>
      </c>
      <c r="G56" s="3"/>
    </row>
    <row r="57" spans="2:7">
      <c r="B57" s="249" t="s">
        <v>803</v>
      </c>
    </row>
  </sheetData>
  <mergeCells count="3">
    <mergeCell ref="B3:B4"/>
    <mergeCell ref="C3:C4"/>
    <mergeCell ref="D3:F3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B1" sqref="B1"/>
    </sheetView>
  </sheetViews>
  <sheetFormatPr defaultRowHeight="12.75"/>
  <cols>
    <col min="1" max="1" width="9.140625" style="2"/>
    <col min="2" max="2" width="24.7109375" style="2" customWidth="1"/>
    <col min="3" max="3" width="12" style="2" bestFit="1" customWidth="1"/>
    <col min="4" max="4" width="5.42578125" style="2" bestFit="1" customWidth="1"/>
    <col min="5" max="5" width="9.42578125" style="2" bestFit="1" customWidth="1"/>
    <col min="6" max="6" width="11.5703125" style="2" bestFit="1" customWidth="1"/>
    <col min="7" max="16384" width="9.140625" style="2"/>
  </cols>
  <sheetData>
    <row r="1" spans="2:6">
      <c r="B1" s="3" t="s">
        <v>834</v>
      </c>
    </row>
    <row r="2" spans="2:6">
      <c r="B2" s="3"/>
    </row>
    <row r="3" spans="2:6">
      <c r="B3" s="332" t="s">
        <v>95</v>
      </c>
      <c r="C3" s="334" t="s">
        <v>288</v>
      </c>
      <c r="D3" s="328" t="s">
        <v>292</v>
      </c>
      <c r="E3" s="328"/>
      <c r="F3" s="329"/>
    </row>
    <row r="4" spans="2:6" s="3" customFormat="1" ht="13.5" thickBot="1">
      <c r="B4" s="333"/>
      <c r="C4" s="335"/>
      <c r="D4" s="22" t="s">
        <v>0</v>
      </c>
      <c r="E4" s="22" t="s">
        <v>293</v>
      </c>
      <c r="F4" s="246" t="s">
        <v>294</v>
      </c>
    </row>
    <row r="5" spans="2:6" s="3" customFormat="1" ht="13.5" thickTop="1">
      <c r="B5" s="90" t="s">
        <v>7</v>
      </c>
      <c r="C5" s="152">
        <v>26129</v>
      </c>
      <c r="D5" s="152">
        <v>2212</v>
      </c>
      <c r="E5" s="152">
        <v>1274</v>
      </c>
      <c r="F5" s="153">
        <v>938</v>
      </c>
    </row>
    <row r="6" spans="2:6" s="3" customFormat="1">
      <c r="B6" s="94" t="s">
        <v>8</v>
      </c>
      <c r="C6" s="152"/>
      <c r="D6" s="152"/>
      <c r="E6" s="152"/>
      <c r="F6" s="153"/>
    </row>
    <row r="7" spans="2:6">
      <c r="B7" s="95" t="s">
        <v>9</v>
      </c>
      <c r="C7" s="258">
        <v>5149</v>
      </c>
      <c r="D7" s="259">
        <v>305</v>
      </c>
      <c r="E7" s="259">
        <v>179</v>
      </c>
      <c r="F7" s="260">
        <v>126</v>
      </c>
    </row>
    <row r="8" spans="2:6">
      <c r="B8" s="98" t="s">
        <v>10</v>
      </c>
      <c r="C8" s="166">
        <v>3391</v>
      </c>
      <c r="D8" s="158">
        <v>197</v>
      </c>
      <c r="E8" s="158">
        <v>115</v>
      </c>
      <c r="F8" s="159">
        <v>82</v>
      </c>
    </row>
    <row r="9" spans="2:6">
      <c r="B9" s="98" t="s">
        <v>11</v>
      </c>
      <c r="C9" s="166">
        <v>1758</v>
      </c>
      <c r="D9" s="158">
        <v>108</v>
      </c>
      <c r="E9" s="158">
        <v>64</v>
      </c>
      <c r="F9" s="159">
        <v>44</v>
      </c>
    </row>
    <row r="10" spans="2:6">
      <c r="B10" s="100" t="s">
        <v>12</v>
      </c>
      <c r="C10" s="167"/>
      <c r="D10" s="161"/>
      <c r="E10" s="161"/>
      <c r="F10" s="162"/>
    </row>
    <row r="11" spans="2:6" s="3" customFormat="1">
      <c r="B11" s="90" t="s">
        <v>13</v>
      </c>
      <c r="C11" s="152">
        <v>8880</v>
      </c>
      <c r="D11" s="152">
        <v>633</v>
      </c>
      <c r="E11" s="152">
        <v>353</v>
      </c>
      <c r="F11" s="153">
        <v>280</v>
      </c>
    </row>
    <row r="12" spans="2:6">
      <c r="B12" s="98" t="s">
        <v>14</v>
      </c>
      <c r="C12" s="158">
        <v>1076</v>
      </c>
      <c r="D12" s="158">
        <v>75</v>
      </c>
      <c r="E12" s="158">
        <v>41</v>
      </c>
      <c r="F12" s="159">
        <v>34</v>
      </c>
    </row>
    <row r="13" spans="2:6">
      <c r="B13" s="98" t="s">
        <v>15</v>
      </c>
      <c r="C13" s="158">
        <v>2700</v>
      </c>
      <c r="D13" s="158">
        <v>139</v>
      </c>
      <c r="E13" s="158">
        <v>77</v>
      </c>
      <c r="F13" s="159">
        <v>62</v>
      </c>
    </row>
    <row r="14" spans="2:6">
      <c r="B14" s="98" t="s">
        <v>179</v>
      </c>
      <c r="C14" s="158">
        <v>1773</v>
      </c>
      <c r="D14" s="158">
        <v>112</v>
      </c>
      <c r="E14" s="158">
        <v>52</v>
      </c>
      <c r="F14" s="159">
        <v>60</v>
      </c>
    </row>
    <row r="15" spans="2:6">
      <c r="B15" s="98" t="s">
        <v>180</v>
      </c>
      <c r="C15" s="158">
        <v>839</v>
      </c>
      <c r="D15" s="158">
        <v>84</v>
      </c>
      <c r="E15" s="158">
        <v>50</v>
      </c>
      <c r="F15" s="159">
        <v>34</v>
      </c>
    </row>
    <row r="16" spans="2:6">
      <c r="B16" s="98" t="s">
        <v>30</v>
      </c>
      <c r="C16" s="158">
        <v>819</v>
      </c>
      <c r="D16" s="158">
        <v>66</v>
      </c>
      <c r="E16" s="158">
        <v>32</v>
      </c>
      <c r="F16" s="159">
        <v>34</v>
      </c>
    </row>
    <row r="17" spans="2:6">
      <c r="B17" s="98" t="s">
        <v>31</v>
      </c>
      <c r="C17" s="158">
        <v>462</v>
      </c>
      <c r="D17" s="158">
        <v>43</v>
      </c>
      <c r="E17" s="158">
        <v>26</v>
      </c>
      <c r="F17" s="159">
        <v>17</v>
      </c>
    </row>
    <row r="18" spans="2:6">
      <c r="B18" s="98" t="s">
        <v>96</v>
      </c>
      <c r="C18" s="158">
        <v>771</v>
      </c>
      <c r="D18" s="158">
        <v>70</v>
      </c>
      <c r="E18" s="158">
        <v>47</v>
      </c>
      <c r="F18" s="159">
        <v>23</v>
      </c>
    </row>
    <row r="19" spans="2:6">
      <c r="B19" s="98" t="s">
        <v>77</v>
      </c>
      <c r="C19" s="158">
        <v>440</v>
      </c>
      <c r="D19" s="158">
        <v>44</v>
      </c>
      <c r="E19" s="158">
        <v>28</v>
      </c>
      <c r="F19" s="159">
        <v>16</v>
      </c>
    </row>
    <row r="20" spans="2:6">
      <c r="B20" s="98"/>
      <c r="C20" s="158"/>
      <c r="D20" s="158"/>
      <c r="E20" s="158"/>
      <c r="F20" s="159"/>
    </row>
    <row r="21" spans="2:6" s="3" customFormat="1">
      <c r="B21" s="90" t="s">
        <v>16</v>
      </c>
      <c r="C21" s="152">
        <v>6135</v>
      </c>
      <c r="D21" s="152">
        <v>654</v>
      </c>
      <c r="E21" s="152">
        <v>398</v>
      </c>
      <c r="F21" s="153">
        <v>256</v>
      </c>
    </row>
    <row r="22" spans="2:6">
      <c r="B22" s="98" t="s">
        <v>17</v>
      </c>
      <c r="C22" s="158">
        <v>803</v>
      </c>
      <c r="D22" s="158">
        <v>56</v>
      </c>
      <c r="E22" s="158">
        <v>37</v>
      </c>
      <c r="F22" s="159">
        <v>19</v>
      </c>
    </row>
    <row r="23" spans="2:6">
      <c r="B23" s="98" t="s">
        <v>4</v>
      </c>
      <c r="C23" s="158">
        <v>334</v>
      </c>
      <c r="D23" s="158">
        <v>33</v>
      </c>
      <c r="E23" s="158">
        <v>15</v>
      </c>
      <c r="F23" s="159">
        <v>18</v>
      </c>
    </row>
    <row r="24" spans="2:6">
      <c r="B24" s="98" t="s">
        <v>18</v>
      </c>
      <c r="C24" s="158">
        <v>411</v>
      </c>
      <c r="D24" s="158">
        <v>50</v>
      </c>
      <c r="E24" s="158">
        <v>33</v>
      </c>
      <c r="F24" s="159">
        <v>17</v>
      </c>
    </row>
    <row r="25" spans="2:6">
      <c r="B25" s="98" t="s">
        <v>182</v>
      </c>
      <c r="C25" s="158">
        <v>560</v>
      </c>
      <c r="D25" s="158">
        <v>60</v>
      </c>
      <c r="E25" s="158">
        <v>36</v>
      </c>
      <c r="F25" s="159">
        <v>24</v>
      </c>
    </row>
    <row r="26" spans="2:6">
      <c r="B26" s="98" t="s">
        <v>183</v>
      </c>
      <c r="C26" s="158">
        <v>703</v>
      </c>
      <c r="D26" s="158">
        <v>63</v>
      </c>
      <c r="E26" s="158">
        <v>36</v>
      </c>
      <c r="F26" s="159">
        <v>27</v>
      </c>
    </row>
    <row r="27" spans="2:6">
      <c r="B27" s="98" t="s">
        <v>19</v>
      </c>
      <c r="C27" s="158">
        <v>624</v>
      </c>
      <c r="D27" s="158">
        <v>70</v>
      </c>
      <c r="E27" s="158">
        <v>49</v>
      </c>
      <c r="F27" s="159">
        <v>21</v>
      </c>
    </row>
    <row r="28" spans="2:6">
      <c r="B28" s="98" t="s">
        <v>3</v>
      </c>
      <c r="C28" s="158">
        <v>254</v>
      </c>
      <c r="D28" s="158">
        <v>30</v>
      </c>
      <c r="E28" s="158">
        <v>18</v>
      </c>
      <c r="F28" s="159">
        <v>12</v>
      </c>
    </row>
    <row r="29" spans="2:6">
      <c r="B29" s="98" t="s">
        <v>5</v>
      </c>
      <c r="C29" s="158">
        <v>174</v>
      </c>
      <c r="D29" s="158">
        <v>20</v>
      </c>
      <c r="E29" s="158">
        <v>11</v>
      </c>
      <c r="F29" s="159">
        <v>9</v>
      </c>
    </row>
    <row r="30" spans="2:6">
      <c r="B30" s="98" t="s">
        <v>184</v>
      </c>
      <c r="C30" s="158">
        <v>204</v>
      </c>
      <c r="D30" s="158">
        <v>30</v>
      </c>
      <c r="E30" s="158">
        <v>20</v>
      </c>
      <c r="F30" s="159">
        <v>10</v>
      </c>
    </row>
    <row r="31" spans="2:6">
      <c r="B31" s="98" t="s">
        <v>185</v>
      </c>
      <c r="C31" s="158">
        <v>540</v>
      </c>
      <c r="D31" s="158">
        <v>66</v>
      </c>
      <c r="E31" s="158">
        <v>38</v>
      </c>
      <c r="F31" s="159">
        <v>28</v>
      </c>
    </row>
    <row r="32" spans="2:6">
      <c r="B32" s="98" t="s">
        <v>20</v>
      </c>
      <c r="C32" s="158">
        <v>590</v>
      </c>
      <c r="D32" s="158">
        <v>73</v>
      </c>
      <c r="E32" s="158">
        <v>50</v>
      </c>
      <c r="F32" s="159">
        <v>23</v>
      </c>
    </row>
    <row r="33" spans="2:6">
      <c r="B33" s="98" t="s">
        <v>21</v>
      </c>
      <c r="C33" s="158">
        <v>662</v>
      </c>
      <c r="D33" s="158">
        <v>64</v>
      </c>
      <c r="E33" s="158">
        <v>32</v>
      </c>
      <c r="F33" s="159">
        <v>32</v>
      </c>
    </row>
    <row r="34" spans="2:6">
      <c r="B34" s="98" t="s">
        <v>186</v>
      </c>
      <c r="C34" s="158">
        <v>223</v>
      </c>
      <c r="D34" s="158">
        <v>31</v>
      </c>
      <c r="E34" s="158">
        <v>17</v>
      </c>
      <c r="F34" s="159">
        <v>14</v>
      </c>
    </row>
    <row r="35" spans="2:6">
      <c r="B35" s="98" t="s">
        <v>81</v>
      </c>
      <c r="C35" s="158">
        <v>53</v>
      </c>
      <c r="D35" s="158">
        <v>8</v>
      </c>
      <c r="E35" s="158">
        <v>6</v>
      </c>
      <c r="F35" s="159">
        <v>2</v>
      </c>
    </row>
    <row r="36" spans="2:6">
      <c r="B36" s="98"/>
      <c r="C36" s="158"/>
      <c r="D36" s="158"/>
      <c r="E36" s="158"/>
      <c r="F36" s="159"/>
    </row>
    <row r="37" spans="2:6" s="3" customFormat="1">
      <c r="B37" s="90" t="s">
        <v>23</v>
      </c>
      <c r="C37" s="152">
        <v>5965</v>
      </c>
      <c r="D37" s="152">
        <v>620</v>
      </c>
      <c r="E37" s="152">
        <v>344</v>
      </c>
      <c r="F37" s="153">
        <v>276</v>
      </c>
    </row>
    <row r="38" spans="2:6">
      <c r="B38" s="98" t="s">
        <v>82</v>
      </c>
      <c r="C38" s="158">
        <v>871</v>
      </c>
      <c r="D38" s="158">
        <v>67</v>
      </c>
      <c r="E38" s="158">
        <v>34</v>
      </c>
      <c r="F38" s="159">
        <v>33</v>
      </c>
    </row>
    <row r="39" spans="2:6">
      <c r="B39" s="98" t="s">
        <v>83</v>
      </c>
      <c r="C39" s="158">
        <v>412</v>
      </c>
      <c r="D39" s="158">
        <v>39</v>
      </c>
      <c r="E39" s="158">
        <v>25</v>
      </c>
      <c r="F39" s="159">
        <v>14</v>
      </c>
    </row>
    <row r="40" spans="2:6">
      <c r="B40" s="98" t="s">
        <v>84</v>
      </c>
      <c r="C40" s="158">
        <v>375</v>
      </c>
      <c r="D40" s="158">
        <v>51</v>
      </c>
      <c r="E40" s="158">
        <v>32</v>
      </c>
      <c r="F40" s="159">
        <v>19</v>
      </c>
    </row>
    <row r="41" spans="2:6">
      <c r="B41" s="98" t="s">
        <v>188</v>
      </c>
      <c r="C41" s="158">
        <v>216</v>
      </c>
      <c r="D41" s="158">
        <v>18</v>
      </c>
      <c r="E41" s="158">
        <v>12</v>
      </c>
      <c r="F41" s="159">
        <v>6</v>
      </c>
    </row>
    <row r="42" spans="2:6">
      <c r="B42" s="98" t="s">
        <v>77</v>
      </c>
      <c r="C42" s="158">
        <v>235</v>
      </c>
      <c r="D42" s="158">
        <v>36</v>
      </c>
      <c r="E42" s="158">
        <v>22</v>
      </c>
      <c r="F42" s="159">
        <v>14</v>
      </c>
    </row>
    <row r="43" spans="2:6">
      <c r="B43" s="98" t="s">
        <v>81</v>
      </c>
      <c r="C43" s="158">
        <v>63</v>
      </c>
      <c r="D43" s="158">
        <v>6</v>
      </c>
      <c r="E43" s="158">
        <v>1</v>
      </c>
      <c r="F43" s="159">
        <v>5</v>
      </c>
    </row>
    <row r="44" spans="2:6">
      <c r="B44" s="98" t="s">
        <v>86</v>
      </c>
      <c r="C44" s="158">
        <v>255</v>
      </c>
      <c r="D44" s="158">
        <v>10</v>
      </c>
      <c r="E44" s="158">
        <v>6</v>
      </c>
      <c r="F44" s="159">
        <v>4</v>
      </c>
    </row>
    <row r="45" spans="2:6">
      <c r="B45" s="98" t="s">
        <v>87</v>
      </c>
      <c r="C45" s="158">
        <v>183</v>
      </c>
      <c r="D45" s="158">
        <v>18</v>
      </c>
      <c r="E45" s="158">
        <v>10</v>
      </c>
      <c r="F45" s="159">
        <v>8</v>
      </c>
    </row>
    <row r="46" spans="2:6">
      <c r="B46" s="98" t="s">
        <v>88</v>
      </c>
      <c r="C46" s="158">
        <v>277</v>
      </c>
      <c r="D46" s="158">
        <v>24</v>
      </c>
      <c r="E46" s="158">
        <v>12</v>
      </c>
      <c r="F46" s="159">
        <v>12</v>
      </c>
    </row>
    <row r="47" spans="2:6">
      <c r="B47" s="98" t="s">
        <v>89</v>
      </c>
      <c r="C47" s="158">
        <v>193</v>
      </c>
      <c r="D47" s="158">
        <v>20</v>
      </c>
      <c r="E47" s="158">
        <v>8</v>
      </c>
      <c r="F47" s="159">
        <v>12</v>
      </c>
    </row>
    <row r="48" spans="2:6">
      <c r="B48" s="98" t="s">
        <v>24</v>
      </c>
      <c r="C48" s="158">
        <v>306</v>
      </c>
      <c r="D48" s="158">
        <v>27</v>
      </c>
      <c r="E48" s="158">
        <v>21</v>
      </c>
      <c r="F48" s="159">
        <v>6</v>
      </c>
    </row>
    <row r="49" spans="2:6">
      <c r="B49" s="98" t="s">
        <v>25</v>
      </c>
      <c r="C49" s="158">
        <v>232</v>
      </c>
      <c r="D49" s="158">
        <v>10</v>
      </c>
      <c r="E49" s="158">
        <v>6</v>
      </c>
      <c r="F49" s="159">
        <v>4</v>
      </c>
    </row>
    <row r="50" spans="2:6">
      <c r="B50" s="98" t="s">
        <v>6</v>
      </c>
      <c r="C50" s="158">
        <v>151</v>
      </c>
      <c r="D50" s="158">
        <v>34</v>
      </c>
      <c r="E50" s="158">
        <v>21</v>
      </c>
      <c r="F50" s="159">
        <v>13</v>
      </c>
    </row>
    <row r="51" spans="2:6">
      <c r="B51" s="98" t="s">
        <v>26</v>
      </c>
      <c r="C51" s="158">
        <v>258</v>
      </c>
      <c r="D51" s="158">
        <v>29</v>
      </c>
      <c r="E51" s="158">
        <v>17</v>
      </c>
      <c r="F51" s="159">
        <v>12</v>
      </c>
    </row>
    <row r="52" spans="2:6">
      <c r="B52" s="98" t="s">
        <v>27</v>
      </c>
      <c r="C52" s="158">
        <v>439</v>
      </c>
      <c r="D52" s="158">
        <v>53</v>
      </c>
      <c r="E52" s="158">
        <v>21</v>
      </c>
      <c r="F52" s="159">
        <v>32</v>
      </c>
    </row>
    <row r="53" spans="2:6">
      <c r="B53" s="98" t="s">
        <v>28</v>
      </c>
      <c r="C53" s="158">
        <v>465</v>
      </c>
      <c r="D53" s="158">
        <v>48</v>
      </c>
      <c r="E53" s="158">
        <v>27</v>
      </c>
      <c r="F53" s="159">
        <v>21</v>
      </c>
    </row>
    <row r="54" spans="2:6">
      <c r="B54" s="98" t="s">
        <v>189</v>
      </c>
      <c r="C54" s="158">
        <v>470</v>
      </c>
      <c r="D54" s="158">
        <v>61</v>
      </c>
      <c r="E54" s="158">
        <v>36</v>
      </c>
      <c r="F54" s="159">
        <v>25</v>
      </c>
    </row>
    <row r="55" spans="2:6">
      <c r="B55" s="98" t="s">
        <v>190</v>
      </c>
      <c r="C55" s="158">
        <v>248</v>
      </c>
      <c r="D55" s="158">
        <v>24</v>
      </c>
      <c r="E55" s="158">
        <v>9</v>
      </c>
      <c r="F55" s="159">
        <v>15</v>
      </c>
    </row>
    <row r="56" spans="2:6">
      <c r="B56" s="103" t="s">
        <v>29</v>
      </c>
      <c r="C56" s="161">
        <v>316</v>
      </c>
      <c r="D56" s="161">
        <v>45</v>
      </c>
      <c r="E56" s="161">
        <v>24</v>
      </c>
      <c r="F56" s="162">
        <v>21</v>
      </c>
    </row>
    <row r="57" spans="2:6">
      <c r="B57" s="249" t="s">
        <v>803</v>
      </c>
    </row>
  </sheetData>
  <mergeCells count="3">
    <mergeCell ref="B3:B4"/>
    <mergeCell ref="C3:C4"/>
    <mergeCell ref="D3:F3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B1" sqref="B1"/>
    </sheetView>
  </sheetViews>
  <sheetFormatPr defaultRowHeight="12.75"/>
  <cols>
    <col min="1" max="1" width="9.140625" style="2"/>
    <col min="2" max="2" width="23.85546875" style="2" customWidth="1"/>
    <col min="3" max="3" width="11.140625" style="2" bestFit="1" customWidth="1"/>
    <col min="4" max="6" width="9.7109375" style="2" customWidth="1"/>
    <col min="7" max="16384" width="9.140625" style="2"/>
  </cols>
  <sheetData>
    <row r="1" spans="2:6">
      <c r="B1" s="3" t="s">
        <v>835</v>
      </c>
    </row>
    <row r="2" spans="2:6">
      <c r="B2" s="3"/>
    </row>
    <row r="3" spans="2:6" ht="15" customHeight="1">
      <c r="B3" s="332" t="s">
        <v>95</v>
      </c>
      <c r="C3" s="334" t="s">
        <v>288</v>
      </c>
      <c r="D3" s="336" t="s">
        <v>295</v>
      </c>
      <c r="E3" s="328"/>
      <c r="F3" s="329"/>
    </row>
    <row r="4" spans="2:6" s="3" customFormat="1" ht="13.5" thickBot="1">
      <c r="B4" s="333"/>
      <c r="C4" s="335"/>
      <c r="D4" s="22" t="s">
        <v>0</v>
      </c>
      <c r="E4" s="22" t="s">
        <v>296</v>
      </c>
      <c r="F4" s="92" t="s">
        <v>297</v>
      </c>
    </row>
    <row r="5" spans="2:6" s="3" customFormat="1" ht="13.5" thickTop="1">
      <c r="B5" s="90" t="s">
        <v>7</v>
      </c>
      <c r="C5" s="152">
        <v>26129</v>
      </c>
      <c r="D5" s="152">
        <v>89073</v>
      </c>
      <c r="E5" s="152">
        <v>46301</v>
      </c>
      <c r="F5" s="153">
        <v>42772</v>
      </c>
    </row>
    <row r="6" spans="2:6" s="3" customFormat="1">
      <c r="B6" s="94" t="s">
        <v>8</v>
      </c>
      <c r="C6" s="152"/>
      <c r="D6" s="152"/>
      <c r="E6" s="152"/>
      <c r="F6" s="153"/>
    </row>
    <row r="7" spans="2:6" s="3" customFormat="1">
      <c r="B7" s="95" t="s">
        <v>9</v>
      </c>
      <c r="C7" s="165">
        <v>5149</v>
      </c>
      <c r="D7" s="155">
        <v>16385</v>
      </c>
      <c r="E7" s="155">
        <v>8364</v>
      </c>
      <c r="F7" s="156">
        <v>8021</v>
      </c>
    </row>
    <row r="8" spans="2:6">
      <c r="B8" s="98" t="s">
        <v>10</v>
      </c>
      <c r="C8" s="166">
        <v>3391</v>
      </c>
      <c r="D8" s="158">
        <v>10842</v>
      </c>
      <c r="E8" s="158">
        <v>5609</v>
      </c>
      <c r="F8" s="159">
        <v>5233</v>
      </c>
    </row>
    <row r="9" spans="2:6">
      <c r="B9" s="98" t="s">
        <v>11</v>
      </c>
      <c r="C9" s="166">
        <v>1758</v>
      </c>
      <c r="D9" s="158">
        <v>5543</v>
      </c>
      <c r="E9" s="158">
        <v>2755</v>
      </c>
      <c r="F9" s="159">
        <v>2788</v>
      </c>
    </row>
    <row r="10" spans="2:6">
      <c r="B10" s="100" t="s">
        <v>12</v>
      </c>
      <c r="C10" s="167"/>
      <c r="D10" s="161"/>
      <c r="E10" s="161"/>
      <c r="F10" s="162"/>
    </row>
    <row r="11" spans="2:6" s="3" customFormat="1">
      <c r="B11" s="90" t="s">
        <v>13</v>
      </c>
      <c r="C11" s="152">
        <v>8880</v>
      </c>
      <c r="D11" s="152">
        <v>29607</v>
      </c>
      <c r="E11" s="152">
        <v>15444</v>
      </c>
      <c r="F11" s="153">
        <v>14163</v>
      </c>
    </row>
    <row r="12" spans="2:6">
      <c r="B12" s="98" t="s">
        <v>14</v>
      </c>
      <c r="C12" s="158">
        <v>1076</v>
      </c>
      <c r="D12" s="158">
        <v>3546</v>
      </c>
      <c r="E12" s="158">
        <v>1834</v>
      </c>
      <c r="F12" s="159">
        <v>1712</v>
      </c>
    </row>
    <row r="13" spans="2:6">
      <c r="B13" s="98" t="s">
        <v>15</v>
      </c>
      <c r="C13" s="158">
        <v>2700</v>
      </c>
      <c r="D13" s="158">
        <v>8530</v>
      </c>
      <c r="E13" s="158">
        <v>4474</v>
      </c>
      <c r="F13" s="159">
        <v>4056</v>
      </c>
    </row>
    <row r="14" spans="2:6">
      <c r="B14" s="98" t="s">
        <v>179</v>
      </c>
      <c r="C14" s="158">
        <v>1773</v>
      </c>
      <c r="D14" s="158">
        <v>5839</v>
      </c>
      <c r="E14" s="158">
        <v>3062</v>
      </c>
      <c r="F14" s="159">
        <v>2777</v>
      </c>
    </row>
    <row r="15" spans="2:6">
      <c r="B15" s="98" t="s">
        <v>180</v>
      </c>
      <c r="C15" s="158">
        <v>839</v>
      </c>
      <c r="D15" s="158">
        <v>2866</v>
      </c>
      <c r="E15" s="158">
        <v>1504</v>
      </c>
      <c r="F15" s="159">
        <v>1362</v>
      </c>
    </row>
    <row r="16" spans="2:6">
      <c r="B16" s="98" t="s">
        <v>30</v>
      </c>
      <c r="C16" s="158">
        <v>819</v>
      </c>
      <c r="D16" s="158">
        <v>2879</v>
      </c>
      <c r="E16" s="158">
        <v>1480</v>
      </c>
      <c r="F16" s="159">
        <v>1399</v>
      </c>
    </row>
    <row r="17" spans="2:6">
      <c r="B17" s="98" t="s">
        <v>31</v>
      </c>
      <c r="C17" s="158">
        <v>462</v>
      </c>
      <c r="D17" s="158">
        <v>1563</v>
      </c>
      <c r="E17" s="158">
        <v>805</v>
      </c>
      <c r="F17" s="159">
        <v>758</v>
      </c>
    </row>
    <row r="18" spans="2:6">
      <c r="B18" s="98" t="s">
        <v>96</v>
      </c>
      <c r="C18" s="158">
        <v>771</v>
      </c>
      <c r="D18" s="158">
        <v>2726</v>
      </c>
      <c r="E18" s="158">
        <v>1402</v>
      </c>
      <c r="F18" s="159">
        <v>1324</v>
      </c>
    </row>
    <row r="19" spans="2:6">
      <c r="B19" s="98" t="s">
        <v>77</v>
      </c>
      <c r="C19" s="158">
        <v>440</v>
      </c>
      <c r="D19" s="158">
        <v>1658</v>
      </c>
      <c r="E19" s="158">
        <v>883</v>
      </c>
      <c r="F19" s="159">
        <v>775</v>
      </c>
    </row>
    <row r="20" spans="2:6">
      <c r="B20" s="98"/>
      <c r="C20" s="158"/>
      <c r="D20" s="158"/>
      <c r="E20" s="158"/>
      <c r="F20" s="159"/>
    </row>
    <row r="21" spans="2:6" s="3" customFormat="1">
      <c r="B21" s="90" t="s">
        <v>16</v>
      </c>
      <c r="C21" s="152">
        <v>6135</v>
      </c>
      <c r="D21" s="152">
        <v>21835</v>
      </c>
      <c r="E21" s="152">
        <v>11405</v>
      </c>
      <c r="F21" s="153">
        <v>10430</v>
      </c>
    </row>
    <row r="22" spans="2:6">
      <c r="B22" s="98" t="s">
        <v>17</v>
      </c>
      <c r="C22" s="158">
        <v>803</v>
      </c>
      <c r="D22" s="158">
        <v>2867</v>
      </c>
      <c r="E22" s="158">
        <v>1465</v>
      </c>
      <c r="F22" s="159">
        <v>1402</v>
      </c>
    </row>
    <row r="23" spans="2:6">
      <c r="B23" s="98" t="s">
        <v>4</v>
      </c>
      <c r="C23" s="158">
        <v>334</v>
      </c>
      <c r="D23" s="158">
        <v>1182</v>
      </c>
      <c r="E23" s="158">
        <v>642</v>
      </c>
      <c r="F23" s="159">
        <v>540</v>
      </c>
    </row>
    <row r="24" spans="2:6">
      <c r="B24" s="98" t="s">
        <v>18</v>
      </c>
      <c r="C24" s="158">
        <v>411</v>
      </c>
      <c r="D24" s="158">
        <v>1519</v>
      </c>
      <c r="E24" s="158">
        <v>769</v>
      </c>
      <c r="F24" s="159">
        <v>750</v>
      </c>
    </row>
    <row r="25" spans="2:6">
      <c r="B25" s="98" t="s">
        <v>182</v>
      </c>
      <c r="C25" s="158">
        <v>560</v>
      </c>
      <c r="D25" s="158">
        <v>1919</v>
      </c>
      <c r="E25" s="158">
        <v>997</v>
      </c>
      <c r="F25" s="159">
        <v>922</v>
      </c>
    </row>
    <row r="26" spans="2:6">
      <c r="B26" s="98" t="s">
        <v>183</v>
      </c>
      <c r="C26" s="158">
        <v>703</v>
      </c>
      <c r="D26" s="158">
        <v>2497</v>
      </c>
      <c r="E26" s="158">
        <v>1332</v>
      </c>
      <c r="F26" s="159">
        <v>1165</v>
      </c>
    </row>
    <row r="27" spans="2:6">
      <c r="B27" s="98" t="s">
        <v>19</v>
      </c>
      <c r="C27" s="158">
        <v>624</v>
      </c>
      <c r="D27" s="158">
        <v>2228</v>
      </c>
      <c r="E27" s="158">
        <v>1159</v>
      </c>
      <c r="F27" s="159">
        <v>1069</v>
      </c>
    </row>
    <row r="28" spans="2:6">
      <c r="B28" s="98" t="s">
        <v>3</v>
      </c>
      <c r="C28" s="158">
        <v>254</v>
      </c>
      <c r="D28" s="158">
        <v>942</v>
      </c>
      <c r="E28" s="158">
        <v>496</v>
      </c>
      <c r="F28" s="159">
        <v>446</v>
      </c>
    </row>
    <row r="29" spans="2:6">
      <c r="B29" s="98" t="s">
        <v>5</v>
      </c>
      <c r="C29" s="158">
        <v>174</v>
      </c>
      <c r="D29" s="158">
        <v>606</v>
      </c>
      <c r="E29" s="158">
        <v>345</v>
      </c>
      <c r="F29" s="159">
        <v>261</v>
      </c>
    </row>
    <row r="30" spans="2:6">
      <c r="B30" s="98" t="s">
        <v>184</v>
      </c>
      <c r="C30" s="158">
        <v>204</v>
      </c>
      <c r="D30" s="158">
        <v>703</v>
      </c>
      <c r="E30" s="158">
        <v>347</v>
      </c>
      <c r="F30" s="159">
        <v>356</v>
      </c>
    </row>
    <row r="31" spans="2:6">
      <c r="B31" s="98" t="s">
        <v>185</v>
      </c>
      <c r="C31" s="158">
        <v>540</v>
      </c>
      <c r="D31" s="158">
        <v>1977</v>
      </c>
      <c r="E31" s="158">
        <v>1024</v>
      </c>
      <c r="F31" s="159">
        <v>953</v>
      </c>
    </row>
    <row r="32" spans="2:6">
      <c r="B32" s="98" t="s">
        <v>20</v>
      </c>
      <c r="C32" s="158">
        <v>590</v>
      </c>
      <c r="D32" s="158">
        <v>2183</v>
      </c>
      <c r="E32" s="158">
        <v>1142</v>
      </c>
      <c r="F32" s="159">
        <v>1041</v>
      </c>
    </row>
    <row r="33" spans="2:6">
      <c r="B33" s="98" t="s">
        <v>21</v>
      </c>
      <c r="C33" s="158">
        <v>662</v>
      </c>
      <c r="D33" s="158">
        <v>2297</v>
      </c>
      <c r="E33" s="158">
        <v>1194</v>
      </c>
      <c r="F33" s="159">
        <v>1103</v>
      </c>
    </row>
    <row r="34" spans="2:6">
      <c r="B34" s="98" t="s">
        <v>186</v>
      </c>
      <c r="C34" s="158">
        <v>223</v>
      </c>
      <c r="D34" s="158">
        <v>743</v>
      </c>
      <c r="E34" s="158">
        <v>402</v>
      </c>
      <c r="F34" s="159">
        <v>341</v>
      </c>
    </row>
    <row r="35" spans="2:6">
      <c r="B35" s="98" t="s">
        <v>81</v>
      </c>
      <c r="C35" s="158">
        <v>53</v>
      </c>
      <c r="D35" s="158">
        <v>172</v>
      </c>
      <c r="E35" s="158">
        <v>91</v>
      </c>
      <c r="F35" s="159">
        <v>81</v>
      </c>
    </row>
    <row r="36" spans="2:6">
      <c r="B36" s="98"/>
      <c r="C36" s="158"/>
      <c r="D36" s="158"/>
      <c r="E36" s="158"/>
      <c r="F36" s="159"/>
    </row>
    <row r="37" spans="2:6" s="3" customFormat="1">
      <c r="B37" s="90" t="s">
        <v>23</v>
      </c>
      <c r="C37" s="152">
        <v>5965</v>
      </c>
      <c r="D37" s="152">
        <v>21246</v>
      </c>
      <c r="E37" s="152">
        <v>11088</v>
      </c>
      <c r="F37" s="153">
        <v>10158</v>
      </c>
    </row>
    <row r="38" spans="2:6">
      <c r="B38" s="98" t="s">
        <v>82</v>
      </c>
      <c r="C38" s="158">
        <v>871</v>
      </c>
      <c r="D38" s="158">
        <v>3128</v>
      </c>
      <c r="E38" s="158">
        <v>1611</v>
      </c>
      <c r="F38" s="159">
        <v>1517</v>
      </c>
    </row>
    <row r="39" spans="2:6">
      <c r="B39" s="98" t="s">
        <v>83</v>
      </c>
      <c r="C39" s="158">
        <v>412</v>
      </c>
      <c r="D39" s="158">
        <v>1394</v>
      </c>
      <c r="E39" s="158">
        <v>738</v>
      </c>
      <c r="F39" s="159">
        <v>656</v>
      </c>
    </row>
    <row r="40" spans="2:6">
      <c r="B40" s="98" t="s">
        <v>84</v>
      </c>
      <c r="C40" s="158">
        <v>375</v>
      </c>
      <c r="D40" s="158">
        <v>1315</v>
      </c>
      <c r="E40" s="158">
        <v>671</v>
      </c>
      <c r="F40" s="159">
        <v>644</v>
      </c>
    </row>
    <row r="41" spans="2:6">
      <c r="B41" s="98" t="s">
        <v>188</v>
      </c>
      <c r="C41" s="158">
        <v>216</v>
      </c>
      <c r="D41" s="158">
        <v>739</v>
      </c>
      <c r="E41" s="158">
        <v>402</v>
      </c>
      <c r="F41" s="159">
        <v>337</v>
      </c>
    </row>
    <row r="42" spans="2:6">
      <c r="B42" s="98" t="s">
        <v>77</v>
      </c>
      <c r="C42" s="158">
        <v>235</v>
      </c>
      <c r="D42" s="158">
        <v>867</v>
      </c>
      <c r="E42" s="158">
        <v>457</v>
      </c>
      <c r="F42" s="159">
        <v>410</v>
      </c>
    </row>
    <row r="43" spans="2:6">
      <c r="B43" s="98" t="s">
        <v>81</v>
      </c>
      <c r="C43" s="158">
        <v>63</v>
      </c>
      <c r="D43" s="158">
        <v>223</v>
      </c>
      <c r="E43" s="158">
        <v>102</v>
      </c>
      <c r="F43" s="159">
        <v>121</v>
      </c>
    </row>
    <row r="44" spans="2:6">
      <c r="B44" s="98" t="s">
        <v>86</v>
      </c>
      <c r="C44" s="158">
        <v>255</v>
      </c>
      <c r="D44" s="158">
        <v>882</v>
      </c>
      <c r="E44" s="158">
        <v>472</v>
      </c>
      <c r="F44" s="159">
        <v>410</v>
      </c>
    </row>
    <row r="45" spans="2:6">
      <c r="B45" s="98" t="s">
        <v>87</v>
      </c>
      <c r="C45" s="158">
        <v>183</v>
      </c>
      <c r="D45" s="158">
        <v>648</v>
      </c>
      <c r="E45" s="158">
        <v>359</v>
      </c>
      <c r="F45" s="159">
        <v>289</v>
      </c>
    </row>
    <row r="46" spans="2:6">
      <c r="B46" s="98" t="s">
        <v>88</v>
      </c>
      <c r="C46" s="158">
        <v>277</v>
      </c>
      <c r="D46" s="158">
        <v>1026</v>
      </c>
      <c r="E46" s="158">
        <v>528</v>
      </c>
      <c r="F46" s="159">
        <v>498</v>
      </c>
    </row>
    <row r="47" spans="2:6">
      <c r="B47" s="98" t="s">
        <v>89</v>
      </c>
      <c r="C47" s="158">
        <v>193</v>
      </c>
      <c r="D47" s="158">
        <v>678</v>
      </c>
      <c r="E47" s="158">
        <v>354</v>
      </c>
      <c r="F47" s="159">
        <v>324</v>
      </c>
    </row>
    <row r="48" spans="2:6">
      <c r="B48" s="98" t="s">
        <v>24</v>
      </c>
      <c r="C48" s="158">
        <v>306</v>
      </c>
      <c r="D48" s="158">
        <v>1016</v>
      </c>
      <c r="E48" s="158">
        <v>520</v>
      </c>
      <c r="F48" s="159">
        <v>496</v>
      </c>
    </row>
    <row r="49" spans="2:6">
      <c r="B49" s="98" t="s">
        <v>25</v>
      </c>
      <c r="C49" s="158">
        <v>232</v>
      </c>
      <c r="D49" s="158">
        <v>834</v>
      </c>
      <c r="E49" s="158">
        <v>448</v>
      </c>
      <c r="F49" s="159">
        <v>386</v>
      </c>
    </row>
    <row r="50" spans="2:6">
      <c r="B50" s="98" t="s">
        <v>6</v>
      </c>
      <c r="C50" s="158">
        <v>151</v>
      </c>
      <c r="D50" s="158">
        <v>559</v>
      </c>
      <c r="E50" s="158">
        <v>290</v>
      </c>
      <c r="F50" s="159">
        <v>269</v>
      </c>
    </row>
    <row r="51" spans="2:6">
      <c r="B51" s="98" t="s">
        <v>26</v>
      </c>
      <c r="C51" s="158">
        <v>258</v>
      </c>
      <c r="D51" s="158">
        <v>908</v>
      </c>
      <c r="E51" s="158">
        <v>499</v>
      </c>
      <c r="F51" s="159">
        <v>409</v>
      </c>
    </row>
    <row r="52" spans="2:6">
      <c r="B52" s="98" t="s">
        <v>27</v>
      </c>
      <c r="C52" s="158">
        <v>439</v>
      </c>
      <c r="D52" s="158">
        <v>1613</v>
      </c>
      <c r="E52" s="158">
        <v>845</v>
      </c>
      <c r="F52" s="159">
        <v>768</v>
      </c>
    </row>
    <row r="53" spans="2:6">
      <c r="B53" s="98" t="s">
        <v>28</v>
      </c>
      <c r="C53" s="158">
        <v>465</v>
      </c>
      <c r="D53" s="158">
        <v>1660</v>
      </c>
      <c r="E53" s="158">
        <v>828</v>
      </c>
      <c r="F53" s="159">
        <v>832</v>
      </c>
    </row>
    <row r="54" spans="2:6">
      <c r="B54" s="98" t="s">
        <v>189</v>
      </c>
      <c r="C54" s="158">
        <v>470</v>
      </c>
      <c r="D54" s="158">
        <v>1738</v>
      </c>
      <c r="E54" s="158">
        <v>946</v>
      </c>
      <c r="F54" s="159">
        <v>792</v>
      </c>
    </row>
    <row r="55" spans="2:6">
      <c r="B55" s="98" t="s">
        <v>190</v>
      </c>
      <c r="C55" s="158">
        <v>248</v>
      </c>
      <c r="D55" s="158">
        <v>867</v>
      </c>
      <c r="E55" s="158">
        <v>446</v>
      </c>
      <c r="F55" s="159">
        <v>421</v>
      </c>
    </row>
    <row r="56" spans="2:6">
      <c r="B56" s="103" t="s">
        <v>29</v>
      </c>
      <c r="C56" s="161">
        <v>316</v>
      </c>
      <c r="D56" s="161">
        <v>1151</v>
      </c>
      <c r="E56" s="161">
        <v>572</v>
      </c>
      <c r="F56" s="162">
        <v>579</v>
      </c>
    </row>
    <row r="57" spans="2:6">
      <c r="B57" s="249" t="s">
        <v>803</v>
      </c>
    </row>
  </sheetData>
  <mergeCells count="3">
    <mergeCell ref="B3:B4"/>
    <mergeCell ref="C3:C4"/>
    <mergeCell ref="D3:F3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>
  <dimension ref="B1:N50"/>
  <sheetViews>
    <sheetView workbookViewId="0">
      <selection activeCell="B1" sqref="B1"/>
    </sheetView>
  </sheetViews>
  <sheetFormatPr defaultRowHeight="12.75"/>
  <cols>
    <col min="1" max="1" width="9.140625" style="2"/>
    <col min="2" max="2" width="20.140625" style="2" customWidth="1"/>
    <col min="3" max="16384" width="9.140625" style="2"/>
  </cols>
  <sheetData>
    <row r="1" spans="2:14">
      <c r="B1" s="3" t="s">
        <v>836</v>
      </c>
    </row>
    <row r="3" spans="2:14" s="3" customFormat="1">
      <c r="B3" s="324" t="s">
        <v>95</v>
      </c>
      <c r="C3" s="328" t="s">
        <v>0</v>
      </c>
      <c r="D3" s="328"/>
      <c r="E3" s="328"/>
      <c r="F3" s="336" t="s">
        <v>298</v>
      </c>
      <c r="G3" s="328"/>
      <c r="H3" s="328"/>
      <c r="I3" s="336" t="s">
        <v>299</v>
      </c>
      <c r="J3" s="328"/>
      <c r="K3" s="328"/>
      <c r="L3" s="336" t="s">
        <v>54</v>
      </c>
      <c r="M3" s="328"/>
      <c r="N3" s="329"/>
    </row>
    <row r="4" spans="2:14" s="3" customFormat="1" ht="13.5" thickBot="1">
      <c r="B4" s="325"/>
      <c r="C4" s="13" t="s">
        <v>0</v>
      </c>
      <c r="D4" s="13" t="s">
        <v>1</v>
      </c>
      <c r="E4" s="13" t="s">
        <v>2</v>
      </c>
      <c r="F4" s="168" t="s">
        <v>0</v>
      </c>
      <c r="G4" s="13" t="s">
        <v>1</v>
      </c>
      <c r="H4" s="13" t="s">
        <v>2</v>
      </c>
      <c r="I4" s="168" t="s">
        <v>0</v>
      </c>
      <c r="J4" s="13" t="s">
        <v>1</v>
      </c>
      <c r="K4" s="13" t="s">
        <v>2</v>
      </c>
      <c r="L4" s="168" t="s">
        <v>0</v>
      </c>
      <c r="M4" s="13" t="s">
        <v>1</v>
      </c>
      <c r="N4" s="118" t="s">
        <v>2</v>
      </c>
    </row>
    <row r="5" spans="2:14" s="3" customFormat="1" ht="13.5" thickTop="1">
      <c r="B5" s="107" t="s">
        <v>7</v>
      </c>
      <c r="C5" s="152">
        <v>5703</v>
      </c>
      <c r="D5" s="152">
        <v>3055</v>
      </c>
      <c r="E5" s="152">
        <v>2648</v>
      </c>
      <c r="F5" s="152">
        <v>5611</v>
      </c>
      <c r="G5" s="152">
        <v>3002</v>
      </c>
      <c r="H5" s="152">
        <v>2609</v>
      </c>
      <c r="I5" s="152">
        <v>89</v>
      </c>
      <c r="J5" s="152">
        <v>52</v>
      </c>
      <c r="K5" s="152">
        <v>37</v>
      </c>
      <c r="L5" s="152">
        <v>3</v>
      </c>
      <c r="M5" s="152">
        <v>1</v>
      </c>
      <c r="N5" s="153">
        <v>2</v>
      </c>
    </row>
    <row r="6" spans="2:14">
      <c r="B6" s="133" t="s">
        <v>272</v>
      </c>
      <c r="C6" s="158">
        <v>369</v>
      </c>
      <c r="D6" s="158">
        <v>209</v>
      </c>
      <c r="E6" s="158">
        <v>160</v>
      </c>
      <c r="F6" s="158">
        <v>366</v>
      </c>
      <c r="G6" s="158">
        <v>207</v>
      </c>
      <c r="H6" s="158">
        <v>159</v>
      </c>
      <c r="I6" s="158">
        <v>2</v>
      </c>
      <c r="J6" s="158">
        <v>1</v>
      </c>
      <c r="K6" s="158">
        <v>1</v>
      </c>
      <c r="L6" s="158">
        <v>1</v>
      </c>
      <c r="M6" s="158">
        <v>1</v>
      </c>
      <c r="N6" s="159">
        <v>0</v>
      </c>
    </row>
    <row r="7" spans="2:14">
      <c r="B7" s="133" t="s">
        <v>273</v>
      </c>
      <c r="C7" s="158">
        <v>1557</v>
      </c>
      <c r="D7" s="158">
        <v>831</v>
      </c>
      <c r="E7" s="158">
        <v>726</v>
      </c>
      <c r="F7" s="158">
        <v>1539</v>
      </c>
      <c r="G7" s="158">
        <v>819</v>
      </c>
      <c r="H7" s="158">
        <v>720</v>
      </c>
      <c r="I7" s="158">
        <v>17</v>
      </c>
      <c r="J7" s="158">
        <v>12</v>
      </c>
      <c r="K7" s="158">
        <v>5</v>
      </c>
      <c r="L7" s="158">
        <v>1</v>
      </c>
      <c r="M7" s="158">
        <v>0</v>
      </c>
      <c r="N7" s="159">
        <v>1</v>
      </c>
    </row>
    <row r="8" spans="2:14">
      <c r="B8" s="133" t="s">
        <v>274</v>
      </c>
      <c r="C8" s="158">
        <v>1471</v>
      </c>
      <c r="D8" s="158">
        <v>793</v>
      </c>
      <c r="E8" s="158">
        <v>678</v>
      </c>
      <c r="F8" s="158">
        <v>1450</v>
      </c>
      <c r="G8" s="158">
        <v>780</v>
      </c>
      <c r="H8" s="158">
        <v>670</v>
      </c>
      <c r="I8" s="158">
        <v>20</v>
      </c>
      <c r="J8" s="158">
        <v>13</v>
      </c>
      <c r="K8" s="158">
        <v>7</v>
      </c>
      <c r="L8" s="158">
        <v>1</v>
      </c>
      <c r="M8" s="158">
        <v>0</v>
      </c>
      <c r="N8" s="159">
        <v>1</v>
      </c>
    </row>
    <row r="9" spans="2:14">
      <c r="B9" s="133" t="s">
        <v>275</v>
      </c>
      <c r="C9" s="158">
        <v>1154</v>
      </c>
      <c r="D9" s="158">
        <v>603</v>
      </c>
      <c r="E9" s="158">
        <v>551</v>
      </c>
      <c r="F9" s="158">
        <v>1133</v>
      </c>
      <c r="G9" s="158">
        <v>592</v>
      </c>
      <c r="H9" s="158">
        <v>541</v>
      </c>
      <c r="I9" s="158">
        <v>21</v>
      </c>
      <c r="J9" s="158">
        <v>11</v>
      </c>
      <c r="K9" s="158">
        <v>10</v>
      </c>
      <c r="L9" s="158">
        <v>0</v>
      </c>
      <c r="M9" s="158">
        <v>0</v>
      </c>
      <c r="N9" s="159">
        <v>0</v>
      </c>
    </row>
    <row r="10" spans="2:14">
      <c r="B10" s="133" t="s">
        <v>276</v>
      </c>
      <c r="C10" s="158">
        <v>741</v>
      </c>
      <c r="D10" s="158">
        <v>398</v>
      </c>
      <c r="E10" s="158">
        <v>343</v>
      </c>
      <c r="F10" s="158">
        <v>721</v>
      </c>
      <c r="G10" s="158">
        <v>386</v>
      </c>
      <c r="H10" s="158">
        <v>335</v>
      </c>
      <c r="I10" s="158">
        <v>20</v>
      </c>
      <c r="J10" s="158">
        <v>12</v>
      </c>
      <c r="K10" s="158">
        <v>8</v>
      </c>
      <c r="L10" s="158">
        <v>0</v>
      </c>
      <c r="M10" s="158">
        <v>0</v>
      </c>
      <c r="N10" s="159">
        <v>0</v>
      </c>
    </row>
    <row r="11" spans="2:14">
      <c r="B11" s="133" t="s">
        <v>277</v>
      </c>
      <c r="C11" s="158">
        <v>338</v>
      </c>
      <c r="D11" s="158">
        <v>180</v>
      </c>
      <c r="E11" s="158">
        <v>158</v>
      </c>
      <c r="F11" s="158">
        <v>329</v>
      </c>
      <c r="G11" s="158">
        <v>177</v>
      </c>
      <c r="H11" s="158">
        <v>152</v>
      </c>
      <c r="I11" s="158">
        <v>9</v>
      </c>
      <c r="J11" s="158">
        <v>3</v>
      </c>
      <c r="K11" s="158">
        <v>6</v>
      </c>
      <c r="L11" s="158">
        <v>0</v>
      </c>
      <c r="M11" s="158">
        <v>0</v>
      </c>
      <c r="N11" s="159">
        <v>0</v>
      </c>
    </row>
    <row r="12" spans="2:14">
      <c r="B12" s="133" t="s">
        <v>278</v>
      </c>
      <c r="C12" s="158">
        <v>73</v>
      </c>
      <c r="D12" s="158">
        <v>41</v>
      </c>
      <c r="E12" s="158">
        <v>32</v>
      </c>
      <c r="F12" s="158">
        <v>73</v>
      </c>
      <c r="G12" s="158">
        <v>41</v>
      </c>
      <c r="H12" s="158">
        <v>32</v>
      </c>
      <c r="I12" s="158">
        <v>0</v>
      </c>
      <c r="J12" s="158">
        <v>0</v>
      </c>
      <c r="K12" s="158">
        <v>0</v>
      </c>
      <c r="L12" s="158">
        <v>0</v>
      </c>
      <c r="M12" s="158">
        <v>0</v>
      </c>
      <c r="N12" s="159">
        <v>0</v>
      </c>
    </row>
    <row r="13" spans="2:14">
      <c r="B13" s="133"/>
      <c r="C13" s="158"/>
      <c r="D13" s="158"/>
      <c r="E13" s="158"/>
      <c r="F13" s="158"/>
      <c r="G13" s="158"/>
      <c r="H13" s="158"/>
      <c r="I13" s="158"/>
      <c r="J13" s="158"/>
      <c r="K13" s="158"/>
      <c r="L13" s="158"/>
      <c r="M13" s="158"/>
      <c r="N13" s="159"/>
    </row>
    <row r="14" spans="2:14">
      <c r="B14" s="94" t="s">
        <v>8</v>
      </c>
      <c r="C14" s="158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9"/>
    </row>
    <row r="15" spans="2:14" s="3" customFormat="1">
      <c r="B15" s="106" t="s">
        <v>300</v>
      </c>
      <c r="C15" s="155">
        <v>1057</v>
      </c>
      <c r="D15" s="155">
        <v>587</v>
      </c>
      <c r="E15" s="155">
        <v>470</v>
      </c>
      <c r="F15" s="155">
        <v>1039</v>
      </c>
      <c r="G15" s="155">
        <v>573</v>
      </c>
      <c r="H15" s="155">
        <v>466</v>
      </c>
      <c r="I15" s="155">
        <v>18</v>
      </c>
      <c r="J15" s="155">
        <v>14</v>
      </c>
      <c r="K15" s="155">
        <v>4</v>
      </c>
      <c r="L15" s="155">
        <v>0</v>
      </c>
      <c r="M15" s="155">
        <v>0</v>
      </c>
      <c r="N15" s="156">
        <v>0</v>
      </c>
    </row>
    <row r="16" spans="2:14">
      <c r="B16" s="133" t="s">
        <v>272</v>
      </c>
      <c r="C16" s="158">
        <v>60</v>
      </c>
      <c r="D16" s="158">
        <v>42</v>
      </c>
      <c r="E16" s="158">
        <v>18</v>
      </c>
      <c r="F16" s="158">
        <v>59</v>
      </c>
      <c r="G16" s="158">
        <v>41</v>
      </c>
      <c r="H16" s="158">
        <v>18</v>
      </c>
      <c r="I16" s="158">
        <v>1</v>
      </c>
      <c r="J16" s="158">
        <v>1</v>
      </c>
      <c r="K16" s="158">
        <v>0</v>
      </c>
      <c r="L16" s="158">
        <v>0</v>
      </c>
      <c r="M16" s="158">
        <v>0</v>
      </c>
      <c r="N16" s="159">
        <v>0</v>
      </c>
    </row>
    <row r="17" spans="2:14">
      <c r="B17" s="133" t="s">
        <v>273</v>
      </c>
      <c r="C17" s="158">
        <v>283</v>
      </c>
      <c r="D17" s="158">
        <v>159</v>
      </c>
      <c r="E17" s="158">
        <v>124</v>
      </c>
      <c r="F17" s="158">
        <v>280</v>
      </c>
      <c r="G17" s="158">
        <v>156</v>
      </c>
      <c r="H17" s="158">
        <v>124</v>
      </c>
      <c r="I17" s="158">
        <v>3</v>
      </c>
      <c r="J17" s="158">
        <v>3</v>
      </c>
      <c r="K17" s="158">
        <v>0</v>
      </c>
      <c r="L17" s="158">
        <v>0</v>
      </c>
      <c r="M17" s="158">
        <v>0</v>
      </c>
      <c r="N17" s="159">
        <v>0</v>
      </c>
    </row>
    <row r="18" spans="2:14">
      <c r="B18" s="133" t="s">
        <v>274</v>
      </c>
      <c r="C18" s="158">
        <v>307</v>
      </c>
      <c r="D18" s="158">
        <v>173</v>
      </c>
      <c r="E18" s="158">
        <v>134</v>
      </c>
      <c r="F18" s="158">
        <v>302</v>
      </c>
      <c r="G18" s="158">
        <v>168</v>
      </c>
      <c r="H18" s="158">
        <v>134</v>
      </c>
      <c r="I18" s="158">
        <v>5</v>
      </c>
      <c r="J18" s="158">
        <v>5</v>
      </c>
      <c r="K18" s="158">
        <v>0</v>
      </c>
      <c r="L18" s="158">
        <v>0</v>
      </c>
      <c r="M18" s="158">
        <v>0</v>
      </c>
      <c r="N18" s="159">
        <v>0</v>
      </c>
    </row>
    <row r="19" spans="2:14">
      <c r="B19" s="133" t="s">
        <v>275</v>
      </c>
      <c r="C19" s="158">
        <v>225</v>
      </c>
      <c r="D19" s="158">
        <v>116</v>
      </c>
      <c r="E19" s="158">
        <v>109</v>
      </c>
      <c r="F19" s="158">
        <v>222</v>
      </c>
      <c r="G19" s="158">
        <v>114</v>
      </c>
      <c r="H19" s="158">
        <v>108</v>
      </c>
      <c r="I19" s="158">
        <v>3</v>
      </c>
      <c r="J19" s="158">
        <v>2</v>
      </c>
      <c r="K19" s="158">
        <v>1</v>
      </c>
      <c r="L19" s="158">
        <v>0</v>
      </c>
      <c r="M19" s="158">
        <v>0</v>
      </c>
      <c r="N19" s="159">
        <v>0</v>
      </c>
    </row>
    <row r="20" spans="2:14">
      <c r="B20" s="133" t="s">
        <v>276</v>
      </c>
      <c r="C20" s="158">
        <v>117</v>
      </c>
      <c r="D20" s="158">
        <v>60</v>
      </c>
      <c r="E20" s="158">
        <v>57</v>
      </c>
      <c r="F20" s="158">
        <v>114</v>
      </c>
      <c r="G20" s="158">
        <v>58</v>
      </c>
      <c r="H20" s="158">
        <v>56</v>
      </c>
      <c r="I20" s="158">
        <v>3</v>
      </c>
      <c r="J20" s="158">
        <v>2</v>
      </c>
      <c r="K20" s="158">
        <v>1</v>
      </c>
      <c r="L20" s="158">
        <v>0</v>
      </c>
      <c r="M20" s="158">
        <v>0</v>
      </c>
      <c r="N20" s="159">
        <v>0</v>
      </c>
    </row>
    <row r="21" spans="2:14">
      <c r="B21" s="133" t="s">
        <v>277</v>
      </c>
      <c r="C21" s="158">
        <v>52</v>
      </c>
      <c r="D21" s="158">
        <v>29</v>
      </c>
      <c r="E21" s="158">
        <v>23</v>
      </c>
      <c r="F21" s="158">
        <v>49</v>
      </c>
      <c r="G21" s="158">
        <v>28</v>
      </c>
      <c r="H21" s="158">
        <v>21</v>
      </c>
      <c r="I21" s="158">
        <v>3</v>
      </c>
      <c r="J21" s="158">
        <v>1</v>
      </c>
      <c r="K21" s="158">
        <v>2</v>
      </c>
      <c r="L21" s="158">
        <v>0</v>
      </c>
      <c r="M21" s="158">
        <v>0</v>
      </c>
      <c r="N21" s="159">
        <v>0</v>
      </c>
    </row>
    <row r="22" spans="2:14">
      <c r="B22" s="133" t="s">
        <v>278</v>
      </c>
      <c r="C22" s="158">
        <v>13</v>
      </c>
      <c r="D22" s="158">
        <v>8</v>
      </c>
      <c r="E22" s="158">
        <v>5</v>
      </c>
      <c r="F22" s="158">
        <v>13</v>
      </c>
      <c r="G22" s="158">
        <v>8</v>
      </c>
      <c r="H22" s="158">
        <v>5</v>
      </c>
      <c r="I22" s="158">
        <v>0</v>
      </c>
      <c r="J22" s="158">
        <v>0</v>
      </c>
      <c r="K22" s="158">
        <v>0</v>
      </c>
      <c r="L22" s="158">
        <v>0</v>
      </c>
      <c r="M22" s="158">
        <v>0</v>
      </c>
      <c r="N22" s="159">
        <v>0</v>
      </c>
    </row>
    <row r="23" spans="2:14">
      <c r="B23" s="100" t="s">
        <v>301</v>
      </c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2"/>
    </row>
    <row r="24" spans="2:14" s="3" customFormat="1">
      <c r="B24" s="107" t="s">
        <v>302</v>
      </c>
      <c r="C24" s="152">
        <v>1972</v>
      </c>
      <c r="D24" s="152">
        <v>1065</v>
      </c>
      <c r="E24" s="152">
        <v>907</v>
      </c>
      <c r="F24" s="152">
        <v>1946</v>
      </c>
      <c r="G24" s="152">
        <v>1051</v>
      </c>
      <c r="H24" s="152">
        <v>895</v>
      </c>
      <c r="I24" s="152">
        <v>25</v>
      </c>
      <c r="J24" s="152">
        <v>13</v>
      </c>
      <c r="K24" s="152">
        <v>12</v>
      </c>
      <c r="L24" s="152">
        <v>1</v>
      </c>
      <c r="M24" s="152">
        <v>1</v>
      </c>
      <c r="N24" s="153">
        <v>0</v>
      </c>
    </row>
    <row r="25" spans="2:14">
      <c r="B25" s="133" t="s">
        <v>272</v>
      </c>
      <c r="C25" s="158">
        <v>138</v>
      </c>
      <c r="D25" s="158">
        <v>77</v>
      </c>
      <c r="E25" s="158">
        <v>61</v>
      </c>
      <c r="F25" s="158">
        <v>137</v>
      </c>
      <c r="G25" s="158">
        <v>76</v>
      </c>
      <c r="H25" s="158">
        <v>61</v>
      </c>
      <c r="I25" s="158">
        <v>0</v>
      </c>
      <c r="J25" s="158">
        <v>0</v>
      </c>
      <c r="K25" s="158">
        <v>0</v>
      </c>
      <c r="L25" s="158">
        <v>1</v>
      </c>
      <c r="M25" s="158">
        <v>1</v>
      </c>
      <c r="N25" s="159">
        <v>0</v>
      </c>
    </row>
    <row r="26" spans="2:14">
      <c r="B26" s="133" t="s">
        <v>273</v>
      </c>
      <c r="C26" s="158">
        <v>524</v>
      </c>
      <c r="D26" s="158">
        <v>306</v>
      </c>
      <c r="E26" s="158">
        <v>218</v>
      </c>
      <c r="F26" s="158">
        <v>520</v>
      </c>
      <c r="G26" s="158">
        <v>302</v>
      </c>
      <c r="H26" s="158">
        <v>218</v>
      </c>
      <c r="I26" s="158">
        <v>4</v>
      </c>
      <c r="J26" s="158">
        <v>4</v>
      </c>
      <c r="K26" s="158">
        <v>0</v>
      </c>
      <c r="L26" s="158">
        <v>0</v>
      </c>
      <c r="M26" s="158">
        <v>0</v>
      </c>
      <c r="N26" s="159">
        <v>0</v>
      </c>
    </row>
    <row r="27" spans="2:14">
      <c r="B27" s="133" t="s">
        <v>274</v>
      </c>
      <c r="C27" s="158">
        <v>519</v>
      </c>
      <c r="D27" s="158">
        <v>279</v>
      </c>
      <c r="E27" s="158">
        <v>240</v>
      </c>
      <c r="F27" s="158">
        <v>514</v>
      </c>
      <c r="G27" s="158">
        <v>277</v>
      </c>
      <c r="H27" s="158">
        <v>237</v>
      </c>
      <c r="I27" s="158">
        <v>5</v>
      </c>
      <c r="J27" s="158">
        <v>2</v>
      </c>
      <c r="K27" s="158">
        <v>3</v>
      </c>
      <c r="L27" s="158">
        <v>0</v>
      </c>
      <c r="M27" s="158">
        <v>0</v>
      </c>
      <c r="N27" s="159">
        <v>0</v>
      </c>
    </row>
    <row r="28" spans="2:14">
      <c r="B28" s="133" t="s">
        <v>275</v>
      </c>
      <c r="C28" s="158">
        <v>396</v>
      </c>
      <c r="D28" s="158">
        <v>189</v>
      </c>
      <c r="E28" s="158">
        <v>207</v>
      </c>
      <c r="F28" s="158">
        <v>388</v>
      </c>
      <c r="G28" s="158">
        <v>185</v>
      </c>
      <c r="H28" s="158">
        <v>203</v>
      </c>
      <c r="I28" s="158">
        <v>8</v>
      </c>
      <c r="J28" s="158">
        <v>4</v>
      </c>
      <c r="K28" s="158">
        <v>4</v>
      </c>
      <c r="L28" s="158">
        <v>0</v>
      </c>
      <c r="M28" s="158">
        <v>0</v>
      </c>
      <c r="N28" s="159">
        <v>0</v>
      </c>
    </row>
    <row r="29" spans="2:14">
      <c r="B29" s="133" t="s">
        <v>276</v>
      </c>
      <c r="C29" s="158">
        <v>259</v>
      </c>
      <c r="D29" s="158">
        <v>141</v>
      </c>
      <c r="E29" s="158">
        <v>118</v>
      </c>
      <c r="F29" s="158">
        <v>252</v>
      </c>
      <c r="G29" s="158">
        <v>138</v>
      </c>
      <c r="H29" s="158">
        <v>114</v>
      </c>
      <c r="I29" s="158">
        <v>7</v>
      </c>
      <c r="J29" s="158">
        <v>3</v>
      </c>
      <c r="K29" s="158">
        <v>4</v>
      </c>
      <c r="L29" s="158">
        <v>0</v>
      </c>
      <c r="M29" s="158">
        <v>0</v>
      </c>
      <c r="N29" s="159">
        <v>0</v>
      </c>
    </row>
    <row r="30" spans="2:14">
      <c r="B30" s="133" t="s">
        <v>277</v>
      </c>
      <c r="C30" s="158">
        <v>112</v>
      </c>
      <c r="D30" s="158">
        <v>58</v>
      </c>
      <c r="E30" s="158">
        <v>54</v>
      </c>
      <c r="F30" s="158">
        <v>111</v>
      </c>
      <c r="G30" s="158">
        <v>58</v>
      </c>
      <c r="H30" s="158">
        <v>53</v>
      </c>
      <c r="I30" s="158">
        <v>1</v>
      </c>
      <c r="J30" s="158">
        <v>0</v>
      </c>
      <c r="K30" s="158">
        <v>1</v>
      </c>
      <c r="L30" s="158">
        <v>0</v>
      </c>
      <c r="M30" s="158">
        <v>0</v>
      </c>
      <c r="N30" s="159">
        <v>0</v>
      </c>
    </row>
    <row r="31" spans="2:14">
      <c r="B31" s="133" t="s">
        <v>278</v>
      </c>
      <c r="C31" s="158">
        <v>24</v>
      </c>
      <c r="D31" s="158">
        <v>15</v>
      </c>
      <c r="E31" s="158">
        <v>9</v>
      </c>
      <c r="F31" s="158">
        <v>24</v>
      </c>
      <c r="G31" s="158">
        <v>15</v>
      </c>
      <c r="H31" s="158">
        <v>9</v>
      </c>
      <c r="I31" s="158">
        <v>0</v>
      </c>
      <c r="J31" s="158">
        <v>0</v>
      </c>
      <c r="K31" s="158">
        <v>0</v>
      </c>
      <c r="L31" s="158">
        <v>0</v>
      </c>
      <c r="M31" s="158">
        <v>0</v>
      </c>
      <c r="N31" s="159">
        <v>0</v>
      </c>
    </row>
    <row r="32" spans="2:14">
      <c r="B32" s="133"/>
      <c r="C32" s="158"/>
      <c r="D32" s="158"/>
      <c r="E32" s="158"/>
      <c r="F32" s="158"/>
      <c r="G32" s="158"/>
      <c r="H32" s="158"/>
      <c r="I32" s="158"/>
      <c r="J32" s="158"/>
      <c r="K32" s="158"/>
      <c r="L32" s="158"/>
      <c r="M32" s="158"/>
      <c r="N32" s="159"/>
    </row>
    <row r="33" spans="2:14" s="3" customFormat="1">
      <c r="B33" s="107" t="s">
        <v>303</v>
      </c>
      <c r="C33" s="152">
        <v>1378</v>
      </c>
      <c r="D33" s="152">
        <v>737</v>
      </c>
      <c r="E33" s="152">
        <v>641</v>
      </c>
      <c r="F33" s="152">
        <v>1353</v>
      </c>
      <c r="G33" s="152">
        <v>722</v>
      </c>
      <c r="H33" s="152">
        <v>631</v>
      </c>
      <c r="I33" s="152">
        <v>23</v>
      </c>
      <c r="J33" s="152">
        <v>15</v>
      </c>
      <c r="K33" s="152">
        <v>8</v>
      </c>
      <c r="L33" s="152">
        <v>2</v>
      </c>
      <c r="M33" s="152">
        <v>0</v>
      </c>
      <c r="N33" s="153">
        <v>2</v>
      </c>
    </row>
    <row r="34" spans="2:14">
      <c r="B34" s="133" t="s">
        <v>272</v>
      </c>
      <c r="C34" s="158">
        <v>92</v>
      </c>
      <c r="D34" s="158">
        <v>51</v>
      </c>
      <c r="E34" s="158">
        <v>41</v>
      </c>
      <c r="F34" s="158">
        <v>92</v>
      </c>
      <c r="G34" s="158">
        <v>51</v>
      </c>
      <c r="H34" s="158">
        <v>41</v>
      </c>
      <c r="I34" s="158">
        <v>0</v>
      </c>
      <c r="J34" s="158">
        <v>0</v>
      </c>
      <c r="K34" s="158">
        <v>0</v>
      </c>
      <c r="L34" s="158">
        <v>0</v>
      </c>
      <c r="M34" s="158">
        <v>0</v>
      </c>
      <c r="N34" s="159">
        <v>0</v>
      </c>
    </row>
    <row r="35" spans="2:14">
      <c r="B35" s="133" t="s">
        <v>273</v>
      </c>
      <c r="C35" s="158">
        <v>389</v>
      </c>
      <c r="D35" s="158">
        <v>204</v>
      </c>
      <c r="E35" s="158">
        <v>185</v>
      </c>
      <c r="F35" s="158">
        <v>382</v>
      </c>
      <c r="G35" s="158">
        <v>202</v>
      </c>
      <c r="H35" s="158">
        <v>180</v>
      </c>
      <c r="I35" s="158">
        <v>6</v>
      </c>
      <c r="J35" s="158">
        <v>2</v>
      </c>
      <c r="K35" s="158">
        <v>4</v>
      </c>
      <c r="L35" s="158">
        <v>1</v>
      </c>
      <c r="M35" s="158">
        <v>0</v>
      </c>
      <c r="N35" s="159">
        <v>1</v>
      </c>
    </row>
    <row r="36" spans="2:14">
      <c r="B36" s="133" t="s">
        <v>274</v>
      </c>
      <c r="C36" s="158">
        <v>347</v>
      </c>
      <c r="D36" s="158">
        <v>184</v>
      </c>
      <c r="E36" s="158">
        <v>163</v>
      </c>
      <c r="F36" s="158">
        <v>340</v>
      </c>
      <c r="G36" s="158">
        <v>179</v>
      </c>
      <c r="H36" s="158">
        <v>161</v>
      </c>
      <c r="I36" s="158">
        <v>6</v>
      </c>
      <c r="J36" s="158">
        <v>5</v>
      </c>
      <c r="K36" s="158">
        <v>1</v>
      </c>
      <c r="L36" s="158">
        <v>1</v>
      </c>
      <c r="M36" s="158">
        <v>0</v>
      </c>
      <c r="N36" s="159">
        <v>1</v>
      </c>
    </row>
    <row r="37" spans="2:14">
      <c r="B37" s="133" t="s">
        <v>275</v>
      </c>
      <c r="C37" s="158">
        <v>280</v>
      </c>
      <c r="D37" s="158">
        <v>153</v>
      </c>
      <c r="E37" s="158">
        <v>127</v>
      </c>
      <c r="F37" s="158">
        <v>275</v>
      </c>
      <c r="G37" s="158">
        <v>149</v>
      </c>
      <c r="H37" s="158">
        <v>126</v>
      </c>
      <c r="I37" s="158">
        <v>5</v>
      </c>
      <c r="J37" s="158">
        <v>4</v>
      </c>
      <c r="K37" s="158">
        <v>1</v>
      </c>
      <c r="L37" s="158">
        <v>0</v>
      </c>
      <c r="M37" s="158">
        <v>0</v>
      </c>
      <c r="N37" s="159">
        <v>0</v>
      </c>
    </row>
    <row r="38" spans="2:14">
      <c r="B38" s="133" t="s">
        <v>276</v>
      </c>
      <c r="C38" s="158">
        <v>178</v>
      </c>
      <c r="D38" s="158">
        <v>96</v>
      </c>
      <c r="E38" s="158">
        <v>82</v>
      </c>
      <c r="F38" s="158">
        <v>173</v>
      </c>
      <c r="G38" s="158">
        <v>93</v>
      </c>
      <c r="H38" s="158">
        <v>80</v>
      </c>
      <c r="I38" s="158">
        <v>5</v>
      </c>
      <c r="J38" s="158">
        <v>3</v>
      </c>
      <c r="K38" s="158">
        <v>2</v>
      </c>
      <c r="L38" s="158">
        <v>0</v>
      </c>
      <c r="M38" s="158">
        <v>0</v>
      </c>
      <c r="N38" s="159">
        <v>0</v>
      </c>
    </row>
    <row r="39" spans="2:14">
      <c r="B39" s="133" t="s">
        <v>277</v>
      </c>
      <c r="C39" s="158">
        <v>76</v>
      </c>
      <c r="D39" s="158">
        <v>41</v>
      </c>
      <c r="E39" s="158">
        <v>35</v>
      </c>
      <c r="F39" s="158">
        <v>75</v>
      </c>
      <c r="G39" s="158">
        <v>40</v>
      </c>
      <c r="H39" s="158">
        <v>35</v>
      </c>
      <c r="I39" s="158">
        <v>1</v>
      </c>
      <c r="J39" s="158">
        <v>1</v>
      </c>
      <c r="K39" s="158">
        <v>0</v>
      </c>
      <c r="L39" s="158">
        <v>0</v>
      </c>
      <c r="M39" s="158">
        <v>0</v>
      </c>
      <c r="N39" s="159">
        <v>0</v>
      </c>
    </row>
    <row r="40" spans="2:14">
      <c r="B40" s="133" t="s">
        <v>278</v>
      </c>
      <c r="C40" s="158">
        <v>16</v>
      </c>
      <c r="D40" s="158">
        <v>8</v>
      </c>
      <c r="E40" s="158">
        <v>8</v>
      </c>
      <c r="F40" s="158">
        <v>16</v>
      </c>
      <c r="G40" s="158">
        <v>8</v>
      </c>
      <c r="H40" s="158">
        <v>8</v>
      </c>
      <c r="I40" s="158">
        <v>0</v>
      </c>
      <c r="J40" s="158">
        <v>0</v>
      </c>
      <c r="K40" s="158">
        <v>0</v>
      </c>
      <c r="L40" s="158">
        <v>0</v>
      </c>
      <c r="M40" s="158">
        <v>0</v>
      </c>
      <c r="N40" s="159">
        <v>0</v>
      </c>
    </row>
    <row r="41" spans="2:14">
      <c r="B41" s="133"/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9"/>
    </row>
    <row r="42" spans="2:14" s="3" customFormat="1">
      <c r="B42" s="107" t="s">
        <v>304</v>
      </c>
      <c r="C42" s="152">
        <v>1296</v>
      </c>
      <c r="D42" s="152">
        <v>666</v>
      </c>
      <c r="E42" s="152">
        <v>630</v>
      </c>
      <c r="F42" s="152">
        <v>1273</v>
      </c>
      <c r="G42" s="152">
        <v>656</v>
      </c>
      <c r="H42" s="152">
        <v>617</v>
      </c>
      <c r="I42" s="152">
        <v>23</v>
      </c>
      <c r="J42" s="152">
        <v>10</v>
      </c>
      <c r="K42" s="152">
        <v>13</v>
      </c>
      <c r="L42" s="152">
        <v>0</v>
      </c>
      <c r="M42" s="152">
        <v>0</v>
      </c>
      <c r="N42" s="153">
        <v>0</v>
      </c>
    </row>
    <row r="43" spans="2:14">
      <c r="B43" s="133" t="s">
        <v>272</v>
      </c>
      <c r="C43" s="158">
        <v>79</v>
      </c>
      <c r="D43" s="158">
        <v>39</v>
      </c>
      <c r="E43" s="158">
        <v>40</v>
      </c>
      <c r="F43" s="158">
        <v>78</v>
      </c>
      <c r="G43" s="158">
        <v>39</v>
      </c>
      <c r="H43" s="158">
        <v>39</v>
      </c>
      <c r="I43" s="158">
        <v>1</v>
      </c>
      <c r="J43" s="158">
        <v>0</v>
      </c>
      <c r="K43" s="158">
        <v>1</v>
      </c>
      <c r="L43" s="158">
        <v>0</v>
      </c>
      <c r="M43" s="158">
        <v>0</v>
      </c>
      <c r="N43" s="159">
        <v>0</v>
      </c>
    </row>
    <row r="44" spans="2:14">
      <c r="B44" s="133" t="s">
        <v>273</v>
      </c>
      <c r="C44" s="158">
        <v>361</v>
      </c>
      <c r="D44" s="158">
        <v>162</v>
      </c>
      <c r="E44" s="158">
        <v>199</v>
      </c>
      <c r="F44" s="158">
        <v>357</v>
      </c>
      <c r="G44" s="158">
        <v>159</v>
      </c>
      <c r="H44" s="158">
        <v>198</v>
      </c>
      <c r="I44" s="158">
        <v>4</v>
      </c>
      <c r="J44" s="158">
        <v>3</v>
      </c>
      <c r="K44" s="158">
        <v>1</v>
      </c>
      <c r="L44" s="158">
        <v>0</v>
      </c>
      <c r="M44" s="158">
        <v>0</v>
      </c>
      <c r="N44" s="159">
        <v>0</v>
      </c>
    </row>
    <row r="45" spans="2:14">
      <c r="B45" s="133" t="s">
        <v>274</v>
      </c>
      <c r="C45" s="158">
        <v>298</v>
      </c>
      <c r="D45" s="158">
        <v>157</v>
      </c>
      <c r="E45" s="158">
        <v>141</v>
      </c>
      <c r="F45" s="158">
        <v>294</v>
      </c>
      <c r="G45" s="158">
        <v>156</v>
      </c>
      <c r="H45" s="158">
        <v>138</v>
      </c>
      <c r="I45" s="158">
        <v>4</v>
      </c>
      <c r="J45" s="158">
        <v>1</v>
      </c>
      <c r="K45" s="158">
        <v>3</v>
      </c>
      <c r="L45" s="158">
        <v>0</v>
      </c>
      <c r="M45" s="158">
        <v>0</v>
      </c>
      <c r="N45" s="159">
        <v>0</v>
      </c>
    </row>
    <row r="46" spans="2:14">
      <c r="B46" s="133" t="s">
        <v>275</v>
      </c>
      <c r="C46" s="158">
        <v>253</v>
      </c>
      <c r="D46" s="158">
        <v>145</v>
      </c>
      <c r="E46" s="158">
        <v>108</v>
      </c>
      <c r="F46" s="158">
        <v>248</v>
      </c>
      <c r="G46" s="158">
        <v>144</v>
      </c>
      <c r="H46" s="158">
        <v>104</v>
      </c>
      <c r="I46" s="158">
        <v>5</v>
      </c>
      <c r="J46" s="158">
        <v>1</v>
      </c>
      <c r="K46" s="158">
        <v>4</v>
      </c>
      <c r="L46" s="158">
        <v>0</v>
      </c>
      <c r="M46" s="158">
        <v>0</v>
      </c>
      <c r="N46" s="159">
        <v>0</v>
      </c>
    </row>
    <row r="47" spans="2:14">
      <c r="B47" s="133" t="s">
        <v>276</v>
      </c>
      <c r="C47" s="158">
        <v>187</v>
      </c>
      <c r="D47" s="158">
        <v>101</v>
      </c>
      <c r="E47" s="158">
        <v>86</v>
      </c>
      <c r="F47" s="158">
        <v>182</v>
      </c>
      <c r="G47" s="158">
        <v>97</v>
      </c>
      <c r="H47" s="158">
        <v>85</v>
      </c>
      <c r="I47" s="158">
        <v>5</v>
      </c>
      <c r="J47" s="158">
        <v>4</v>
      </c>
      <c r="K47" s="158">
        <v>1</v>
      </c>
      <c r="L47" s="158">
        <v>0</v>
      </c>
      <c r="M47" s="158">
        <v>0</v>
      </c>
      <c r="N47" s="159">
        <v>0</v>
      </c>
    </row>
    <row r="48" spans="2:14">
      <c r="B48" s="133" t="s">
        <v>277</v>
      </c>
      <c r="C48" s="158">
        <v>98</v>
      </c>
      <c r="D48" s="158">
        <v>52</v>
      </c>
      <c r="E48" s="158">
        <v>46</v>
      </c>
      <c r="F48" s="158">
        <v>94</v>
      </c>
      <c r="G48" s="158">
        <v>51</v>
      </c>
      <c r="H48" s="158">
        <v>43</v>
      </c>
      <c r="I48" s="158">
        <v>4</v>
      </c>
      <c r="J48" s="158">
        <v>1</v>
      </c>
      <c r="K48" s="158">
        <v>3</v>
      </c>
      <c r="L48" s="158">
        <v>0</v>
      </c>
      <c r="M48" s="158">
        <v>0</v>
      </c>
      <c r="N48" s="159">
        <v>0</v>
      </c>
    </row>
    <row r="49" spans="2:14">
      <c r="B49" s="149" t="s">
        <v>278</v>
      </c>
      <c r="C49" s="161">
        <v>20</v>
      </c>
      <c r="D49" s="161">
        <v>10</v>
      </c>
      <c r="E49" s="161">
        <v>10</v>
      </c>
      <c r="F49" s="161">
        <v>20</v>
      </c>
      <c r="G49" s="161">
        <v>10</v>
      </c>
      <c r="H49" s="161">
        <v>10</v>
      </c>
      <c r="I49" s="161">
        <v>0</v>
      </c>
      <c r="J49" s="161">
        <v>0</v>
      </c>
      <c r="K49" s="161">
        <v>0</v>
      </c>
      <c r="L49" s="161">
        <v>0</v>
      </c>
      <c r="M49" s="161">
        <v>0</v>
      </c>
      <c r="N49" s="162">
        <v>0</v>
      </c>
    </row>
    <row r="50" spans="2:14">
      <c r="B50" s="249" t="s">
        <v>803</v>
      </c>
    </row>
  </sheetData>
  <mergeCells count="5">
    <mergeCell ref="B3:B4"/>
    <mergeCell ref="C3:E3"/>
    <mergeCell ref="F3:H3"/>
    <mergeCell ref="I3:K3"/>
    <mergeCell ref="L3:N3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>
  <dimension ref="B1:F48"/>
  <sheetViews>
    <sheetView workbookViewId="0">
      <selection activeCell="B1" sqref="B1"/>
    </sheetView>
  </sheetViews>
  <sheetFormatPr defaultRowHeight="12.75"/>
  <cols>
    <col min="1" max="1" width="9.140625" style="2"/>
    <col min="2" max="2" width="24.28515625" style="2" customWidth="1"/>
    <col min="3" max="3" width="9.140625" style="2"/>
    <col min="4" max="4" width="11.85546875" style="2" customWidth="1"/>
    <col min="5" max="5" width="18.5703125" style="2" customWidth="1"/>
    <col min="6" max="16384" width="9.140625" style="2"/>
  </cols>
  <sheetData>
    <row r="1" spans="2:6">
      <c r="B1" s="3" t="s">
        <v>837</v>
      </c>
    </row>
    <row r="3" spans="2:6" s="3" customFormat="1" ht="13.5" thickBot="1">
      <c r="B3" s="169" t="s">
        <v>95</v>
      </c>
      <c r="C3" s="170" t="s">
        <v>0</v>
      </c>
      <c r="D3" s="170" t="s">
        <v>305</v>
      </c>
      <c r="E3" s="170" t="s">
        <v>306</v>
      </c>
      <c r="F3" s="171" t="s">
        <v>54</v>
      </c>
    </row>
    <row r="4" spans="2:6" s="3" customFormat="1" ht="13.5" thickTop="1">
      <c r="B4" s="107" t="s">
        <v>7</v>
      </c>
      <c r="C4" s="152">
        <v>5703</v>
      </c>
      <c r="D4" s="152">
        <v>4707</v>
      </c>
      <c r="E4" s="152">
        <v>992</v>
      </c>
      <c r="F4" s="153">
        <v>4</v>
      </c>
    </row>
    <row r="5" spans="2:6">
      <c r="B5" s="133" t="s">
        <v>272</v>
      </c>
      <c r="C5" s="158">
        <v>369</v>
      </c>
      <c r="D5" s="158">
        <v>321</v>
      </c>
      <c r="E5" s="158">
        <v>47</v>
      </c>
      <c r="F5" s="159">
        <v>1</v>
      </c>
    </row>
    <row r="6" spans="2:6">
      <c r="B6" s="133" t="s">
        <v>273</v>
      </c>
      <c r="C6" s="158">
        <v>1557</v>
      </c>
      <c r="D6" s="158">
        <v>1353</v>
      </c>
      <c r="E6" s="158">
        <v>203</v>
      </c>
      <c r="F6" s="159">
        <v>1</v>
      </c>
    </row>
    <row r="7" spans="2:6">
      <c r="B7" s="133" t="s">
        <v>274</v>
      </c>
      <c r="C7" s="158">
        <v>1471</v>
      </c>
      <c r="D7" s="158">
        <v>1242</v>
      </c>
      <c r="E7" s="158">
        <v>228</v>
      </c>
      <c r="F7" s="159">
        <v>1</v>
      </c>
    </row>
    <row r="8" spans="2:6">
      <c r="B8" s="133" t="s">
        <v>275</v>
      </c>
      <c r="C8" s="158">
        <v>1154</v>
      </c>
      <c r="D8" s="158">
        <v>917</v>
      </c>
      <c r="E8" s="158">
        <v>237</v>
      </c>
      <c r="F8" s="159">
        <v>0</v>
      </c>
    </row>
    <row r="9" spans="2:6">
      <c r="B9" s="133" t="s">
        <v>276</v>
      </c>
      <c r="C9" s="158">
        <v>741</v>
      </c>
      <c r="D9" s="158">
        <v>563</v>
      </c>
      <c r="E9" s="158">
        <v>177</v>
      </c>
      <c r="F9" s="159">
        <v>1</v>
      </c>
    </row>
    <row r="10" spans="2:6">
      <c r="B10" s="133" t="s">
        <v>277</v>
      </c>
      <c r="C10" s="158">
        <v>338</v>
      </c>
      <c r="D10" s="158">
        <v>251</v>
      </c>
      <c r="E10" s="158">
        <v>87</v>
      </c>
      <c r="F10" s="159">
        <v>0</v>
      </c>
    </row>
    <row r="11" spans="2:6">
      <c r="B11" s="133" t="s">
        <v>278</v>
      </c>
      <c r="C11" s="158">
        <v>73</v>
      </c>
      <c r="D11" s="158">
        <v>60</v>
      </c>
      <c r="E11" s="158">
        <v>13</v>
      </c>
      <c r="F11" s="159">
        <v>0</v>
      </c>
    </row>
    <row r="12" spans="2:6">
      <c r="B12" s="94" t="s">
        <v>8</v>
      </c>
      <c r="C12" s="158"/>
      <c r="D12" s="158"/>
      <c r="E12" s="158"/>
      <c r="F12" s="159"/>
    </row>
    <row r="13" spans="2:6" s="3" customFormat="1">
      <c r="B13" s="106" t="s">
        <v>300</v>
      </c>
      <c r="C13" s="155">
        <v>1057</v>
      </c>
      <c r="D13" s="155">
        <v>1037</v>
      </c>
      <c r="E13" s="155">
        <v>20</v>
      </c>
      <c r="F13" s="156">
        <v>0</v>
      </c>
    </row>
    <row r="14" spans="2:6">
      <c r="B14" s="133" t="s">
        <v>272</v>
      </c>
      <c r="C14" s="158">
        <v>60</v>
      </c>
      <c r="D14" s="158">
        <v>57</v>
      </c>
      <c r="E14" s="158">
        <v>3</v>
      </c>
      <c r="F14" s="159">
        <v>0</v>
      </c>
    </row>
    <row r="15" spans="2:6">
      <c r="B15" s="133" t="s">
        <v>273</v>
      </c>
      <c r="C15" s="158">
        <v>283</v>
      </c>
      <c r="D15" s="158">
        <v>278</v>
      </c>
      <c r="E15" s="158">
        <v>5</v>
      </c>
      <c r="F15" s="159">
        <v>0</v>
      </c>
    </row>
    <row r="16" spans="2:6">
      <c r="B16" s="133" t="s">
        <v>274</v>
      </c>
      <c r="C16" s="158">
        <v>307</v>
      </c>
      <c r="D16" s="158">
        <v>302</v>
      </c>
      <c r="E16" s="158">
        <v>5</v>
      </c>
      <c r="F16" s="159">
        <v>0</v>
      </c>
    </row>
    <row r="17" spans="2:6">
      <c r="B17" s="133" t="s">
        <v>275</v>
      </c>
      <c r="C17" s="158">
        <v>225</v>
      </c>
      <c r="D17" s="158">
        <v>223</v>
      </c>
      <c r="E17" s="158">
        <v>2</v>
      </c>
      <c r="F17" s="159">
        <v>0</v>
      </c>
    </row>
    <row r="18" spans="2:6">
      <c r="B18" s="133" t="s">
        <v>276</v>
      </c>
      <c r="C18" s="158">
        <v>117</v>
      </c>
      <c r="D18" s="158">
        <v>112</v>
      </c>
      <c r="E18" s="158">
        <v>5</v>
      </c>
      <c r="F18" s="159">
        <v>0</v>
      </c>
    </row>
    <row r="19" spans="2:6">
      <c r="B19" s="133" t="s">
        <v>277</v>
      </c>
      <c r="C19" s="158">
        <v>52</v>
      </c>
      <c r="D19" s="158">
        <v>52</v>
      </c>
      <c r="E19" s="158">
        <v>0</v>
      </c>
      <c r="F19" s="159">
        <v>0</v>
      </c>
    </row>
    <row r="20" spans="2:6">
      <c r="B20" s="133" t="s">
        <v>278</v>
      </c>
      <c r="C20" s="158">
        <v>13</v>
      </c>
      <c r="D20" s="158">
        <v>13</v>
      </c>
      <c r="E20" s="158">
        <v>0</v>
      </c>
      <c r="F20" s="159">
        <v>0</v>
      </c>
    </row>
    <row r="21" spans="2:6">
      <c r="B21" s="100" t="s">
        <v>12</v>
      </c>
      <c r="C21" s="161"/>
      <c r="D21" s="161"/>
      <c r="E21" s="161"/>
      <c r="F21" s="162"/>
    </row>
    <row r="22" spans="2:6" s="3" customFormat="1">
      <c r="B22" s="107" t="s">
        <v>302</v>
      </c>
      <c r="C22" s="152">
        <v>1972</v>
      </c>
      <c r="D22" s="152">
        <v>1733</v>
      </c>
      <c r="E22" s="152">
        <v>237</v>
      </c>
      <c r="F22" s="153">
        <v>2</v>
      </c>
    </row>
    <row r="23" spans="2:6">
      <c r="B23" s="133" t="s">
        <v>272</v>
      </c>
      <c r="C23" s="158">
        <v>138</v>
      </c>
      <c r="D23" s="158">
        <v>131</v>
      </c>
      <c r="E23" s="158">
        <v>7</v>
      </c>
      <c r="F23" s="159">
        <v>0</v>
      </c>
    </row>
    <row r="24" spans="2:6">
      <c r="B24" s="133" t="s">
        <v>273</v>
      </c>
      <c r="C24" s="158">
        <v>524</v>
      </c>
      <c r="D24" s="158">
        <v>486</v>
      </c>
      <c r="E24" s="158">
        <v>38</v>
      </c>
      <c r="F24" s="159">
        <v>0</v>
      </c>
    </row>
    <row r="25" spans="2:6">
      <c r="B25" s="133" t="s">
        <v>274</v>
      </c>
      <c r="C25" s="158">
        <v>519</v>
      </c>
      <c r="D25" s="158">
        <v>458</v>
      </c>
      <c r="E25" s="158">
        <v>60</v>
      </c>
      <c r="F25" s="159">
        <v>1</v>
      </c>
    </row>
    <row r="26" spans="2:6">
      <c r="B26" s="133" t="s">
        <v>275</v>
      </c>
      <c r="C26" s="158">
        <v>396</v>
      </c>
      <c r="D26" s="158">
        <v>335</v>
      </c>
      <c r="E26" s="158">
        <v>61</v>
      </c>
      <c r="F26" s="159">
        <v>0</v>
      </c>
    </row>
    <row r="27" spans="2:6">
      <c r="B27" s="133" t="s">
        <v>276</v>
      </c>
      <c r="C27" s="158">
        <v>259</v>
      </c>
      <c r="D27" s="158">
        <v>213</v>
      </c>
      <c r="E27" s="158">
        <v>45</v>
      </c>
      <c r="F27" s="159">
        <v>1</v>
      </c>
    </row>
    <row r="28" spans="2:6">
      <c r="B28" s="133" t="s">
        <v>277</v>
      </c>
      <c r="C28" s="158">
        <v>112</v>
      </c>
      <c r="D28" s="158">
        <v>88</v>
      </c>
      <c r="E28" s="158">
        <v>24</v>
      </c>
      <c r="F28" s="159">
        <v>0</v>
      </c>
    </row>
    <row r="29" spans="2:6">
      <c r="B29" s="133" t="s">
        <v>278</v>
      </c>
      <c r="C29" s="158">
        <v>24</v>
      </c>
      <c r="D29" s="158">
        <v>22</v>
      </c>
      <c r="E29" s="158">
        <v>2</v>
      </c>
      <c r="F29" s="159">
        <v>0</v>
      </c>
    </row>
    <row r="30" spans="2:6">
      <c r="B30" s="133"/>
      <c r="C30" s="158"/>
      <c r="D30" s="158"/>
      <c r="E30" s="158"/>
      <c r="F30" s="159"/>
    </row>
    <row r="31" spans="2:6" s="3" customFormat="1">
      <c r="B31" s="107" t="s">
        <v>303</v>
      </c>
      <c r="C31" s="152">
        <v>1378</v>
      </c>
      <c r="D31" s="152">
        <v>1092</v>
      </c>
      <c r="E31" s="152">
        <v>286</v>
      </c>
      <c r="F31" s="153">
        <v>0</v>
      </c>
    </row>
    <row r="32" spans="2:6">
      <c r="B32" s="133" t="s">
        <v>272</v>
      </c>
      <c r="C32" s="158">
        <v>92</v>
      </c>
      <c r="D32" s="158">
        <v>76</v>
      </c>
      <c r="E32" s="158">
        <v>16</v>
      </c>
      <c r="F32" s="159">
        <v>0</v>
      </c>
    </row>
    <row r="33" spans="2:6">
      <c r="B33" s="133" t="s">
        <v>273</v>
      </c>
      <c r="C33" s="158">
        <v>389</v>
      </c>
      <c r="D33" s="158">
        <v>330</v>
      </c>
      <c r="E33" s="158">
        <v>59</v>
      </c>
      <c r="F33" s="159">
        <v>0</v>
      </c>
    </row>
    <row r="34" spans="2:6">
      <c r="B34" s="133" t="s">
        <v>274</v>
      </c>
      <c r="C34" s="158">
        <v>347</v>
      </c>
      <c r="D34" s="158">
        <v>278</v>
      </c>
      <c r="E34" s="158">
        <v>69</v>
      </c>
      <c r="F34" s="159">
        <v>0</v>
      </c>
    </row>
    <row r="35" spans="2:6">
      <c r="B35" s="133" t="s">
        <v>275</v>
      </c>
      <c r="C35" s="158">
        <v>280</v>
      </c>
      <c r="D35" s="158">
        <v>207</v>
      </c>
      <c r="E35" s="158">
        <v>73</v>
      </c>
      <c r="F35" s="159">
        <v>0</v>
      </c>
    </row>
    <row r="36" spans="2:6">
      <c r="B36" s="133" t="s">
        <v>276</v>
      </c>
      <c r="C36" s="158">
        <v>178</v>
      </c>
      <c r="D36" s="158">
        <v>136</v>
      </c>
      <c r="E36" s="158">
        <v>42</v>
      </c>
      <c r="F36" s="159">
        <v>0</v>
      </c>
    </row>
    <row r="37" spans="2:6">
      <c r="B37" s="133" t="s">
        <v>277</v>
      </c>
      <c r="C37" s="158">
        <v>76</v>
      </c>
      <c r="D37" s="158">
        <v>55</v>
      </c>
      <c r="E37" s="158">
        <v>21</v>
      </c>
      <c r="F37" s="159">
        <v>0</v>
      </c>
    </row>
    <row r="38" spans="2:6">
      <c r="B38" s="133" t="s">
        <v>278</v>
      </c>
      <c r="C38" s="158">
        <v>16</v>
      </c>
      <c r="D38" s="158">
        <v>10</v>
      </c>
      <c r="E38" s="158">
        <v>6</v>
      </c>
      <c r="F38" s="159">
        <v>0</v>
      </c>
    </row>
    <row r="39" spans="2:6">
      <c r="B39" s="133"/>
      <c r="C39" s="158"/>
      <c r="D39" s="158"/>
      <c r="E39" s="158"/>
      <c r="F39" s="159"/>
    </row>
    <row r="40" spans="2:6" s="3" customFormat="1">
      <c r="B40" s="107" t="s">
        <v>304</v>
      </c>
      <c r="C40" s="152">
        <v>1296</v>
      </c>
      <c r="D40" s="152">
        <v>845</v>
      </c>
      <c r="E40" s="152">
        <v>449</v>
      </c>
      <c r="F40" s="153">
        <v>2</v>
      </c>
    </row>
    <row r="41" spans="2:6">
      <c r="B41" s="133" t="s">
        <v>272</v>
      </c>
      <c r="C41" s="158">
        <v>79</v>
      </c>
      <c r="D41" s="158">
        <v>57</v>
      </c>
      <c r="E41" s="158">
        <v>21</v>
      </c>
      <c r="F41" s="159">
        <v>1</v>
      </c>
    </row>
    <row r="42" spans="2:6">
      <c r="B42" s="133" t="s">
        <v>273</v>
      </c>
      <c r="C42" s="158">
        <v>361</v>
      </c>
      <c r="D42" s="158">
        <v>259</v>
      </c>
      <c r="E42" s="158">
        <v>101</v>
      </c>
      <c r="F42" s="159">
        <v>1</v>
      </c>
    </row>
    <row r="43" spans="2:6">
      <c r="B43" s="133" t="s">
        <v>274</v>
      </c>
      <c r="C43" s="158">
        <v>298</v>
      </c>
      <c r="D43" s="158">
        <v>204</v>
      </c>
      <c r="E43" s="158">
        <v>94</v>
      </c>
      <c r="F43" s="159">
        <v>0</v>
      </c>
    </row>
    <row r="44" spans="2:6">
      <c r="B44" s="133" t="s">
        <v>275</v>
      </c>
      <c r="C44" s="158">
        <v>253</v>
      </c>
      <c r="D44" s="158">
        <v>152</v>
      </c>
      <c r="E44" s="158">
        <v>101</v>
      </c>
      <c r="F44" s="159">
        <v>0</v>
      </c>
    </row>
    <row r="45" spans="2:6">
      <c r="B45" s="133" t="s">
        <v>276</v>
      </c>
      <c r="C45" s="158">
        <v>187</v>
      </c>
      <c r="D45" s="158">
        <v>102</v>
      </c>
      <c r="E45" s="158">
        <v>85</v>
      </c>
      <c r="F45" s="159">
        <v>0</v>
      </c>
    </row>
    <row r="46" spans="2:6">
      <c r="B46" s="133" t="s">
        <v>277</v>
      </c>
      <c r="C46" s="158">
        <v>98</v>
      </c>
      <c r="D46" s="158">
        <v>56</v>
      </c>
      <c r="E46" s="158">
        <v>42</v>
      </c>
      <c r="F46" s="159">
        <v>0</v>
      </c>
    </row>
    <row r="47" spans="2:6">
      <c r="B47" s="149" t="s">
        <v>278</v>
      </c>
      <c r="C47" s="161">
        <v>20</v>
      </c>
      <c r="D47" s="161">
        <v>15</v>
      </c>
      <c r="E47" s="161">
        <v>5</v>
      </c>
      <c r="F47" s="162">
        <v>0</v>
      </c>
    </row>
    <row r="48" spans="2:6">
      <c r="B48" s="249" t="s">
        <v>803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>
  <dimension ref="B1:U251"/>
  <sheetViews>
    <sheetView workbookViewId="0">
      <selection activeCell="B1" sqref="B1"/>
    </sheetView>
  </sheetViews>
  <sheetFormatPr defaultRowHeight="12.75"/>
  <cols>
    <col min="1" max="1" width="9.140625" style="2"/>
    <col min="2" max="2" width="26.5703125" style="3" customWidth="1"/>
    <col min="3" max="3" width="15.5703125" style="2" customWidth="1"/>
    <col min="4" max="4" width="9.85546875" style="150" bestFit="1" customWidth="1"/>
    <col min="5" max="21" width="9.28515625" style="2" bestFit="1" customWidth="1"/>
    <col min="22" max="16384" width="9.140625" style="2"/>
  </cols>
  <sheetData>
    <row r="1" spans="2:21">
      <c r="B1" s="3" t="s">
        <v>838</v>
      </c>
    </row>
    <row r="2" spans="2:21" s="3" customFormat="1">
      <c r="D2" s="172"/>
    </row>
    <row r="3" spans="2:21" s="3" customFormat="1" ht="15" customHeight="1">
      <c r="B3" s="324" t="s">
        <v>307</v>
      </c>
      <c r="C3" s="316" t="s">
        <v>308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s="3" customFormat="1" ht="13.5" thickBot="1">
      <c r="B4" s="325"/>
      <c r="C4" s="337"/>
      <c r="D4" s="335"/>
      <c r="E4" s="173" t="s">
        <v>38</v>
      </c>
      <c r="F4" s="174" t="s">
        <v>52</v>
      </c>
      <c r="G4" s="174" t="s">
        <v>53</v>
      </c>
      <c r="H4" s="175" t="s">
        <v>39</v>
      </c>
      <c r="I4" s="175" t="s">
        <v>40</v>
      </c>
      <c r="J4" s="175" t="s">
        <v>41</v>
      </c>
      <c r="K4" s="175" t="s">
        <v>42</v>
      </c>
      <c r="L4" s="175" t="s">
        <v>43</v>
      </c>
      <c r="M4" s="175" t="s">
        <v>44</v>
      </c>
      <c r="N4" s="175" t="s">
        <v>45</v>
      </c>
      <c r="O4" s="175" t="s">
        <v>46</v>
      </c>
      <c r="P4" s="175" t="s">
        <v>47</v>
      </c>
      <c r="Q4" s="175" t="s">
        <v>48</v>
      </c>
      <c r="R4" s="175" t="s">
        <v>49</v>
      </c>
      <c r="S4" s="175" t="s">
        <v>50</v>
      </c>
      <c r="T4" s="175" t="s">
        <v>51</v>
      </c>
      <c r="U4" s="176" t="s">
        <v>54</v>
      </c>
    </row>
    <row r="5" spans="2:21" s="3" customFormat="1" ht="13.5" thickTop="1">
      <c r="B5" s="107" t="s">
        <v>7</v>
      </c>
      <c r="C5" s="79" t="s">
        <v>0</v>
      </c>
      <c r="D5" s="151">
        <v>187820</v>
      </c>
      <c r="E5" s="152">
        <v>26829</v>
      </c>
      <c r="F5" s="152">
        <v>23044</v>
      </c>
      <c r="G5" s="152">
        <v>22017</v>
      </c>
      <c r="H5" s="152">
        <v>19814</v>
      </c>
      <c r="I5" s="152">
        <v>14833</v>
      </c>
      <c r="J5" s="152">
        <v>12767</v>
      </c>
      <c r="K5" s="152">
        <v>11543</v>
      </c>
      <c r="L5" s="152">
        <v>10877</v>
      </c>
      <c r="M5" s="152">
        <v>10436</v>
      </c>
      <c r="N5" s="152">
        <v>8887</v>
      </c>
      <c r="O5" s="152">
        <v>7576</v>
      </c>
      <c r="P5" s="152">
        <v>5904</v>
      </c>
      <c r="Q5" s="152">
        <v>3978</v>
      </c>
      <c r="R5" s="152">
        <v>3374</v>
      </c>
      <c r="S5" s="152">
        <v>2557</v>
      </c>
      <c r="T5" s="152">
        <v>3354</v>
      </c>
      <c r="U5" s="153">
        <v>30</v>
      </c>
    </row>
    <row r="6" spans="2:21">
      <c r="B6" s="107"/>
      <c r="C6" s="80" t="s">
        <v>192</v>
      </c>
      <c r="D6" s="163">
        <v>148747</v>
      </c>
      <c r="E6" s="158">
        <v>26739</v>
      </c>
      <c r="F6" s="158">
        <v>22779</v>
      </c>
      <c r="G6" s="158">
        <v>21545</v>
      </c>
      <c r="H6" s="158">
        <v>19053</v>
      </c>
      <c r="I6" s="158">
        <v>13795</v>
      </c>
      <c r="J6" s="158">
        <v>11326</v>
      </c>
      <c r="K6" s="158">
        <v>9458</v>
      </c>
      <c r="L6" s="158">
        <v>8033</v>
      </c>
      <c r="M6" s="158">
        <v>6589</v>
      </c>
      <c r="N6" s="158">
        <v>4470</v>
      </c>
      <c r="O6" s="158">
        <v>2711</v>
      </c>
      <c r="P6" s="158">
        <v>1444</v>
      </c>
      <c r="Q6" s="158">
        <v>518</v>
      </c>
      <c r="R6" s="158">
        <v>193</v>
      </c>
      <c r="S6" s="158">
        <v>51</v>
      </c>
      <c r="T6" s="158">
        <v>19</v>
      </c>
      <c r="U6" s="159">
        <v>24</v>
      </c>
    </row>
    <row r="7" spans="2:21">
      <c r="B7" s="107"/>
      <c r="C7" s="80" t="s">
        <v>193</v>
      </c>
      <c r="D7" s="163">
        <v>39058</v>
      </c>
      <c r="E7" s="158">
        <v>90</v>
      </c>
      <c r="F7" s="158">
        <v>265</v>
      </c>
      <c r="G7" s="158">
        <v>472</v>
      </c>
      <c r="H7" s="158">
        <v>759</v>
      </c>
      <c r="I7" s="158">
        <v>1037</v>
      </c>
      <c r="J7" s="158">
        <v>1439</v>
      </c>
      <c r="K7" s="158">
        <v>2083</v>
      </c>
      <c r="L7" s="158">
        <v>2843</v>
      </c>
      <c r="M7" s="158">
        <v>3845</v>
      </c>
      <c r="N7" s="158">
        <v>4417</v>
      </c>
      <c r="O7" s="158">
        <v>4863</v>
      </c>
      <c r="P7" s="158">
        <v>4458</v>
      </c>
      <c r="Q7" s="158">
        <v>3460</v>
      </c>
      <c r="R7" s="158">
        <v>3181</v>
      </c>
      <c r="S7" s="158">
        <v>2506</v>
      </c>
      <c r="T7" s="158">
        <v>3335</v>
      </c>
      <c r="U7" s="159">
        <v>5</v>
      </c>
    </row>
    <row r="8" spans="2:21">
      <c r="B8" s="107"/>
      <c r="C8" s="80" t="s">
        <v>54</v>
      </c>
      <c r="D8" s="163">
        <v>15</v>
      </c>
      <c r="E8" s="158">
        <v>0</v>
      </c>
      <c r="F8" s="158">
        <v>0</v>
      </c>
      <c r="G8" s="158">
        <v>0</v>
      </c>
      <c r="H8" s="158">
        <v>2</v>
      </c>
      <c r="I8" s="158">
        <v>1</v>
      </c>
      <c r="J8" s="158">
        <v>2</v>
      </c>
      <c r="K8" s="158">
        <v>2</v>
      </c>
      <c r="L8" s="158">
        <v>1</v>
      </c>
      <c r="M8" s="158">
        <v>2</v>
      </c>
      <c r="N8" s="158">
        <v>0</v>
      </c>
      <c r="O8" s="158">
        <v>2</v>
      </c>
      <c r="P8" s="158">
        <v>2</v>
      </c>
      <c r="Q8" s="158">
        <v>0</v>
      </c>
      <c r="R8" s="158">
        <v>0</v>
      </c>
      <c r="S8" s="158">
        <v>0</v>
      </c>
      <c r="T8" s="158">
        <v>0</v>
      </c>
      <c r="U8" s="159">
        <v>1</v>
      </c>
    </row>
    <row r="9" spans="2:21">
      <c r="B9" s="94" t="s">
        <v>8</v>
      </c>
      <c r="C9" s="80"/>
      <c r="D9" s="163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9"/>
    </row>
    <row r="10" spans="2:21" s="3" customFormat="1">
      <c r="B10" s="106" t="s">
        <v>9</v>
      </c>
      <c r="C10" s="96" t="s">
        <v>0</v>
      </c>
      <c r="D10" s="177">
        <v>36735</v>
      </c>
      <c r="E10" s="155">
        <v>4921</v>
      </c>
      <c r="F10" s="155">
        <v>4140</v>
      </c>
      <c r="G10" s="155">
        <v>4066</v>
      </c>
      <c r="H10" s="155">
        <v>4028</v>
      </c>
      <c r="I10" s="155">
        <v>3244</v>
      </c>
      <c r="J10" s="155">
        <v>2812</v>
      </c>
      <c r="K10" s="155">
        <v>2408</v>
      </c>
      <c r="L10" s="155">
        <v>2108</v>
      </c>
      <c r="M10" s="155">
        <v>2002</v>
      </c>
      <c r="N10" s="155">
        <v>1777</v>
      </c>
      <c r="O10" s="155">
        <v>1501</v>
      </c>
      <c r="P10" s="155">
        <v>1193</v>
      </c>
      <c r="Q10" s="155">
        <v>782</v>
      </c>
      <c r="R10" s="155">
        <v>648</v>
      </c>
      <c r="S10" s="155">
        <v>494</v>
      </c>
      <c r="T10" s="155">
        <v>605</v>
      </c>
      <c r="U10" s="156">
        <v>6</v>
      </c>
    </row>
    <row r="11" spans="2:21">
      <c r="B11" s="107"/>
      <c r="C11" s="80" t="s">
        <v>192</v>
      </c>
      <c r="D11" s="163">
        <v>29423</v>
      </c>
      <c r="E11" s="158">
        <v>4907</v>
      </c>
      <c r="F11" s="158">
        <v>4103</v>
      </c>
      <c r="G11" s="158">
        <v>3995</v>
      </c>
      <c r="H11" s="158">
        <v>3893</v>
      </c>
      <c r="I11" s="158">
        <v>3061</v>
      </c>
      <c r="J11" s="158">
        <v>2511</v>
      </c>
      <c r="K11" s="158">
        <v>2032</v>
      </c>
      <c r="L11" s="158">
        <v>1604</v>
      </c>
      <c r="M11" s="158">
        <v>1303</v>
      </c>
      <c r="N11" s="158">
        <v>928</v>
      </c>
      <c r="O11" s="158">
        <v>589</v>
      </c>
      <c r="P11" s="158">
        <v>316</v>
      </c>
      <c r="Q11" s="158">
        <v>117</v>
      </c>
      <c r="R11" s="158">
        <v>37</v>
      </c>
      <c r="S11" s="158">
        <v>16</v>
      </c>
      <c r="T11" s="158">
        <v>6</v>
      </c>
      <c r="U11" s="159">
        <v>5</v>
      </c>
    </row>
    <row r="12" spans="2:21">
      <c r="B12" s="107"/>
      <c r="C12" s="80" t="s">
        <v>193</v>
      </c>
      <c r="D12" s="163">
        <v>7303</v>
      </c>
      <c r="E12" s="158">
        <v>14</v>
      </c>
      <c r="F12" s="158">
        <v>37</v>
      </c>
      <c r="G12" s="158">
        <v>71</v>
      </c>
      <c r="H12" s="158">
        <v>133</v>
      </c>
      <c r="I12" s="158">
        <v>183</v>
      </c>
      <c r="J12" s="158">
        <v>301</v>
      </c>
      <c r="K12" s="158">
        <v>375</v>
      </c>
      <c r="L12" s="158">
        <v>503</v>
      </c>
      <c r="M12" s="158">
        <v>698</v>
      </c>
      <c r="N12" s="158">
        <v>849</v>
      </c>
      <c r="O12" s="158">
        <v>910</v>
      </c>
      <c r="P12" s="158">
        <v>875</v>
      </c>
      <c r="Q12" s="158">
        <v>665</v>
      </c>
      <c r="R12" s="158">
        <v>611</v>
      </c>
      <c r="S12" s="158">
        <v>478</v>
      </c>
      <c r="T12" s="158">
        <v>599</v>
      </c>
      <c r="U12" s="159">
        <v>1</v>
      </c>
    </row>
    <row r="13" spans="2:21">
      <c r="B13" s="107"/>
      <c r="C13" s="80" t="s">
        <v>54</v>
      </c>
      <c r="D13" s="163">
        <v>9</v>
      </c>
      <c r="E13" s="158">
        <v>0</v>
      </c>
      <c r="F13" s="158">
        <v>0</v>
      </c>
      <c r="G13" s="158">
        <v>0</v>
      </c>
      <c r="H13" s="158">
        <v>2</v>
      </c>
      <c r="I13" s="158">
        <v>0</v>
      </c>
      <c r="J13" s="158">
        <v>0</v>
      </c>
      <c r="K13" s="158">
        <v>1</v>
      </c>
      <c r="L13" s="158">
        <v>1</v>
      </c>
      <c r="M13" s="158">
        <v>1</v>
      </c>
      <c r="N13" s="158">
        <v>0</v>
      </c>
      <c r="O13" s="158">
        <v>2</v>
      </c>
      <c r="P13" s="158">
        <v>2</v>
      </c>
      <c r="Q13" s="158">
        <v>0</v>
      </c>
      <c r="R13" s="158">
        <v>0</v>
      </c>
      <c r="S13" s="158">
        <v>0</v>
      </c>
      <c r="T13" s="158">
        <v>0</v>
      </c>
      <c r="U13" s="159">
        <v>0</v>
      </c>
    </row>
    <row r="14" spans="2:21">
      <c r="B14" s="107"/>
      <c r="C14" s="80"/>
      <c r="D14" s="163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9"/>
    </row>
    <row r="15" spans="2:21">
      <c r="B15" s="133" t="s">
        <v>10</v>
      </c>
      <c r="C15" s="80" t="s">
        <v>0</v>
      </c>
      <c r="D15" s="163">
        <v>24105</v>
      </c>
      <c r="E15" s="158">
        <v>3187</v>
      </c>
      <c r="F15" s="158">
        <v>2683</v>
      </c>
      <c r="G15" s="158">
        <v>2689</v>
      </c>
      <c r="H15" s="158">
        <v>2715</v>
      </c>
      <c r="I15" s="158">
        <v>2102</v>
      </c>
      <c r="J15" s="158">
        <v>1841</v>
      </c>
      <c r="K15" s="158">
        <v>1510</v>
      </c>
      <c r="L15" s="158">
        <v>1429</v>
      </c>
      <c r="M15" s="158">
        <v>1361</v>
      </c>
      <c r="N15" s="158">
        <v>1164</v>
      </c>
      <c r="O15" s="158">
        <v>993</v>
      </c>
      <c r="P15" s="158">
        <v>774</v>
      </c>
      <c r="Q15" s="158">
        <v>496</v>
      </c>
      <c r="R15" s="158">
        <v>430</v>
      </c>
      <c r="S15" s="158">
        <v>305</v>
      </c>
      <c r="T15" s="158">
        <v>420</v>
      </c>
      <c r="U15" s="159">
        <v>6</v>
      </c>
    </row>
    <row r="16" spans="2:21">
      <c r="B16" s="107"/>
      <c r="C16" s="80" t="s">
        <v>192</v>
      </c>
      <c r="D16" s="163">
        <v>19312</v>
      </c>
      <c r="E16" s="158">
        <v>3180</v>
      </c>
      <c r="F16" s="158">
        <v>2662</v>
      </c>
      <c r="G16" s="158">
        <v>2643</v>
      </c>
      <c r="H16" s="158">
        <v>2628</v>
      </c>
      <c r="I16" s="158">
        <v>1986</v>
      </c>
      <c r="J16" s="158">
        <v>1644</v>
      </c>
      <c r="K16" s="158">
        <v>1274</v>
      </c>
      <c r="L16" s="158">
        <v>1082</v>
      </c>
      <c r="M16" s="158">
        <v>869</v>
      </c>
      <c r="N16" s="158">
        <v>613</v>
      </c>
      <c r="O16" s="158">
        <v>397</v>
      </c>
      <c r="P16" s="158">
        <v>214</v>
      </c>
      <c r="Q16" s="158">
        <v>74</v>
      </c>
      <c r="R16" s="158">
        <v>29</v>
      </c>
      <c r="S16" s="158">
        <v>8</v>
      </c>
      <c r="T16" s="158">
        <v>4</v>
      </c>
      <c r="U16" s="159">
        <v>5</v>
      </c>
    </row>
    <row r="17" spans="2:21">
      <c r="B17" s="107"/>
      <c r="C17" s="80" t="s">
        <v>193</v>
      </c>
      <c r="D17" s="163">
        <v>4784</v>
      </c>
      <c r="E17" s="158">
        <v>7</v>
      </c>
      <c r="F17" s="158">
        <v>21</v>
      </c>
      <c r="G17" s="158">
        <v>46</v>
      </c>
      <c r="H17" s="158">
        <v>85</v>
      </c>
      <c r="I17" s="158">
        <v>116</v>
      </c>
      <c r="J17" s="158">
        <v>197</v>
      </c>
      <c r="K17" s="158">
        <v>235</v>
      </c>
      <c r="L17" s="158">
        <v>346</v>
      </c>
      <c r="M17" s="158">
        <v>491</v>
      </c>
      <c r="N17" s="158">
        <v>551</v>
      </c>
      <c r="O17" s="158">
        <v>594</v>
      </c>
      <c r="P17" s="158">
        <v>558</v>
      </c>
      <c r="Q17" s="158">
        <v>422</v>
      </c>
      <c r="R17" s="158">
        <v>401</v>
      </c>
      <c r="S17" s="158">
        <v>297</v>
      </c>
      <c r="T17" s="158">
        <v>416</v>
      </c>
      <c r="U17" s="159">
        <v>1</v>
      </c>
    </row>
    <row r="18" spans="2:21">
      <c r="B18" s="107"/>
      <c r="C18" s="80" t="s">
        <v>54</v>
      </c>
      <c r="D18" s="163">
        <v>9</v>
      </c>
      <c r="E18" s="158">
        <v>0</v>
      </c>
      <c r="F18" s="158">
        <v>0</v>
      </c>
      <c r="G18" s="158">
        <v>0</v>
      </c>
      <c r="H18" s="158">
        <v>2</v>
      </c>
      <c r="I18" s="158">
        <v>0</v>
      </c>
      <c r="J18" s="158">
        <v>0</v>
      </c>
      <c r="K18" s="158">
        <v>1</v>
      </c>
      <c r="L18" s="158">
        <v>1</v>
      </c>
      <c r="M18" s="158">
        <v>1</v>
      </c>
      <c r="N18" s="158">
        <v>0</v>
      </c>
      <c r="O18" s="158">
        <v>2</v>
      </c>
      <c r="P18" s="158">
        <v>2</v>
      </c>
      <c r="Q18" s="158">
        <v>0</v>
      </c>
      <c r="R18" s="158">
        <v>0</v>
      </c>
      <c r="S18" s="158">
        <v>0</v>
      </c>
      <c r="T18" s="158">
        <v>0</v>
      </c>
      <c r="U18" s="159">
        <v>0</v>
      </c>
    </row>
    <row r="19" spans="2:21">
      <c r="B19" s="133"/>
      <c r="C19" s="80"/>
      <c r="D19" s="163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9"/>
    </row>
    <row r="20" spans="2:21">
      <c r="B20" s="133" t="s">
        <v>11</v>
      </c>
      <c r="C20" s="80" t="s">
        <v>0</v>
      </c>
      <c r="D20" s="163">
        <v>12630</v>
      </c>
      <c r="E20" s="158">
        <v>1734</v>
      </c>
      <c r="F20" s="158">
        <v>1457</v>
      </c>
      <c r="G20" s="158">
        <v>1377</v>
      </c>
      <c r="H20" s="158">
        <v>1313</v>
      </c>
      <c r="I20" s="158">
        <v>1142</v>
      </c>
      <c r="J20" s="158">
        <v>971</v>
      </c>
      <c r="K20" s="158">
        <v>898</v>
      </c>
      <c r="L20" s="158">
        <v>679</v>
      </c>
      <c r="M20" s="158">
        <v>641</v>
      </c>
      <c r="N20" s="158">
        <v>613</v>
      </c>
      <c r="O20" s="158">
        <v>508</v>
      </c>
      <c r="P20" s="158">
        <v>419</v>
      </c>
      <c r="Q20" s="158">
        <v>286</v>
      </c>
      <c r="R20" s="158">
        <v>218</v>
      </c>
      <c r="S20" s="158">
        <v>189</v>
      </c>
      <c r="T20" s="158">
        <v>185</v>
      </c>
      <c r="U20" s="159">
        <v>0</v>
      </c>
    </row>
    <row r="21" spans="2:21">
      <c r="B21" s="133"/>
      <c r="C21" s="80" t="s">
        <v>192</v>
      </c>
      <c r="D21" s="163">
        <v>10111</v>
      </c>
      <c r="E21" s="158">
        <v>1727</v>
      </c>
      <c r="F21" s="158">
        <v>1441</v>
      </c>
      <c r="G21" s="158">
        <v>1352</v>
      </c>
      <c r="H21" s="158">
        <v>1265</v>
      </c>
      <c r="I21" s="158">
        <v>1075</v>
      </c>
      <c r="J21" s="158">
        <v>867</v>
      </c>
      <c r="K21" s="158">
        <v>758</v>
      </c>
      <c r="L21" s="158">
        <v>522</v>
      </c>
      <c r="M21" s="158">
        <v>434</v>
      </c>
      <c r="N21" s="158">
        <v>315</v>
      </c>
      <c r="O21" s="158">
        <v>192</v>
      </c>
      <c r="P21" s="158">
        <v>102</v>
      </c>
      <c r="Q21" s="158">
        <v>43</v>
      </c>
      <c r="R21" s="158">
        <v>8</v>
      </c>
      <c r="S21" s="158">
        <v>8</v>
      </c>
      <c r="T21" s="158">
        <v>2</v>
      </c>
      <c r="U21" s="159">
        <v>0</v>
      </c>
    </row>
    <row r="22" spans="2:21">
      <c r="B22" s="107"/>
      <c r="C22" s="80" t="s">
        <v>193</v>
      </c>
      <c r="D22" s="163">
        <v>2519</v>
      </c>
      <c r="E22" s="158">
        <v>7</v>
      </c>
      <c r="F22" s="158">
        <v>16</v>
      </c>
      <c r="G22" s="158">
        <v>25</v>
      </c>
      <c r="H22" s="158">
        <v>48</v>
      </c>
      <c r="I22" s="158">
        <v>67</v>
      </c>
      <c r="J22" s="158">
        <v>104</v>
      </c>
      <c r="K22" s="158">
        <v>140</v>
      </c>
      <c r="L22" s="158">
        <v>157</v>
      </c>
      <c r="M22" s="158">
        <v>207</v>
      </c>
      <c r="N22" s="158">
        <v>298</v>
      </c>
      <c r="O22" s="158">
        <v>316</v>
      </c>
      <c r="P22" s="158">
        <v>317</v>
      </c>
      <c r="Q22" s="158">
        <v>243</v>
      </c>
      <c r="R22" s="158">
        <v>210</v>
      </c>
      <c r="S22" s="158">
        <v>181</v>
      </c>
      <c r="T22" s="158">
        <v>183</v>
      </c>
      <c r="U22" s="159">
        <v>0</v>
      </c>
    </row>
    <row r="23" spans="2:21">
      <c r="B23" s="107"/>
      <c r="C23" s="80" t="s">
        <v>54</v>
      </c>
      <c r="D23" s="163">
        <v>0</v>
      </c>
      <c r="E23" s="158">
        <v>0</v>
      </c>
      <c r="F23" s="158">
        <v>0</v>
      </c>
      <c r="G23" s="158">
        <v>0</v>
      </c>
      <c r="H23" s="158">
        <v>0</v>
      </c>
      <c r="I23" s="158">
        <v>0</v>
      </c>
      <c r="J23" s="158">
        <v>0</v>
      </c>
      <c r="K23" s="158">
        <v>0</v>
      </c>
      <c r="L23" s="158">
        <v>0</v>
      </c>
      <c r="M23" s="158">
        <v>0</v>
      </c>
      <c r="N23" s="158">
        <v>0</v>
      </c>
      <c r="O23" s="158">
        <v>0</v>
      </c>
      <c r="P23" s="158">
        <v>0</v>
      </c>
      <c r="Q23" s="158">
        <v>0</v>
      </c>
      <c r="R23" s="158">
        <v>0</v>
      </c>
      <c r="S23" s="158">
        <v>0</v>
      </c>
      <c r="T23" s="158">
        <v>0</v>
      </c>
      <c r="U23" s="159">
        <v>0</v>
      </c>
    </row>
    <row r="24" spans="2:21">
      <c r="B24" s="100" t="s">
        <v>12</v>
      </c>
      <c r="C24" s="101"/>
      <c r="D24" s="164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2"/>
    </row>
    <row r="25" spans="2:21" s="3" customFormat="1">
      <c r="B25" s="107" t="s">
        <v>13</v>
      </c>
      <c r="C25" s="79" t="s">
        <v>0</v>
      </c>
      <c r="D25" s="151">
        <v>62390</v>
      </c>
      <c r="E25" s="152">
        <v>9082</v>
      </c>
      <c r="F25" s="152">
        <v>7505</v>
      </c>
      <c r="G25" s="152">
        <v>7095</v>
      </c>
      <c r="H25" s="152">
        <v>6722</v>
      </c>
      <c r="I25" s="152">
        <v>5297</v>
      </c>
      <c r="J25" s="152">
        <v>4437</v>
      </c>
      <c r="K25" s="152">
        <v>3978</v>
      </c>
      <c r="L25" s="152">
        <v>3743</v>
      </c>
      <c r="M25" s="152">
        <v>3599</v>
      </c>
      <c r="N25" s="152">
        <v>2832</v>
      </c>
      <c r="O25" s="152">
        <v>2417</v>
      </c>
      <c r="P25" s="152">
        <v>1815</v>
      </c>
      <c r="Q25" s="152">
        <v>1208</v>
      </c>
      <c r="R25" s="152">
        <v>990</v>
      </c>
      <c r="S25" s="152">
        <v>745</v>
      </c>
      <c r="T25" s="152">
        <v>907</v>
      </c>
      <c r="U25" s="153">
        <v>18</v>
      </c>
    </row>
    <row r="26" spans="2:21">
      <c r="B26" s="107"/>
      <c r="C26" s="80" t="s">
        <v>192</v>
      </c>
      <c r="D26" s="163">
        <v>50163</v>
      </c>
      <c r="E26" s="158">
        <v>9051</v>
      </c>
      <c r="F26" s="158">
        <v>7436</v>
      </c>
      <c r="G26" s="158">
        <v>6951</v>
      </c>
      <c r="H26" s="158">
        <v>6472</v>
      </c>
      <c r="I26" s="158">
        <v>4894</v>
      </c>
      <c r="J26" s="158">
        <v>3970</v>
      </c>
      <c r="K26" s="158">
        <v>3256</v>
      </c>
      <c r="L26" s="158">
        <v>2791</v>
      </c>
      <c r="M26" s="158">
        <v>2288</v>
      </c>
      <c r="N26" s="158">
        <v>1441</v>
      </c>
      <c r="O26" s="158">
        <v>859</v>
      </c>
      <c r="P26" s="158">
        <v>479</v>
      </c>
      <c r="Q26" s="158">
        <v>179</v>
      </c>
      <c r="R26" s="158">
        <v>60</v>
      </c>
      <c r="S26" s="158">
        <v>18</v>
      </c>
      <c r="T26" s="158">
        <v>4</v>
      </c>
      <c r="U26" s="159">
        <v>14</v>
      </c>
    </row>
    <row r="27" spans="2:21">
      <c r="B27" s="107"/>
      <c r="C27" s="80" t="s">
        <v>193</v>
      </c>
      <c r="D27" s="163">
        <v>12226</v>
      </c>
      <c r="E27" s="158">
        <v>31</v>
      </c>
      <c r="F27" s="158">
        <v>69</v>
      </c>
      <c r="G27" s="158">
        <v>144</v>
      </c>
      <c r="H27" s="158">
        <v>250</v>
      </c>
      <c r="I27" s="158">
        <v>403</v>
      </c>
      <c r="J27" s="158">
        <v>467</v>
      </c>
      <c r="K27" s="158">
        <v>722</v>
      </c>
      <c r="L27" s="158">
        <v>952</v>
      </c>
      <c r="M27" s="158">
        <v>1311</v>
      </c>
      <c r="N27" s="158">
        <v>1391</v>
      </c>
      <c r="O27" s="158">
        <v>1558</v>
      </c>
      <c r="P27" s="158">
        <v>1336</v>
      </c>
      <c r="Q27" s="158">
        <v>1029</v>
      </c>
      <c r="R27" s="158">
        <v>930</v>
      </c>
      <c r="S27" s="158">
        <v>727</v>
      </c>
      <c r="T27" s="158">
        <v>903</v>
      </c>
      <c r="U27" s="159">
        <v>3</v>
      </c>
    </row>
    <row r="28" spans="2:21">
      <c r="B28" s="107"/>
      <c r="C28" s="80" t="s">
        <v>54</v>
      </c>
      <c r="D28" s="163">
        <v>1</v>
      </c>
      <c r="E28" s="158">
        <v>0</v>
      </c>
      <c r="F28" s="158">
        <v>0</v>
      </c>
      <c r="G28" s="158">
        <v>0</v>
      </c>
      <c r="H28" s="158">
        <v>0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9">
        <v>1</v>
      </c>
    </row>
    <row r="29" spans="2:21">
      <c r="B29" s="107"/>
      <c r="C29" s="80"/>
      <c r="D29" s="163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9"/>
    </row>
    <row r="30" spans="2:21">
      <c r="B30" s="133" t="s">
        <v>14</v>
      </c>
      <c r="C30" s="80" t="s">
        <v>0</v>
      </c>
      <c r="D30" s="163">
        <v>7730</v>
      </c>
      <c r="E30" s="158">
        <v>1075</v>
      </c>
      <c r="F30" s="158">
        <v>998</v>
      </c>
      <c r="G30" s="158">
        <v>911</v>
      </c>
      <c r="H30" s="158">
        <v>827</v>
      </c>
      <c r="I30" s="158">
        <v>618</v>
      </c>
      <c r="J30" s="158">
        <v>537</v>
      </c>
      <c r="K30" s="158">
        <v>464</v>
      </c>
      <c r="L30" s="158">
        <v>463</v>
      </c>
      <c r="M30" s="158">
        <v>458</v>
      </c>
      <c r="N30" s="158">
        <v>349</v>
      </c>
      <c r="O30" s="158">
        <v>305</v>
      </c>
      <c r="P30" s="158">
        <v>224</v>
      </c>
      <c r="Q30" s="158">
        <v>139</v>
      </c>
      <c r="R30" s="158">
        <v>105</v>
      </c>
      <c r="S30" s="158">
        <v>100</v>
      </c>
      <c r="T30" s="158">
        <v>154</v>
      </c>
      <c r="U30" s="159">
        <v>3</v>
      </c>
    </row>
    <row r="31" spans="2:21">
      <c r="B31" s="133"/>
      <c r="C31" s="80" t="s">
        <v>192</v>
      </c>
      <c r="D31" s="163">
        <v>6183</v>
      </c>
      <c r="E31" s="158">
        <v>1070</v>
      </c>
      <c r="F31" s="158">
        <v>994</v>
      </c>
      <c r="G31" s="158">
        <v>896</v>
      </c>
      <c r="H31" s="158">
        <v>795</v>
      </c>
      <c r="I31" s="158">
        <v>568</v>
      </c>
      <c r="J31" s="158">
        <v>476</v>
      </c>
      <c r="K31" s="158">
        <v>367</v>
      </c>
      <c r="L31" s="158">
        <v>341</v>
      </c>
      <c r="M31" s="158">
        <v>287</v>
      </c>
      <c r="N31" s="158">
        <v>180</v>
      </c>
      <c r="O31" s="158">
        <v>105</v>
      </c>
      <c r="P31" s="158">
        <v>62</v>
      </c>
      <c r="Q31" s="158">
        <v>30</v>
      </c>
      <c r="R31" s="158">
        <v>7</v>
      </c>
      <c r="S31" s="158">
        <v>2</v>
      </c>
      <c r="T31" s="158">
        <v>1</v>
      </c>
      <c r="U31" s="159">
        <v>2</v>
      </c>
    </row>
    <row r="32" spans="2:21">
      <c r="B32" s="133"/>
      <c r="C32" s="80" t="s">
        <v>193</v>
      </c>
      <c r="D32" s="163">
        <v>1546</v>
      </c>
      <c r="E32" s="158">
        <v>5</v>
      </c>
      <c r="F32" s="158">
        <v>4</v>
      </c>
      <c r="G32" s="158">
        <v>15</v>
      </c>
      <c r="H32" s="158">
        <v>32</v>
      </c>
      <c r="I32" s="158">
        <v>50</v>
      </c>
      <c r="J32" s="158">
        <v>61</v>
      </c>
      <c r="K32" s="158">
        <v>97</v>
      </c>
      <c r="L32" s="158">
        <v>122</v>
      </c>
      <c r="M32" s="158">
        <v>171</v>
      </c>
      <c r="N32" s="158">
        <v>169</v>
      </c>
      <c r="O32" s="158">
        <v>200</v>
      </c>
      <c r="P32" s="158">
        <v>162</v>
      </c>
      <c r="Q32" s="158">
        <v>109</v>
      </c>
      <c r="R32" s="158">
        <v>98</v>
      </c>
      <c r="S32" s="158">
        <v>98</v>
      </c>
      <c r="T32" s="158">
        <v>153</v>
      </c>
      <c r="U32" s="159">
        <v>0</v>
      </c>
    </row>
    <row r="33" spans="2:21">
      <c r="B33" s="133"/>
      <c r="C33" s="80" t="s">
        <v>54</v>
      </c>
      <c r="D33" s="163">
        <v>1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9">
        <v>1</v>
      </c>
    </row>
    <row r="34" spans="2:21">
      <c r="B34" s="133"/>
      <c r="C34" s="80"/>
      <c r="D34" s="163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9"/>
    </row>
    <row r="35" spans="2:21">
      <c r="B35" s="133" t="s">
        <v>15</v>
      </c>
      <c r="C35" s="80" t="s">
        <v>0</v>
      </c>
      <c r="D35" s="163">
        <v>18895</v>
      </c>
      <c r="E35" s="158">
        <v>2690</v>
      </c>
      <c r="F35" s="158">
        <v>2086</v>
      </c>
      <c r="G35" s="158">
        <v>1984</v>
      </c>
      <c r="H35" s="158">
        <v>2062</v>
      </c>
      <c r="I35" s="158">
        <v>1761</v>
      </c>
      <c r="J35" s="158">
        <v>1444</v>
      </c>
      <c r="K35" s="158">
        <v>1302</v>
      </c>
      <c r="L35" s="158">
        <v>1159</v>
      </c>
      <c r="M35" s="158">
        <v>1119</v>
      </c>
      <c r="N35" s="158">
        <v>866</v>
      </c>
      <c r="O35" s="158">
        <v>740</v>
      </c>
      <c r="P35" s="158">
        <v>514</v>
      </c>
      <c r="Q35" s="158">
        <v>411</v>
      </c>
      <c r="R35" s="158">
        <v>296</v>
      </c>
      <c r="S35" s="158">
        <v>211</v>
      </c>
      <c r="T35" s="158">
        <v>235</v>
      </c>
      <c r="U35" s="159">
        <v>15</v>
      </c>
    </row>
    <row r="36" spans="2:21">
      <c r="B36" s="107"/>
      <c r="C36" s="80" t="s">
        <v>192</v>
      </c>
      <c r="D36" s="163">
        <v>15214</v>
      </c>
      <c r="E36" s="158">
        <v>2681</v>
      </c>
      <c r="F36" s="158">
        <v>2071</v>
      </c>
      <c r="G36" s="158">
        <v>1943</v>
      </c>
      <c r="H36" s="158">
        <v>1987</v>
      </c>
      <c r="I36" s="158">
        <v>1625</v>
      </c>
      <c r="J36" s="158">
        <v>1286</v>
      </c>
      <c r="K36" s="158">
        <v>1082</v>
      </c>
      <c r="L36" s="158">
        <v>858</v>
      </c>
      <c r="M36" s="158">
        <v>721</v>
      </c>
      <c r="N36" s="158">
        <v>437</v>
      </c>
      <c r="O36" s="158">
        <v>264</v>
      </c>
      <c r="P36" s="158">
        <v>152</v>
      </c>
      <c r="Q36" s="158">
        <v>68</v>
      </c>
      <c r="R36" s="158">
        <v>23</v>
      </c>
      <c r="S36" s="158">
        <v>3</v>
      </c>
      <c r="T36" s="158">
        <v>1</v>
      </c>
      <c r="U36" s="159">
        <v>12</v>
      </c>
    </row>
    <row r="37" spans="2:21">
      <c r="B37" s="107"/>
      <c r="C37" s="80" t="s">
        <v>193</v>
      </c>
      <c r="D37" s="163">
        <v>3681</v>
      </c>
      <c r="E37" s="158">
        <v>9</v>
      </c>
      <c r="F37" s="158">
        <v>15</v>
      </c>
      <c r="G37" s="158">
        <v>41</v>
      </c>
      <c r="H37" s="158">
        <v>75</v>
      </c>
      <c r="I37" s="158">
        <v>136</v>
      </c>
      <c r="J37" s="158">
        <v>158</v>
      </c>
      <c r="K37" s="158">
        <v>220</v>
      </c>
      <c r="L37" s="158">
        <v>301</v>
      </c>
      <c r="M37" s="158">
        <v>398</v>
      </c>
      <c r="N37" s="158">
        <v>429</v>
      </c>
      <c r="O37" s="158">
        <v>476</v>
      </c>
      <c r="P37" s="158">
        <v>362</v>
      </c>
      <c r="Q37" s="158">
        <v>343</v>
      </c>
      <c r="R37" s="158">
        <v>273</v>
      </c>
      <c r="S37" s="158">
        <v>208</v>
      </c>
      <c r="T37" s="158">
        <v>234</v>
      </c>
      <c r="U37" s="159">
        <v>3</v>
      </c>
    </row>
    <row r="38" spans="2:21">
      <c r="B38" s="107"/>
      <c r="C38" s="80" t="s">
        <v>54</v>
      </c>
      <c r="D38" s="163">
        <v>0</v>
      </c>
      <c r="E38" s="158">
        <v>0</v>
      </c>
      <c r="F38" s="158">
        <v>0</v>
      </c>
      <c r="G38" s="158">
        <v>0</v>
      </c>
      <c r="H38" s="158">
        <v>0</v>
      </c>
      <c r="I38" s="158">
        <v>0</v>
      </c>
      <c r="J38" s="158">
        <v>0</v>
      </c>
      <c r="K38" s="158">
        <v>0</v>
      </c>
      <c r="L38" s="158">
        <v>0</v>
      </c>
      <c r="M38" s="158">
        <v>0</v>
      </c>
      <c r="N38" s="158">
        <v>0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9">
        <v>0</v>
      </c>
    </row>
    <row r="39" spans="2:21">
      <c r="B39" s="107"/>
      <c r="C39" s="80"/>
      <c r="D39" s="163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9"/>
    </row>
    <row r="40" spans="2:21">
      <c r="B40" s="133" t="s">
        <v>179</v>
      </c>
      <c r="C40" s="80" t="s">
        <v>0</v>
      </c>
      <c r="D40" s="163">
        <v>12104</v>
      </c>
      <c r="E40" s="158">
        <v>1807</v>
      </c>
      <c r="F40" s="158">
        <v>1429</v>
      </c>
      <c r="G40" s="158">
        <v>1432</v>
      </c>
      <c r="H40" s="158">
        <v>1290</v>
      </c>
      <c r="I40" s="158">
        <v>1018</v>
      </c>
      <c r="J40" s="158">
        <v>864</v>
      </c>
      <c r="K40" s="158">
        <v>786</v>
      </c>
      <c r="L40" s="158">
        <v>772</v>
      </c>
      <c r="M40" s="158">
        <v>664</v>
      </c>
      <c r="N40" s="158">
        <v>574</v>
      </c>
      <c r="O40" s="158">
        <v>473</v>
      </c>
      <c r="P40" s="158">
        <v>340</v>
      </c>
      <c r="Q40" s="158">
        <v>185</v>
      </c>
      <c r="R40" s="158">
        <v>168</v>
      </c>
      <c r="S40" s="158">
        <v>139</v>
      </c>
      <c r="T40" s="158">
        <v>163</v>
      </c>
      <c r="U40" s="159">
        <v>0</v>
      </c>
    </row>
    <row r="41" spans="2:21">
      <c r="B41" s="107"/>
      <c r="C41" s="80" t="s">
        <v>192</v>
      </c>
      <c r="D41" s="163">
        <v>9799</v>
      </c>
      <c r="E41" s="158">
        <v>1803</v>
      </c>
      <c r="F41" s="158">
        <v>1415</v>
      </c>
      <c r="G41" s="158">
        <v>1403</v>
      </c>
      <c r="H41" s="158">
        <v>1234</v>
      </c>
      <c r="I41" s="158">
        <v>942</v>
      </c>
      <c r="J41" s="158">
        <v>780</v>
      </c>
      <c r="K41" s="158">
        <v>631</v>
      </c>
      <c r="L41" s="158">
        <v>585</v>
      </c>
      <c r="M41" s="158">
        <v>410</v>
      </c>
      <c r="N41" s="158">
        <v>285</v>
      </c>
      <c r="O41" s="158">
        <v>178</v>
      </c>
      <c r="P41" s="158">
        <v>89</v>
      </c>
      <c r="Q41" s="158">
        <v>25</v>
      </c>
      <c r="R41" s="158">
        <v>13</v>
      </c>
      <c r="S41" s="158">
        <v>5</v>
      </c>
      <c r="T41" s="158">
        <v>1</v>
      </c>
      <c r="U41" s="159">
        <v>0</v>
      </c>
    </row>
    <row r="42" spans="2:21">
      <c r="B42" s="107"/>
      <c r="C42" s="80" t="s">
        <v>193</v>
      </c>
      <c r="D42" s="163">
        <v>2305</v>
      </c>
      <c r="E42" s="158">
        <v>4</v>
      </c>
      <c r="F42" s="158">
        <v>14</v>
      </c>
      <c r="G42" s="158">
        <v>29</v>
      </c>
      <c r="H42" s="158">
        <v>56</v>
      </c>
      <c r="I42" s="158">
        <v>76</v>
      </c>
      <c r="J42" s="158">
        <v>84</v>
      </c>
      <c r="K42" s="158">
        <v>155</v>
      </c>
      <c r="L42" s="158">
        <v>187</v>
      </c>
      <c r="M42" s="158">
        <v>254</v>
      </c>
      <c r="N42" s="158">
        <v>289</v>
      </c>
      <c r="O42" s="158">
        <v>295</v>
      </c>
      <c r="P42" s="158">
        <v>251</v>
      </c>
      <c r="Q42" s="158">
        <v>160</v>
      </c>
      <c r="R42" s="158">
        <v>155</v>
      </c>
      <c r="S42" s="158">
        <v>134</v>
      </c>
      <c r="T42" s="158">
        <v>162</v>
      </c>
      <c r="U42" s="159">
        <v>0</v>
      </c>
    </row>
    <row r="43" spans="2:21">
      <c r="B43" s="107"/>
      <c r="C43" s="80" t="s">
        <v>54</v>
      </c>
      <c r="D43" s="163">
        <v>0</v>
      </c>
      <c r="E43" s="158">
        <v>0</v>
      </c>
      <c r="F43" s="158">
        <v>0</v>
      </c>
      <c r="G43" s="158">
        <v>0</v>
      </c>
      <c r="H43" s="158">
        <v>0</v>
      </c>
      <c r="I43" s="158">
        <v>0</v>
      </c>
      <c r="J43" s="158">
        <v>0</v>
      </c>
      <c r="K43" s="158">
        <v>0</v>
      </c>
      <c r="L43" s="158">
        <v>0</v>
      </c>
      <c r="M43" s="158">
        <v>0</v>
      </c>
      <c r="N43" s="158">
        <v>0</v>
      </c>
      <c r="O43" s="158">
        <v>0</v>
      </c>
      <c r="P43" s="158">
        <v>0</v>
      </c>
      <c r="Q43" s="158">
        <v>0</v>
      </c>
      <c r="R43" s="158">
        <v>0</v>
      </c>
      <c r="S43" s="158">
        <v>0</v>
      </c>
      <c r="T43" s="158">
        <v>0</v>
      </c>
      <c r="U43" s="159">
        <v>0</v>
      </c>
    </row>
    <row r="44" spans="2:21">
      <c r="B44" s="107"/>
      <c r="C44" s="80"/>
      <c r="D44" s="163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9"/>
    </row>
    <row r="45" spans="2:21">
      <c r="B45" s="133" t="s">
        <v>180</v>
      </c>
      <c r="C45" s="80" t="s">
        <v>0</v>
      </c>
      <c r="D45" s="163">
        <v>5741</v>
      </c>
      <c r="E45" s="158">
        <v>904</v>
      </c>
      <c r="F45" s="158">
        <v>723</v>
      </c>
      <c r="G45" s="158">
        <v>649</v>
      </c>
      <c r="H45" s="158">
        <v>614</v>
      </c>
      <c r="I45" s="158">
        <v>448</v>
      </c>
      <c r="J45" s="158">
        <v>414</v>
      </c>
      <c r="K45" s="158">
        <v>355</v>
      </c>
      <c r="L45" s="158">
        <v>306</v>
      </c>
      <c r="M45" s="158">
        <v>358</v>
      </c>
      <c r="N45" s="158">
        <v>248</v>
      </c>
      <c r="O45" s="158">
        <v>186</v>
      </c>
      <c r="P45" s="158">
        <v>164</v>
      </c>
      <c r="Q45" s="158">
        <v>119</v>
      </c>
      <c r="R45" s="158">
        <v>103</v>
      </c>
      <c r="S45" s="158">
        <v>66</v>
      </c>
      <c r="T45" s="158">
        <v>84</v>
      </c>
      <c r="U45" s="159">
        <v>0</v>
      </c>
    </row>
    <row r="46" spans="2:21">
      <c r="B46" s="107"/>
      <c r="C46" s="80" t="s">
        <v>192</v>
      </c>
      <c r="D46" s="163">
        <v>4638</v>
      </c>
      <c r="E46" s="158">
        <v>901</v>
      </c>
      <c r="F46" s="158">
        <v>708</v>
      </c>
      <c r="G46" s="158">
        <v>629</v>
      </c>
      <c r="H46" s="158">
        <v>595</v>
      </c>
      <c r="I46" s="158">
        <v>419</v>
      </c>
      <c r="J46" s="158">
        <v>369</v>
      </c>
      <c r="K46" s="158">
        <v>296</v>
      </c>
      <c r="L46" s="158">
        <v>220</v>
      </c>
      <c r="M46" s="158">
        <v>237</v>
      </c>
      <c r="N46" s="158">
        <v>115</v>
      </c>
      <c r="O46" s="158">
        <v>70</v>
      </c>
      <c r="P46" s="158">
        <v>48</v>
      </c>
      <c r="Q46" s="158">
        <v>21</v>
      </c>
      <c r="R46" s="158">
        <v>5</v>
      </c>
      <c r="S46" s="158">
        <v>5</v>
      </c>
      <c r="T46" s="158">
        <v>0</v>
      </c>
      <c r="U46" s="159">
        <v>0</v>
      </c>
    </row>
    <row r="47" spans="2:21">
      <c r="B47" s="107"/>
      <c r="C47" s="80" t="s">
        <v>193</v>
      </c>
      <c r="D47" s="163">
        <v>1103</v>
      </c>
      <c r="E47" s="158">
        <v>3</v>
      </c>
      <c r="F47" s="158">
        <v>15</v>
      </c>
      <c r="G47" s="158">
        <v>20</v>
      </c>
      <c r="H47" s="158">
        <v>19</v>
      </c>
      <c r="I47" s="158">
        <v>29</v>
      </c>
      <c r="J47" s="158">
        <v>45</v>
      </c>
      <c r="K47" s="158">
        <v>59</v>
      </c>
      <c r="L47" s="158">
        <v>86</v>
      </c>
      <c r="M47" s="158">
        <v>121</v>
      </c>
      <c r="N47" s="158">
        <v>133</v>
      </c>
      <c r="O47" s="158">
        <v>116</v>
      </c>
      <c r="P47" s="158">
        <v>116</v>
      </c>
      <c r="Q47" s="158">
        <v>98</v>
      </c>
      <c r="R47" s="158">
        <v>98</v>
      </c>
      <c r="S47" s="158">
        <v>61</v>
      </c>
      <c r="T47" s="158">
        <v>84</v>
      </c>
      <c r="U47" s="159">
        <v>0</v>
      </c>
    </row>
    <row r="48" spans="2:21">
      <c r="B48" s="107"/>
      <c r="C48" s="80" t="s">
        <v>54</v>
      </c>
      <c r="D48" s="163">
        <v>0</v>
      </c>
      <c r="E48" s="158">
        <v>0</v>
      </c>
      <c r="F48" s="158">
        <v>0</v>
      </c>
      <c r="G48" s="158">
        <v>0</v>
      </c>
      <c r="H48" s="158">
        <v>0</v>
      </c>
      <c r="I48" s="158">
        <v>0</v>
      </c>
      <c r="J48" s="158">
        <v>0</v>
      </c>
      <c r="K48" s="158">
        <v>0</v>
      </c>
      <c r="L48" s="158">
        <v>0</v>
      </c>
      <c r="M48" s="158">
        <v>0</v>
      </c>
      <c r="N48" s="158">
        <v>0</v>
      </c>
      <c r="O48" s="158">
        <v>0</v>
      </c>
      <c r="P48" s="158">
        <v>0</v>
      </c>
      <c r="Q48" s="158">
        <v>0</v>
      </c>
      <c r="R48" s="158">
        <v>0</v>
      </c>
      <c r="S48" s="158">
        <v>0</v>
      </c>
      <c r="T48" s="158">
        <v>0</v>
      </c>
      <c r="U48" s="159">
        <v>0</v>
      </c>
    </row>
    <row r="49" spans="2:21">
      <c r="B49" s="107"/>
      <c r="C49" s="80"/>
      <c r="D49" s="163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9"/>
    </row>
    <row r="50" spans="2:21">
      <c r="B50" s="133" t="s">
        <v>30</v>
      </c>
      <c r="C50" s="80" t="s">
        <v>0</v>
      </c>
      <c r="D50" s="163">
        <v>5964</v>
      </c>
      <c r="E50" s="158">
        <v>929</v>
      </c>
      <c r="F50" s="158">
        <v>748</v>
      </c>
      <c r="G50" s="158">
        <v>700</v>
      </c>
      <c r="H50" s="158">
        <v>616</v>
      </c>
      <c r="I50" s="158">
        <v>468</v>
      </c>
      <c r="J50" s="158">
        <v>387</v>
      </c>
      <c r="K50" s="158">
        <v>335</v>
      </c>
      <c r="L50" s="158">
        <v>366</v>
      </c>
      <c r="M50" s="158">
        <v>343</v>
      </c>
      <c r="N50" s="158">
        <v>254</v>
      </c>
      <c r="O50" s="158">
        <v>225</v>
      </c>
      <c r="P50" s="158">
        <v>199</v>
      </c>
      <c r="Q50" s="158">
        <v>126</v>
      </c>
      <c r="R50" s="158">
        <v>97</v>
      </c>
      <c r="S50" s="158">
        <v>77</v>
      </c>
      <c r="T50" s="158">
        <v>94</v>
      </c>
      <c r="U50" s="159">
        <v>0</v>
      </c>
    </row>
    <row r="51" spans="2:21">
      <c r="B51" s="107"/>
      <c r="C51" s="80" t="s">
        <v>192</v>
      </c>
      <c r="D51" s="163">
        <v>4748</v>
      </c>
      <c r="E51" s="158">
        <v>927</v>
      </c>
      <c r="F51" s="158">
        <v>741</v>
      </c>
      <c r="G51" s="158">
        <v>687</v>
      </c>
      <c r="H51" s="158">
        <v>595</v>
      </c>
      <c r="I51" s="158">
        <v>424</v>
      </c>
      <c r="J51" s="158">
        <v>352</v>
      </c>
      <c r="K51" s="158">
        <v>288</v>
      </c>
      <c r="L51" s="158">
        <v>264</v>
      </c>
      <c r="M51" s="158">
        <v>215</v>
      </c>
      <c r="N51" s="158">
        <v>139</v>
      </c>
      <c r="O51" s="158">
        <v>69</v>
      </c>
      <c r="P51" s="158">
        <v>28</v>
      </c>
      <c r="Q51" s="158">
        <v>12</v>
      </c>
      <c r="R51" s="158">
        <v>6</v>
      </c>
      <c r="S51" s="158">
        <v>1</v>
      </c>
      <c r="T51" s="158">
        <v>0</v>
      </c>
      <c r="U51" s="159">
        <v>0</v>
      </c>
    </row>
    <row r="52" spans="2:21">
      <c r="B52" s="107"/>
      <c r="C52" s="80" t="s">
        <v>193</v>
      </c>
      <c r="D52" s="163">
        <v>1216</v>
      </c>
      <c r="E52" s="158">
        <v>2</v>
      </c>
      <c r="F52" s="158">
        <v>7</v>
      </c>
      <c r="G52" s="158">
        <v>13</v>
      </c>
      <c r="H52" s="158">
        <v>21</v>
      </c>
      <c r="I52" s="158">
        <v>44</v>
      </c>
      <c r="J52" s="158">
        <v>35</v>
      </c>
      <c r="K52" s="158">
        <v>47</v>
      </c>
      <c r="L52" s="158">
        <v>102</v>
      </c>
      <c r="M52" s="158">
        <v>128</v>
      </c>
      <c r="N52" s="158">
        <v>115</v>
      </c>
      <c r="O52" s="158">
        <v>156</v>
      </c>
      <c r="P52" s="158">
        <v>171</v>
      </c>
      <c r="Q52" s="158">
        <v>114</v>
      </c>
      <c r="R52" s="158">
        <v>91</v>
      </c>
      <c r="S52" s="158">
        <v>76</v>
      </c>
      <c r="T52" s="158">
        <v>94</v>
      </c>
      <c r="U52" s="159">
        <v>0</v>
      </c>
    </row>
    <row r="53" spans="2:21">
      <c r="B53" s="107"/>
      <c r="C53" s="80" t="s">
        <v>54</v>
      </c>
      <c r="D53" s="163">
        <v>0</v>
      </c>
      <c r="E53" s="158">
        <v>0</v>
      </c>
      <c r="F53" s="158">
        <v>0</v>
      </c>
      <c r="G53" s="158">
        <v>0</v>
      </c>
      <c r="H53" s="158">
        <v>0</v>
      </c>
      <c r="I53" s="158">
        <v>0</v>
      </c>
      <c r="J53" s="158">
        <v>0</v>
      </c>
      <c r="K53" s="158">
        <v>0</v>
      </c>
      <c r="L53" s="158">
        <v>0</v>
      </c>
      <c r="M53" s="158">
        <v>0</v>
      </c>
      <c r="N53" s="158">
        <v>0</v>
      </c>
      <c r="O53" s="158">
        <v>0</v>
      </c>
      <c r="P53" s="158">
        <v>0</v>
      </c>
      <c r="Q53" s="158">
        <v>0</v>
      </c>
      <c r="R53" s="158">
        <v>0</v>
      </c>
      <c r="S53" s="158">
        <v>0</v>
      </c>
      <c r="T53" s="158">
        <v>0</v>
      </c>
      <c r="U53" s="159">
        <v>0</v>
      </c>
    </row>
    <row r="54" spans="2:21">
      <c r="B54" s="107"/>
      <c r="C54" s="80"/>
      <c r="D54" s="163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9"/>
    </row>
    <row r="55" spans="2:21">
      <c r="B55" s="133" t="s">
        <v>31</v>
      </c>
      <c r="C55" s="80" t="s">
        <v>0</v>
      </c>
      <c r="D55" s="163">
        <v>3258</v>
      </c>
      <c r="E55" s="158">
        <v>432</v>
      </c>
      <c r="F55" s="158">
        <v>391</v>
      </c>
      <c r="G55" s="158">
        <v>360</v>
      </c>
      <c r="H55" s="158">
        <v>389</v>
      </c>
      <c r="I55" s="158">
        <v>274</v>
      </c>
      <c r="J55" s="158">
        <v>210</v>
      </c>
      <c r="K55" s="158">
        <v>209</v>
      </c>
      <c r="L55" s="158">
        <v>189</v>
      </c>
      <c r="M55" s="158">
        <v>184</v>
      </c>
      <c r="N55" s="158">
        <v>169</v>
      </c>
      <c r="O55" s="158">
        <v>132</v>
      </c>
      <c r="P55" s="158">
        <v>96</v>
      </c>
      <c r="Q55" s="158">
        <v>61</v>
      </c>
      <c r="R55" s="158">
        <v>67</v>
      </c>
      <c r="S55" s="158">
        <v>47</v>
      </c>
      <c r="T55" s="158">
        <v>48</v>
      </c>
      <c r="U55" s="159">
        <v>0</v>
      </c>
    </row>
    <row r="56" spans="2:21">
      <c r="B56" s="107"/>
      <c r="C56" s="80" t="s">
        <v>192</v>
      </c>
      <c r="D56" s="163">
        <v>2573</v>
      </c>
      <c r="E56" s="158">
        <v>432</v>
      </c>
      <c r="F56" s="158">
        <v>387</v>
      </c>
      <c r="G56" s="158">
        <v>353</v>
      </c>
      <c r="H56" s="158">
        <v>373</v>
      </c>
      <c r="I56" s="158">
        <v>245</v>
      </c>
      <c r="J56" s="158">
        <v>191</v>
      </c>
      <c r="K56" s="158">
        <v>163</v>
      </c>
      <c r="L56" s="158">
        <v>149</v>
      </c>
      <c r="M56" s="158">
        <v>110</v>
      </c>
      <c r="N56" s="158">
        <v>94</v>
      </c>
      <c r="O56" s="158">
        <v>42</v>
      </c>
      <c r="P56" s="158">
        <v>25</v>
      </c>
      <c r="Q56" s="158">
        <v>5</v>
      </c>
      <c r="R56" s="158">
        <v>2</v>
      </c>
      <c r="S56" s="158">
        <v>1</v>
      </c>
      <c r="T56" s="158">
        <v>1</v>
      </c>
      <c r="U56" s="159">
        <v>0</v>
      </c>
    </row>
    <row r="57" spans="2:21">
      <c r="B57" s="107"/>
      <c r="C57" s="80" t="s">
        <v>193</v>
      </c>
      <c r="D57" s="163">
        <v>685</v>
      </c>
      <c r="E57" s="158">
        <v>0</v>
      </c>
      <c r="F57" s="158">
        <v>4</v>
      </c>
      <c r="G57" s="158">
        <v>7</v>
      </c>
      <c r="H57" s="158">
        <v>16</v>
      </c>
      <c r="I57" s="158">
        <v>29</v>
      </c>
      <c r="J57" s="158">
        <v>19</v>
      </c>
      <c r="K57" s="158">
        <v>46</v>
      </c>
      <c r="L57" s="158">
        <v>40</v>
      </c>
      <c r="M57" s="158">
        <v>74</v>
      </c>
      <c r="N57" s="158">
        <v>75</v>
      </c>
      <c r="O57" s="158">
        <v>90</v>
      </c>
      <c r="P57" s="158">
        <v>71</v>
      </c>
      <c r="Q57" s="158">
        <v>56</v>
      </c>
      <c r="R57" s="158">
        <v>65</v>
      </c>
      <c r="S57" s="158">
        <v>46</v>
      </c>
      <c r="T57" s="158">
        <v>47</v>
      </c>
      <c r="U57" s="159">
        <v>0</v>
      </c>
    </row>
    <row r="58" spans="2:21">
      <c r="B58" s="107"/>
      <c r="C58" s="80" t="s">
        <v>54</v>
      </c>
      <c r="D58" s="163">
        <v>0</v>
      </c>
      <c r="E58" s="158">
        <v>0</v>
      </c>
      <c r="F58" s="158">
        <v>0</v>
      </c>
      <c r="G58" s="158">
        <v>0</v>
      </c>
      <c r="H58" s="158">
        <v>0</v>
      </c>
      <c r="I58" s="158">
        <v>0</v>
      </c>
      <c r="J58" s="158">
        <v>0</v>
      </c>
      <c r="K58" s="158">
        <v>0</v>
      </c>
      <c r="L58" s="158">
        <v>0</v>
      </c>
      <c r="M58" s="158">
        <v>0</v>
      </c>
      <c r="N58" s="158">
        <v>0</v>
      </c>
      <c r="O58" s="158">
        <v>0</v>
      </c>
      <c r="P58" s="158">
        <v>0</v>
      </c>
      <c r="Q58" s="158">
        <v>0</v>
      </c>
      <c r="R58" s="158">
        <v>0</v>
      </c>
      <c r="S58" s="158">
        <v>0</v>
      </c>
      <c r="T58" s="158">
        <v>0</v>
      </c>
      <c r="U58" s="159">
        <v>0</v>
      </c>
    </row>
    <row r="59" spans="2:21">
      <c r="B59" s="107"/>
      <c r="C59" s="80"/>
      <c r="D59" s="163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9"/>
    </row>
    <row r="60" spans="2:21">
      <c r="B60" s="133" t="s">
        <v>96</v>
      </c>
      <c r="C60" s="80" t="s">
        <v>0</v>
      </c>
      <c r="D60" s="163">
        <v>5530</v>
      </c>
      <c r="E60" s="158">
        <v>815</v>
      </c>
      <c r="F60" s="158">
        <v>687</v>
      </c>
      <c r="G60" s="158">
        <v>666</v>
      </c>
      <c r="H60" s="158">
        <v>596</v>
      </c>
      <c r="I60" s="158">
        <v>466</v>
      </c>
      <c r="J60" s="158">
        <v>385</v>
      </c>
      <c r="K60" s="158">
        <v>338</v>
      </c>
      <c r="L60" s="158">
        <v>295</v>
      </c>
      <c r="M60" s="158">
        <v>305</v>
      </c>
      <c r="N60" s="158">
        <v>229</v>
      </c>
      <c r="O60" s="158">
        <v>207</v>
      </c>
      <c r="P60" s="158">
        <v>190</v>
      </c>
      <c r="Q60" s="158">
        <v>109</v>
      </c>
      <c r="R60" s="158">
        <v>100</v>
      </c>
      <c r="S60" s="158">
        <v>68</v>
      </c>
      <c r="T60" s="158">
        <v>74</v>
      </c>
      <c r="U60" s="159">
        <v>0</v>
      </c>
    </row>
    <row r="61" spans="2:21">
      <c r="B61" s="107"/>
      <c r="C61" s="80" t="s">
        <v>192</v>
      </c>
      <c r="D61" s="163">
        <v>4458</v>
      </c>
      <c r="E61" s="158">
        <v>812</v>
      </c>
      <c r="F61" s="158">
        <v>681</v>
      </c>
      <c r="G61" s="158">
        <v>650</v>
      </c>
      <c r="H61" s="158">
        <v>572</v>
      </c>
      <c r="I61" s="158">
        <v>438</v>
      </c>
      <c r="J61" s="158">
        <v>346</v>
      </c>
      <c r="K61" s="158">
        <v>277</v>
      </c>
      <c r="L61" s="158">
        <v>229</v>
      </c>
      <c r="M61" s="158">
        <v>194</v>
      </c>
      <c r="N61" s="158">
        <v>119</v>
      </c>
      <c r="O61" s="158">
        <v>74</v>
      </c>
      <c r="P61" s="158">
        <v>52</v>
      </c>
      <c r="Q61" s="158">
        <v>11</v>
      </c>
      <c r="R61" s="158">
        <v>2</v>
      </c>
      <c r="S61" s="158">
        <v>1</v>
      </c>
      <c r="T61" s="158">
        <v>0</v>
      </c>
      <c r="U61" s="159">
        <v>0</v>
      </c>
    </row>
    <row r="62" spans="2:21">
      <c r="B62" s="107"/>
      <c r="C62" s="80" t="s">
        <v>193</v>
      </c>
      <c r="D62" s="163">
        <v>1072</v>
      </c>
      <c r="E62" s="158">
        <v>3</v>
      </c>
      <c r="F62" s="158">
        <v>6</v>
      </c>
      <c r="G62" s="158">
        <v>16</v>
      </c>
      <c r="H62" s="158">
        <v>24</v>
      </c>
      <c r="I62" s="158">
        <v>28</v>
      </c>
      <c r="J62" s="158">
        <v>39</v>
      </c>
      <c r="K62" s="158">
        <v>61</v>
      </c>
      <c r="L62" s="158">
        <v>66</v>
      </c>
      <c r="M62" s="158">
        <v>111</v>
      </c>
      <c r="N62" s="158">
        <v>110</v>
      </c>
      <c r="O62" s="158">
        <v>133</v>
      </c>
      <c r="P62" s="158">
        <v>138</v>
      </c>
      <c r="Q62" s="158">
        <v>98</v>
      </c>
      <c r="R62" s="158">
        <v>98</v>
      </c>
      <c r="S62" s="158">
        <v>67</v>
      </c>
      <c r="T62" s="158">
        <v>74</v>
      </c>
      <c r="U62" s="159">
        <v>0</v>
      </c>
    </row>
    <row r="63" spans="2:21">
      <c r="B63" s="107"/>
      <c r="C63" s="80" t="s">
        <v>54</v>
      </c>
      <c r="D63" s="163">
        <v>0</v>
      </c>
      <c r="E63" s="158">
        <v>0</v>
      </c>
      <c r="F63" s="158">
        <v>0</v>
      </c>
      <c r="G63" s="158">
        <v>0</v>
      </c>
      <c r="H63" s="158">
        <v>0</v>
      </c>
      <c r="I63" s="158">
        <v>0</v>
      </c>
      <c r="J63" s="158">
        <v>0</v>
      </c>
      <c r="K63" s="158">
        <v>0</v>
      </c>
      <c r="L63" s="158">
        <v>0</v>
      </c>
      <c r="M63" s="158">
        <v>0</v>
      </c>
      <c r="N63" s="158">
        <v>0</v>
      </c>
      <c r="O63" s="158">
        <v>0</v>
      </c>
      <c r="P63" s="158">
        <v>0</v>
      </c>
      <c r="Q63" s="158">
        <v>0</v>
      </c>
      <c r="R63" s="158">
        <v>0</v>
      </c>
      <c r="S63" s="158">
        <v>0</v>
      </c>
      <c r="T63" s="158">
        <v>0</v>
      </c>
      <c r="U63" s="159">
        <v>0</v>
      </c>
    </row>
    <row r="64" spans="2:21">
      <c r="B64" s="107"/>
      <c r="C64" s="80"/>
      <c r="D64" s="163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9"/>
    </row>
    <row r="65" spans="2:21">
      <c r="B65" s="133" t="s">
        <v>77</v>
      </c>
      <c r="C65" s="80" t="s">
        <v>0</v>
      </c>
      <c r="D65" s="163">
        <v>3168</v>
      </c>
      <c r="E65" s="158">
        <v>430</v>
      </c>
      <c r="F65" s="158">
        <v>443</v>
      </c>
      <c r="G65" s="158">
        <v>393</v>
      </c>
      <c r="H65" s="158">
        <v>328</v>
      </c>
      <c r="I65" s="158">
        <v>244</v>
      </c>
      <c r="J65" s="158">
        <v>196</v>
      </c>
      <c r="K65" s="158">
        <v>189</v>
      </c>
      <c r="L65" s="158">
        <v>193</v>
      </c>
      <c r="M65" s="158">
        <v>168</v>
      </c>
      <c r="N65" s="158">
        <v>143</v>
      </c>
      <c r="O65" s="158">
        <v>149</v>
      </c>
      <c r="P65" s="158">
        <v>88</v>
      </c>
      <c r="Q65" s="158">
        <v>58</v>
      </c>
      <c r="R65" s="158">
        <v>54</v>
      </c>
      <c r="S65" s="158">
        <v>37</v>
      </c>
      <c r="T65" s="158">
        <v>55</v>
      </c>
      <c r="U65" s="159">
        <v>0</v>
      </c>
    </row>
    <row r="66" spans="2:21">
      <c r="B66" s="107"/>
      <c r="C66" s="80" t="s">
        <v>192</v>
      </c>
      <c r="D66" s="163">
        <v>2550</v>
      </c>
      <c r="E66" s="158">
        <v>425</v>
      </c>
      <c r="F66" s="158">
        <v>439</v>
      </c>
      <c r="G66" s="158">
        <v>390</v>
      </c>
      <c r="H66" s="158">
        <v>321</v>
      </c>
      <c r="I66" s="158">
        <v>233</v>
      </c>
      <c r="J66" s="158">
        <v>170</v>
      </c>
      <c r="K66" s="158">
        <v>152</v>
      </c>
      <c r="L66" s="158">
        <v>145</v>
      </c>
      <c r="M66" s="158">
        <v>114</v>
      </c>
      <c r="N66" s="158">
        <v>72</v>
      </c>
      <c r="O66" s="158">
        <v>57</v>
      </c>
      <c r="P66" s="158">
        <v>23</v>
      </c>
      <c r="Q66" s="158">
        <v>7</v>
      </c>
      <c r="R66" s="158">
        <v>2</v>
      </c>
      <c r="S66" s="158">
        <v>0</v>
      </c>
      <c r="T66" s="158">
        <v>0</v>
      </c>
      <c r="U66" s="159">
        <v>0</v>
      </c>
    </row>
    <row r="67" spans="2:21">
      <c r="B67" s="107"/>
      <c r="C67" s="80" t="s">
        <v>193</v>
      </c>
      <c r="D67" s="163">
        <v>618</v>
      </c>
      <c r="E67" s="158">
        <v>5</v>
      </c>
      <c r="F67" s="158">
        <v>4</v>
      </c>
      <c r="G67" s="158">
        <v>3</v>
      </c>
      <c r="H67" s="158">
        <v>7</v>
      </c>
      <c r="I67" s="158">
        <v>11</v>
      </c>
      <c r="J67" s="158">
        <v>26</v>
      </c>
      <c r="K67" s="158">
        <v>37</v>
      </c>
      <c r="L67" s="158">
        <v>48</v>
      </c>
      <c r="M67" s="158">
        <v>54</v>
      </c>
      <c r="N67" s="158">
        <v>71</v>
      </c>
      <c r="O67" s="158">
        <v>92</v>
      </c>
      <c r="P67" s="158">
        <v>65</v>
      </c>
      <c r="Q67" s="158">
        <v>51</v>
      </c>
      <c r="R67" s="158">
        <v>52</v>
      </c>
      <c r="S67" s="158">
        <v>37</v>
      </c>
      <c r="T67" s="158">
        <v>55</v>
      </c>
      <c r="U67" s="159">
        <v>0</v>
      </c>
    </row>
    <row r="68" spans="2:21">
      <c r="B68" s="107"/>
      <c r="C68" s="80" t="s">
        <v>54</v>
      </c>
      <c r="D68" s="163">
        <v>0</v>
      </c>
      <c r="E68" s="158">
        <v>0</v>
      </c>
      <c r="F68" s="158">
        <v>0</v>
      </c>
      <c r="G68" s="158">
        <v>0</v>
      </c>
      <c r="H68" s="158">
        <v>0</v>
      </c>
      <c r="I68" s="158">
        <v>0</v>
      </c>
      <c r="J68" s="158">
        <v>0</v>
      </c>
      <c r="K68" s="158">
        <v>0</v>
      </c>
      <c r="L68" s="158">
        <v>0</v>
      </c>
      <c r="M68" s="158">
        <v>0</v>
      </c>
      <c r="N68" s="158">
        <v>0</v>
      </c>
      <c r="O68" s="158">
        <v>0</v>
      </c>
      <c r="P68" s="158">
        <v>0</v>
      </c>
      <c r="Q68" s="158">
        <v>0</v>
      </c>
      <c r="R68" s="158">
        <v>0</v>
      </c>
      <c r="S68" s="158">
        <v>0</v>
      </c>
      <c r="T68" s="158">
        <v>0</v>
      </c>
      <c r="U68" s="159">
        <v>0</v>
      </c>
    </row>
    <row r="69" spans="2:21">
      <c r="B69" s="107"/>
      <c r="C69" s="80"/>
      <c r="D69" s="163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9"/>
    </row>
    <row r="70" spans="2:21" s="3" customFormat="1">
      <c r="B70" s="107" t="s">
        <v>16</v>
      </c>
      <c r="C70" s="79" t="s">
        <v>0</v>
      </c>
      <c r="D70" s="151">
        <v>44293</v>
      </c>
      <c r="E70" s="152">
        <v>6537</v>
      </c>
      <c r="F70" s="152">
        <v>5639</v>
      </c>
      <c r="G70" s="152">
        <v>5196</v>
      </c>
      <c r="H70" s="152">
        <v>4435</v>
      </c>
      <c r="I70" s="152">
        <v>3457</v>
      </c>
      <c r="J70" s="152">
        <v>2949</v>
      </c>
      <c r="K70" s="152">
        <v>2672</v>
      </c>
      <c r="L70" s="152">
        <v>2489</v>
      </c>
      <c r="M70" s="152">
        <v>2437</v>
      </c>
      <c r="N70" s="152">
        <v>2107</v>
      </c>
      <c r="O70" s="152">
        <v>1771</v>
      </c>
      <c r="P70" s="152">
        <v>1380</v>
      </c>
      <c r="Q70" s="152">
        <v>926</v>
      </c>
      <c r="R70" s="152">
        <v>833</v>
      </c>
      <c r="S70" s="152">
        <v>613</v>
      </c>
      <c r="T70" s="152">
        <v>848</v>
      </c>
      <c r="U70" s="153">
        <v>4</v>
      </c>
    </row>
    <row r="71" spans="2:21">
      <c r="B71" s="107"/>
      <c r="C71" s="80" t="s">
        <v>192</v>
      </c>
      <c r="D71" s="163">
        <v>34761</v>
      </c>
      <c r="E71" s="158">
        <v>6520</v>
      </c>
      <c r="F71" s="158">
        <v>5555</v>
      </c>
      <c r="G71" s="158">
        <v>5055</v>
      </c>
      <c r="H71" s="158">
        <v>4228</v>
      </c>
      <c r="I71" s="158">
        <v>3197</v>
      </c>
      <c r="J71" s="158">
        <v>2585</v>
      </c>
      <c r="K71" s="158">
        <v>2178</v>
      </c>
      <c r="L71" s="158">
        <v>1809</v>
      </c>
      <c r="M71" s="158">
        <v>1525</v>
      </c>
      <c r="N71" s="158">
        <v>1037</v>
      </c>
      <c r="O71" s="158">
        <v>586</v>
      </c>
      <c r="P71" s="158">
        <v>327</v>
      </c>
      <c r="Q71" s="158">
        <v>99</v>
      </c>
      <c r="R71" s="158">
        <v>48</v>
      </c>
      <c r="S71" s="158">
        <v>6</v>
      </c>
      <c r="T71" s="158">
        <v>3</v>
      </c>
      <c r="U71" s="159">
        <v>3</v>
      </c>
    </row>
    <row r="72" spans="2:21">
      <c r="B72" s="107"/>
      <c r="C72" s="80" t="s">
        <v>193</v>
      </c>
      <c r="D72" s="163">
        <v>9530</v>
      </c>
      <c r="E72" s="158">
        <v>17</v>
      </c>
      <c r="F72" s="158">
        <v>84</v>
      </c>
      <c r="G72" s="158">
        <v>141</v>
      </c>
      <c r="H72" s="158">
        <v>207</v>
      </c>
      <c r="I72" s="158">
        <v>260</v>
      </c>
      <c r="J72" s="158">
        <v>363</v>
      </c>
      <c r="K72" s="158">
        <v>493</v>
      </c>
      <c r="L72" s="158">
        <v>680</v>
      </c>
      <c r="M72" s="158">
        <v>912</v>
      </c>
      <c r="N72" s="158">
        <v>1070</v>
      </c>
      <c r="O72" s="158">
        <v>1185</v>
      </c>
      <c r="P72" s="158">
        <v>1053</v>
      </c>
      <c r="Q72" s="158">
        <v>827</v>
      </c>
      <c r="R72" s="158">
        <v>785</v>
      </c>
      <c r="S72" s="158">
        <v>607</v>
      </c>
      <c r="T72" s="158">
        <v>845</v>
      </c>
      <c r="U72" s="159">
        <v>1</v>
      </c>
    </row>
    <row r="73" spans="2:21">
      <c r="B73" s="107"/>
      <c r="C73" s="80" t="s">
        <v>54</v>
      </c>
      <c r="D73" s="163">
        <v>2</v>
      </c>
      <c r="E73" s="158">
        <v>0</v>
      </c>
      <c r="F73" s="158">
        <v>0</v>
      </c>
      <c r="G73" s="158">
        <v>0</v>
      </c>
      <c r="H73" s="158">
        <v>0</v>
      </c>
      <c r="I73" s="158">
        <v>0</v>
      </c>
      <c r="J73" s="158">
        <v>1</v>
      </c>
      <c r="K73" s="158">
        <v>1</v>
      </c>
      <c r="L73" s="158">
        <v>0</v>
      </c>
      <c r="M73" s="158">
        <v>0</v>
      </c>
      <c r="N73" s="158">
        <v>0</v>
      </c>
      <c r="O73" s="158">
        <v>0</v>
      </c>
      <c r="P73" s="158">
        <v>0</v>
      </c>
      <c r="Q73" s="158">
        <v>0</v>
      </c>
      <c r="R73" s="158">
        <v>0</v>
      </c>
      <c r="S73" s="158">
        <v>0</v>
      </c>
      <c r="T73" s="158">
        <v>0</v>
      </c>
      <c r="U73" s="159">
        <v>0</v>
      </c>
    </row>
    <row r="74" spans="2:21">
      <c r="B74" s="107"/>
      <c r="C74" s="80"/>
      <c r="D74" s="163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9"/>
    </row>
    <row r="75" spans="2:21">
      <c r="B75" s="133" t="s">
        <v>17</v>
      </c>
      <c r="C75" s="80" t="s">
        <v>0</v>
      </c>
      <c r="D75" s="163">
        <v>6096</v>
      </c>
      <c r="E75" s="158">
        <v>851</v>
      </c>
      <c r="F75" s="158">
        <v>757</v>
      </c>
      <c r="G75" s="158">
        <v>731</v>
      </c>
      <c r="H75" s="158">
        <v>682</v>
      </c>
      <c r="I75" s="158">
        <v>530</v>
      </c>
      <c r="J75" s="158">
        <v>388</v>
      </c>
      <c r="K75" s="158">
        <v>334</v>
      </c>
      <c r="L75" s="158">
        <v>300</v>
      </c>
      <c r="M75" s="158">
        <v>333</v>
      </c>
      <c r="N75" s="158">
        <v>274</v>
      </c>
      <c r="O75" s="158">
        <v>262</v>
      </c>
      <c r="P75" s="158">
        <v>193</v>
      </c>
      <c r="Q75" s="158">
        <v>126</v>
      </c>
      <c r="R75" s="158">
        <v>115</v>
      </c>
      <c r="S75" s="158">
        <v>98</v>
      </c>
      <c r="T75" s="158">
        <v>122</v>
      </c>
      <c r="U75" s="159">
        <v>0</v>
      </c>
    </row>
    <row r="76" spans="2:21">
      <c r="B76" s="107"/>
      <c r="C76" s="80" t="s">
        <v>192</v>
      </c>
      <c r="D76" s="163">
        <v>4791</v>
      </c>
      <c r="E76" s="158">
        <v>850</v>
      </c>
      <c r="F76" s="158">
        <v>751</v>
      </c>
      <c r="G76" s="158">
        <v>715</v>
      </c>
      <c r="H76" s="158">
        <v>656</v>
      </c>
      <c r="I76" s="158">
        <v>492</v>
      </c>
      <c r="J76" s="158">
        <v>333</v>
      </c>
      <c r="K76" s="158">
        <v>274</v>
      </c>
      <c r="L76" s="158">
        <v>211</v>
      </c>
      <c r="M76" s="158">
        <v>210</v>
      </c>
      <c r="N76" s="158">
        <v>142</v>
      </c>
      <c r="O76" s="158">
        <v>84</v>
      </c>
      <c r="P76" s="158">
        <v>51</v>
      </c>
      <c r="Q76" s="158">
        <v>15</v>
      </c>
      <c r="R76" s="158">
        <v>5</v>
      </c>
      <c r="S76" s="158">
        <v>1</v>
      </c>
      <c r="T76" s="158">
        <v>1</v>
      </c>
      <c r="U76" s="159">
        <v>0</v>
      </c>
    </row>
    <row r="77" spans="2:21">
      <c r="B77" s="107"/>
      <c r="C77" s="80" t="s">
        <v>193</v>
      </c>
      <c r="D77" s="163">
        <v>1303</v>
      </c>
      <c r="E77" s="158">
        <v>1</v>
      </c>
      <c r="F77" s="158">
        <v>6</v>
      </c>
      <c r="G77" s="158">
        <v>16</v>
      </c>
      <c r="H77" s="158">
        <v>26</v>
      </c>
      <c r="I77" s="158">
        <v>38</v>
      </c>
      <c r="J77" s="158">
        <v>54</v>
      </c>
      <c r="K77" s="158">
        <v>59</v>
      </c>
      <c r="L77" s="158">
        <v>89</v>
      </c>
      <c r="M77" s="158">
        <v>123</v>
      </c>
      <c r="N77" s="158">
        <v>132</v>
      </c>
      <c r="O77" s="158">
        <v>178</v>
      </c>
      <c r="P77" s="158">
        <v>142</v>
      </c>
      <c r="Q77" s="158">
        <v>111</v>
      </c>
      <c r="R77" s="158">
        <v>110</v>
      </c>
      <c r="S77" s="158">
        <v>97</v>
      </c>
      <c r="T77" s="158">
        <v>121</v>
      </c>
      <c r="U77" s="159">
        <v>0</v>
      </c>
    </row>
    <row r="78" spans="2:21">
      <c r="B78" s="107"/>
      <c r="C78" s="80" t="s">
        <v>54</v>
      </c>
      <c r="D78" s="163">
        <v>2</v>
      </c>
      <c r="E78" s="158">
        <v>0</v>
      </c>
      <c r="F78" s="158">
        <v>0</v>
      </c>
      <c r="G78" s="158">
        <v>0</v>
      </c>
      <c r="H78" s="158">
        <v>0</v>
      </c>
      <c r="I78" s="158">
        <v>0</v>
      </c>
      <c r="J78" s="158">
        <v>1</v>
      </c>
      <c r="K78" s="158">
        <v>1</v>
      </c>
      <c r="L78" s="158">
        <v>0</v>
      </c>
      <c r="M78" s="158">
        <v>0</v>
      </c>
      <c r="N78" s="158">
        <v>0</v>
      </c>
      <c r="O78" s="158">
        <v>0</v>
      </c>
      <c r="P78" s="158">
        <v>0</v>
      </c>
      <c r="Q78" s="158">
        <v>0</v>
      </c>
      <c r="R78" s="158">
        <v>0</v>
      </c>
      <c r="S78" s="158">
        <v>0</v>
      </c>
      <c r="T78" s="158">
        <v>0</v>
      </c>
      <c r="U78" s="159">
        <v>0</v>
      </c>
    </row>
    <row r="79" spans="2:21">
      <c r="B79" s="107"/>
      <c r="C79" s="80"/>
      <c r="D79" s="163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9"/>
    </row>
    <row r="80" spans="2:21">
      <c r="B80" s="133" t="s">
        <v>4</v>
      </c>
      <c r="C80" s="80" t="s">
        <v>0</v>
      </c>
      <c r="D80" s="163">
        <v>2281</v>
      </c>
      <c r="E80" s="158">
        <v>358</v>
      </c>
      <c r="F80" s="158">
        <v>273</v>
      </c>
      <c r="G80" s="158">
        <v>254</v>
      </c>
      <c r="H80" s="158">
        <v>231</v>
      </c>
      <c r="I80" s="158">
        <v>179</v>
      </c>
      <c r="J80" s="158">
        <v>162</v>
      </c>
      <c r="K80" s="158">
        <v>129</v>
      </c>
      <c r="L80" s="158">
        <v>127</v>
      </c>
      <c r="M80" s="158">
        <v>128</v>
      </c>
      <c r="N80" s="158">
        <v>131</v>
      </c>
      <c r="O80" s="158">
        <v>84</v>
      </c>
      <c r="P80" s="158">
        <v>74</v>
      </c>
      <c r="Q80" s="158">
        <v>41</v>
      </c>
      <c r="R80" s="158">
        <v>39</v>
      </c>
      <c r="S80" s="158">
        <v>30</v>
      </c>
      <c r="T80" s="158">
        <v>41</v>
      </c>
      <c r="U80" s="159">
        <v>0</v>
      </c>
    </row>
    <row r="81" spans="2:21">
      <c r="B81" s="107"/>
      <c r="C81" s="80" t="s">
        <v>192</v>
      </c>
      <c r="D81" s="163">
        <v>1821</v>
      </c>
      <c r="E81" s="158">
        <v>358</v>
      </c>
      <c r="F81" s="158">
        <v>269</v>
      </c>
      <c r="G81" s="158">
        <v>245</v>
      </c>
      <c r="H81" s="158">
        <v>222</v>
      </c>
      <c r="I81" s="158">
        <v>166</v>
      </c>
      <c r="J81" s="158">
        <v>142</v>
      </c>
      <c r="K81" s="158">
        <v>104</v>
      </c>
      <c r="L81" s="158">
        <v>97</v>
      </c>
      <c r="M81" s="158">
        <v>75</v>
      </c>
      <c r="N81" s="158">
        <v>71</v>
      </c>
      <c r="O81" s="158">
        <v>34</v>
      </c>
      <c r="P81" s="158">
        <v>23</v>
      </c>
      <c r="Q81" s="158">
        <v>7</v>
      </c>
      <c r="R81" s="158">
        <v>7</v>
      </c>
      <c r="S81" s="158">
        <v>1</v>
      </c>
      <c r="T81" s="158">
        <v>0</v>
      </c>
      <c r="U81" s="159">
        <v>0</v>
      </c>
    </row>
    <row r="82" spans="2:21">
      <c r="B82" s="107"/>
      <c r="C82" s="80" t="s">
        <v>193</v>
      </c>
      <c r="D82" s="163">
        <v>460</v>
      </c>
      <c r="E82" s="158">
        <v>0</v>
      </c>
      <c r="F82" s="158">
        <v>4</v>
      </c>
      <c r="G82" s="158">
        <v>9</v>
      </c>
      <c r="H82" s="158">
        <v>9</v>
      </c>
      <c r="I82" s="158">
        <v>13</v>
      </c>
      <c r="J82" s="158">
        <v>20</v>
      </c>
      <c r="K82" s="158">
        <v>25</v>
      </c>
      <c r="L82" s="158">
        <v>30</v>
      </c>
      <c r="M82" s="158">
        <v>53</v>
      </c>
      <c r="N82" s="158">
        <v>60</v>
      </c>
      <c r="O82" s="158">
        <v>50</v>
      </c>
      <c r="P82" s="158">
        <v>51</v>
      </c>
      <c r="Q82" s="158">
        <v>34</v>
      </c>
      <c r="R82" s="158">
        <v>32</v>
      </c>
      <c r="S82" s="158">
        <v>29</v>
      </c>
      <c r="T82" s="158">
        <v>41</v>
      </c>
      <c r="U82" s="159">
        <v>0</v>
      </c>
    </row>
    <row r="83" spans="2:21">
      <c r="B83" s="107"/>
      <c r="C83" s="80" t="s">
        <v>54</v>
      </c>
      <c r="D83" s="163">
        <v>0</v>
      </c>
      <c r="E83" s="158">
        <v>0</v>
      </c>
      <c r="F83" s="158">
        <v>0</v>
      </c>
      <c r="G83" s="158">
        <v>0</v>
      </c>
      <c r="H83" s="158">
        <v>0</v>
      </c>
      <c r="I83" s="158">
        <v>0</v>
      </c>
      <c r="J83" s="158">
        <v>0</v>
      </c>
      <c r="K83" s="158">
        <v>0</v>
      </c>
      <c r="L83" s="158">
        <v>0</v>
      </c>
      <c r="M83" s="158">
        <v>0</v>
      </c>
      <c r="N83" s="158">
        <v>0</v>
      </c>
      <c r="O83" s="158">
        <v>0</v>
      </c>
      <c r="P83" s="158">
        <v>0</v>
      </c>
      <c r="Q83" s="158">
        <v>0</v>
      </c>
      <c r="R83" s="158">
        <v>0</v>
      </c>
      <c r="S83" s="158">
        <v>0</v>
      </c>
      <c r="T83" s="158">
        <v>0</v>
      </c>
      <c r="U83" s="159">
        <v>0</v>
      </c>
    </row>
    <row r="84" spans="2:21">
      <c r="B84" s="107"/>
      <c r="C84" s="80"/>
      <c r="D84" s="163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9"/>
    </row>
    <row r="85" spans="2:21">
      <c r="B85" s="133" t="s">
        <v>18</v>
      </c>
      <c r="C85" s="80" t="s">
        <v>0</v>
      </c>
      <c r="D85" s="163">
        <v>3012</v>
      </c>
      <c r="E85" s="158">
        <v>438</v>
      </c>
      <c r="F85" s="158">
        <v>398</v>
      </c>
      <c r="G85" s="158">
        <v>356</v>
      </c>
      <c r="H85" s="158">
        <v>291</v>
      </c>
      <c r="I85" s="158">
        <v>222</v>
      </c>
      <c r="J85" s="158">
        <v>170</v>
      </c>
      <c r="K85" s="158">
        <v>177</v>
      </c>
      <c r="L85" s="158">
        <v>166</v>
      </c>
      <c r="M85" s="158">
        <v>178</v>
      </c>
      <c r="N85" s="158">
        <v>166</v>
      </c>
      <c r="O85" s="158">
        <v>119</v>
      </c>
      <c r="P85" s="158">
        <v>96</v>
      </c>
      <c r="Q85" s="158">
        <v>64</v>
      </c>
      <c r="R85" s="158">
        <v>61</v>
      </c>
      <c r="S85" s="158">
        <v>47</v>
      </c>
      <c r="T85" s="158">
        <v>63</v>
      </c>
      <c r="U85" s="159">
        <v>0</v>
      </c>
    </row>
    <row r="86" spans="2:21">
      <c r="B86" s="107"/>
      <c r="C86" s="80" t="s">
        <v>192</v>
      </c>
      <c r="D86" s="163">
        <v>2359</v>
      </c>
      <c r="E86" s="158">
        <v>437</v>
      </c>
      <c r="F86" s="158">
        <v>394</v>
      </c>
      <c r="G86" s="158">
        <v>352</v>
      </c>
      <c r="H86" s="158">
        <v>277</v>
      </c>
      <c r="I86" s="158">
        <v>206</v>
      </c>
      <c r="J86" s="158">
        <v>153</v>
      </c>
      <c r="K86" s="158">
        <v>138</v>
      </c>
      <c r="L86" s="158">
        <v>123</v>
      </c>
      <c r="M86" s="158">
        <v>115</v>
      </c>
      <c r="N86" s="158">
        <v>90</v>
      </c>
      <c r="O86" s="158">
        <v>45</v>
      </c>
      <c r="P86" s="158">
        <v>20</v>
      </c>
      <c r="Q86" s="158">
        <v>6</v>
      </c>
      <c r="R86" s="158">
        <v>3</v>
      </c>
      <c r="S86" s="158">
        <v>0</v>
      </c>
      <c r="T86" s="158">
        <v>0</v>
      </c>
      <c r="U86" s="159">
        <v>0</v>
      </c>
    </row>
    <row r="87" spans="2:21">
      <c r="B87" s="107"/>
      <c r="C87" s="80" t="s">
        <v>193</v>
      </c>
      <c r="D87" s="163">
        <v>653</v>
      </c>
      <c r="E87" s="158">
        <v>1</v>
      </c>
      <c r="F87" s="158">
        <v>4</v>
      </c>
      <c r="G87" s="158">
        <v>4</v>
      </c>
      <c r="H87" s="158">
        <v>14</v>
      </c>
      <c r="I87" s="158">
        <v>16</v>
      </c>
      <c r="J87" s="158">
        <v>17</v>
      </c>
      <c r="K87" s="158">
        <v>39</v>
      </c>
      <c r="L87" s="158">
        <v>43</v>
      </c>
      <c r="M87" s="158">
        <v>63</v>
      </c>
      <c r="N87" s="158">
        <v>76</v>
      </c>
      <c r="O87" s="158">
        <v>74</v>
      </c>
      <c r="P87" s="158">
        <v>76</v>
      </c>
      <c r="Q87" s="158">
        <v>58</v>
      </c>
      <c r="R87" s="158">
        <v>58</v>
      </c>
      <c r="S87" s="158">
        <v>47</v>
      </c>
      <c r="T87" s="158">
        <v>63</v>
      </c>
      <c r="U87" s="159">
        <v>0</v>
      </c>
    </row>
    <row r="88" spans="2:21">
      <c r="B88" s="107"/>
      <c r="C88" s="80" t="s">
        <v>54</v>
      </c>
      <c r="D88" s="163">
        <v>0</v>
      </c>
      <c r="E88" s="158">
        <v>0</v>
      </c>
      <c r="F88" s="158">
        <v>0</v>
      </c>
      <c r="G88" s="158">
        <v>0</v>
      </c>
      <c r="H88" s="158">
        <v>0</v>
      </c>
      <c r="I88" s="158">
        <v>0</v>
      </c>
      <c r="J88" s="158">
        <v>0</v>
      </c>
      <c r="K88" s="158">
        <v>0</v>
      </c>
      <c r="L88" s="158">
        <v>0</v>
      </c>
      <c r="M88" s="158">
        <v>0</v>
      </c>
      <c r="N88" s="158">
        <v>0</v>
      </c>
      <c r="O88" s="158">
        <v>0</v>
      </c>
      <c r="P88" s="158">
        <v>0</v>
      </c>
      <c r="Q88" s="158">
        <v>0</v>
      </c>
      <c r="R88" s="158">
        <v>0</v>
      </c>
      <c r="S88" s="158">
        <v>0</v>
      </c>
      <c r="T88" s="158">
        <v>0</v>
      </c>
      <c r="U88" s="159">
        <v>0</v>
      </c>
    </row>
    <row r="89" spans="2:21">
      <c r="B89" s="107"/>
      <c r="C89" s="80"/>
      <c r="D89" s="163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9"/>
    </row>
    <row r="90" spans="2:21">
      <c r="B90" s="133" t="s">
        <v>145</v>
      </c>
      <c r="C90" s="80" t="s">
        <v>0</v>
      </c>
      <c r="D90" s="163">
        <v>4005</v>
      </c>
      <c r="E90" s="158">
        <v>594</v>
      </c>
      <c r="F90" s="158">
        <v>475</v>
      </c>
      <c r="G90" s="158">
        <v>453</v>
      </c>
      <c r="H90" s="158">
        <v>385</v>
      </c>
      <c r="I90" s="158">
        <v>269</v>
      </c>
      <c r="J90" s="158">
        <v>319</v>
      </c>
      <c r="K90" s="158">
        <v>242</v>
      </c>
      <c r="L90" s="158">
        <v>261</v>
      </c>
      <c r="M90" s="158">
        <v>208</v>
      </c>
      <c r="N90" s="158">
        <v>180</v>
      </c>
      <c r="O90" s="158">
        <v>182</v>
      </c>
      <c r="P90" s="158">
        <v>123</v>
      </c>
      <c r="Q90" s="158">
        <v>99</v>
      </c>
      <c r="R90" s="158">
        <v>73</v>
      </c>
      <c r="S90" s="158">
        <v>55</v>
      </c>
      <c r="T90" s="158">
        <v>87</v>
      </c>
      <c r="U90" s="159">
        <v>0</v>
      </c>
    </row>
    <row r="91" spans="2:21">
      <c r="B91" s="107"/>
      <c r="C91" s="80" t="s">
        <v>192</v>
      </c>
      <c r="D91" s="163">
        <v>3115</v>
      </c>
      <c r="E91" s="158">
        <v>594</v>
      </c>
      <c r="F91" s="158">
        <v>469</v>
      </c>
      <c r="G91" s="158">
        <v>441</v>
      </c>
      <c r="H91" s="158">
        <v>371</v>
      </c>
      <c r="I91" s="158">
        <v>253</v>
      </c>
      <c r="J91" s="158">
        <v>282</v>
      </c>
      <c r="K91" s="158">
        <v>199</v>
      </c>
      <c r="L91" s="158">
        <v>191</v>
      </c>
      <c r="M91" s="158">
        <v>132</v>
      </c>
      <c r="N91" s="158">
        <v>83</v>
      </c>
      <c r="O91" s="158">
        <v>61</v>
      </c>
      <c r="P91" s="158">
        <v>25</v>
      </c>
      <c r="Q91" s="158">
        <v>9</v>
      </c>
      <c r="R91" s="158">
        <v>3</v>
      </c>
      <c r="S91" s="158">
        <v>1</v>
      </c>
      <c r="T91" s="158">
        <v>1</v>
      </c>
      <c r="U91" s="159">
        <v>0</v>
      </c>
    </row>
    <row r="92" spans="2:21">
      <c r="B92" s="107"/>
      <c r="C92" s="80" t="s">
        <v>193</v>
      </c>
      <c r="D92" s="163">
        <v>890</v>
      </c>
      <c r="E92" s="158">
        <v>0</v>
      </c>
      <c r="F92" s="158">
        <v>6</v>
      </c>
      <c r="G92" s="158">
        <v>12</v>
      </c>
      <c r="H92" s="158">
        <v>14</v>
      </c>
      <c r="I92" s="158">
        <v>16</v>
      </c>
      <c r="J92" s="158">
        <v>37</v>
      </c>
      <c r="K92" s="158">
        <v>43</v>
      </c>
      <c r="L92" s="158">
        <v>70</v>
      </c>
      <c r="M92" s="158">
        <v>76</v>
      </c>
      <c r="N92" s="158">
        <v>97</v>
      </c>
      <c r="O92" s="158">
        <v>121</v>
      </c>
      <c r="P92" s="158">
        <v>98</v>
      </c>
      <c r="Q92" s="158">
        <v>90</v>
      </c>
      <c r="R92" s="158">
        <v>70</v>
      </c>
      <c r="S92" s="158">
        <v>54</v>
      </c>
      <c r="T92" s="158">
        <v>86</v>
      </c>
      <c r="U92" s="159">
        <v>0</v>
      </c>
    </row>
    <row r="93" spans="2:21">
      <c r="B93" s="107"/>
      <c r="C93" s="80" t="s">
        <v>54</v>
      </c>
      <c r="D93" s="163">
        <v>0</v>
      </c>
      <c r="E93" s="158">
        <v>0</v>
      </c>
      <c r="F93" s="158">
        <v>0</v>
      </c>
      <c r="G93" s="158">
        <v>0</v>
      </c>
      <c r="H93" s="158">
        <v>0</v>
      </c>
      <c r="I93" s="158">
        <v>0</v>
      </c>
      <c r="J93" s="158">
        <v>0</v>
      </c>
      <c r="K93" s="158">
        <v>0</v>
      </c>
      <c r="L93" s="158">
        <v>0</v>
      </c>
      <c r="M93" s="158">
        <v>0</v>
      </c>
      <c r="N93" s="158">
        <v>0</v>
      </c>
      <c r="O93" s="158">
        <v>0</v>
      </c>
      <c r="P93" s="158">
        <v>0</v>
      </c>
      <c r="Q93" s="158">
        <v>0</v>
      </c>
      <c r="R93" s="158">
        <v>0</v>
      </c>
      <c r="S93" s="158">
        <v>0</v>
      </c>
      <c r="T93" s="158">
        <v>0</v>
      </c>
      <c r="U93" s="159">
        <v>0</v>
      </c>
    </row>
    <row r="94" spans="2:21">
      <c r="B94" s="107"/>
      <c r="C94" s="80"/>
      <c r="D94" s="163"/>
      <c r="E94" s="158"/>
      <c r="F94" s="158"/>
      <c r="G94" s="158"/>
      <c r="H94" s="158"/>
      <c r="I94" s="158"/>
      <c r="J94" s="158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9"/>
    </row>
    <row r="95" spans="2:21">
      <c r="B95" s="133" t="s">
        <v>183</v>
      </c>
      <c r="C95" s="80" t="s">
        <v>0</v>
      </c>
      <c r="D95" s="163">
        <v>5050</v>
      </c>
      <c r="E95" s="158">
        <v>808</v>
      </c>
      <c r="F95" s="158">
        <v>608</v>
      </c>
      <c r="G95" s="158">
        <v>634</v>
      </c>
      <c r="H95" s="158">
        <v>500</v>
      </c>
      <c r="I95" s="158">
        <v>402</v>
      </c>
      <c r="J95" s="158">
        <v>345</v>
      </c>
      <c r="K95" s="158">
        <v>307</v>
      </c>
      <c r="L95" s="158">
        <v>259</v>
      </c>
      <c r="M95" s="158">
        <v>254</v>
      </c>
      <c r="N95" s="158">
        <v>233</v>
      </c>
      <c r="O95" s="158">
        <v>211</v>
      </c>
      <c r="P95" s="158">
        <v>154</v>
      </c>
      <c r="Q95" s="158">
        <v>97</v>
      </c>
      <c r="R95" s="158">
        <v>97</v>
      </c>
      <c r="S95" s="158">
        <v>58</v>
      </c>
      <c r="T95" s="158">
        <v>83</v>
      </c>
      <c r="U95" s="159">
        <v>0</v>
      </c>
    </row>
    <row r="96" spans="2:21">
      <c r="B96" s="107"/>
      <c r="C96" s="80" t="s">
        <v>192</v>
      </c>
      <c r="D96" s="163">
        <v>4032</v>
      </c>
      <c r="E96" s="158">
        <v>803</v>
      </c>
      <c r="F96" s="158">
        <v>599</v>
      </c>
      <c r="G96" s="158">
        <v>617</v>
      </c>
      <c r="H96" s="158">
        <v>474</v>
      </c>
      <c r="I96" s="158">
        <v>369</v>
      </c>
      <c r="J96" s="158">
        <v>310</v>
      </c>
      <c r="K96" s="158">
        <v>255</v>
      </c>
      <c r="L96" s="158">
        <v>197</v>
      </c>
      <c r="M96" s="158">
        <v>163</v>
      </c>
      <c r="N96" s="158">
        <v>120</v>
      </c>
      <c r="O96" s="158">
        <v>76</v>
      </c>
      <c r="P96" s="158">
        <v>37</v>
      </c>
      <c r="Q96" s="158">
        <v>8</v>
      </c>
      <c r="R96" s="158">
        <v>4</v>
      </c>
      <c r="S96" s="158">
        <v>0</v>
      </c>
      <c r="T96" s="158">
        <v>0</v>
      </c>
      <c r="U96" s="159">
        <v>0</v>
      </c>
    </row>
    <row r="97" spans="2:21">
      <c r="B97" s="107"/>
      <c r="C97" s="80" t="s">
        <v>193</v>
      </c>
      <c r="D97" s="163">
        <v>1018</v>
      </c>
      <c r="E97" s="158">
        <v>5</v>
      </c>
      <c r="F97" s="158">
        <v>9</v>
      </c>
      <c r="G97" s="158">
        <v>17</v>
      </c>
      <c r="H97" s="158">
        <v>26</v>
      </c>
      <c r="I97" s="158">
        <v>33</v>
      </c>
      <c r="J97" s="158">
        <v>35</v>
      </c>
      <c r="K97" s="158">
        <v>52</v>
      </c>
      <c r="L97" s="158">
        <v>62</v>
      </c>
      <c r="M97" s="158">
        <v>91</v>
      </c>
      <c r="N97" s="158">
        <v>113</v>
      </c>
      <c r="O97" s="158">
        <v>135</v>
      </c>
      <c r="P97" s="158">
        <v>117</v>
      </c>
      <c r="Q97" s="158">
        <v>89</v>
      </c>
      <c r="R97" s="158">
        <v>93</v>
      </c>
      <c r="S97" s="158">
        <v>58</v>
      </c>
      <c r="T97" s="158">
        <v>83</v>
      </c>
      <c r="U97" s="159">
        <v>0</v>
      </c>
    </row>
    <row r="98" spans="2:21">
      <c r="B98" s="107"/>
      <c r="C98" s="80" t="s">
        <v>54</v>
      </c>
      <c r="D98" s="163">
        <v>0</v>
      </c>
      <c r="E98" s="158">
        <v>0</v>
      </c>
      <c r="F98" s="158">
        <v>0</v>
      </c>
      <c r="G98" s="158">
        <v>0</v>
      </c>
      <c r="H98" s="158">
        <v>0</v>
      </c>
      <c r="I98" s="158">
        <v>0</v>
      </c>
      <c r="J98" s="158">
        <v>0</v>
      </c>
      <c r="K98" s="158">
        <v>0</v>
      </c>
      <c r="L98" s="158">
        <v>0</v>
      </c>
      <c r="M98" s="158">
        <v>0</v>
      </c>
      <c r="N98" s="158">
        <v>0</v>
      </c>
      <c r="O98" s="158">
        <v>0</v>
      </c>
      <c r="P98" s="158">
        <v>0</v>
      </c>
      <c r="Q98" s="158">
        <v>0</v>
      </c>
      <c r="R98" s="158">
        <v>0</v>
      </c>
      <c r="S98" s="158">
        <v>0</v>
      </c>
      <c r="T98" s="158">
        <v>0</v>
      </c>
      <c r="U98" s="159">
        <v>0</v>
      </c>
    </row>
    <row r="99" spans="2:21">
      <c r="B99" s="107"/>
      <c r="C99" s="80"/>
      <c r="D99" s="163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9"/>
    </row>
    <row r="100" spans="2:21">
      <c r="B100" s="133" t="s">
        <v>19</v>
      </c>
      <c r="C100" s="80" t="s">
        <v>0</v>
      </c>
      <c r="D100" s="163">
        <v>4546</v>
      </c>
      <c r="E100" s="158">
        <v>642</v>
      </c>
      <c r="F100" s="158">
        <v>569</v>
      </c>
      <c r="G100" s="158">
        <v>521</v>
      </c>
      <c r="H100" s="158">
        <v>451</v>
      </c>
      <c r="I100" s="158">
        <v>356</v>
      </c>
      <c r="J100" s="158">
        <v>290</v>
      </c>
      <c r="K100" s="158">
        <v>268</v>
      </c>
      <c r="L100" s="158">
        <v>262</v>
      </c>
      <c r="M100" s="158">
        <v>252</v>
      </c>
      <c r="N100" s="158">
        <v>232</v>
      </c>
      <c r="O100" s="158">
        <v>207</v>
      </c>
      <c r="P100" s="158">
        <v>159</v>
      </c>
      <c r="Q100" s="158">
        <v>95</v>
      </c>
      <c r="R100" s="158">
        <v>91</v>
      </c>
      <c r="S100" s="158">
        <v>65</v>
      </c>
      <c r="T100" s="158">
        <v>85</v>
      </c>
      <c r="U100" s="159">
        <v>1</v>
      </c>
    </row>
    <row r="101" spans="2:21">
      <c r="B101" s="107"/>
      <c r="C101" s="80" t="s">
        <v>192</v>
      </c>
      <c r="D101" s="163">
        <v>3508</v>
      </c>
      <c r="E101" s="158">
        <v>640</v>
      </c>
      <c r="F101" s="158">
        <v>554</v>
      </c>
      <c r="G101" s="158">
        <v>508</v>
      </c>
      <c r="H101" s="158">
        <v>429</v>
      </c>
      <c r="I101" s="158">
        <v>334</v>
      </c>
      <c r="J101" s="158">
        <v>252</v>
      </c>
      <c r="K101" s="158">
        <v>212</v>
      </c>
      <c r="L101" s="158">
        <v>185</v>
      </c>
      <c r="M101" s="158">
        <v>167</v>
      </c>
      <c r="N101" s="158">
        <v>112</v>
      </c>
      <c r="O101" s="158">
        <v>67</v>
      </c>
      <c r="P101" s="158">
        <v>32</v>
      </c>
      <c r="Q101" s="158">
        <v>9</v>
      </c>
      <c r="R101" s="158">
        <v>5</v>
      </c>
      <c r="S101" s="158">
        <v>1</v>
      </c>
      <c r="T101" s="158">
        <v>0</v>
      </c>
      <c r="U101" s="159">
        <v>1</v>
      </c>
    </row>
    <row r="102" spans="2:21">
      <c r="B102" s="107"/>
      <c r="C102" s="80" t="s">
        <v>193</v>
      </c>
      <c r="D102" s="163">
        <v>1038</v>
      </c>
      <c r="E102" s="158">
        <v>2</v>
      </c>
      <c r="F102" s="158">
        <v>15</v>
      </c>
      <c r="G102" s="158">
        <v>13</v>
      </c>
      <c r="H102" s="158">
        <v>22</v>
      </c>
      <c r="I102" s="158">
        <v>22</v>
      </c>
      <c r="J102" s="158">
        <v>38</v>
      </c>
      <c r="K102" s="158">
        <v>56</v>
      </c>
      <c r="L102" s="158">
        <v>77</v>
      </c>
      <c r="M102" s="158">
        <v>85</v>
      </c>
      <c r="N102" s="158">
        <v>120</v>
      </c>
      <c r="O102" s="158">
        <v>140</v>
      </c>
      <c r="P102" s="158">
        <v>127</v>
      </c>
      <c r="Q102" s="158">
        <v>86</v>
      </c>
      <c r="R102" s="158">
        <v>86</v>
      </c>
      <c r="S102" s="158">
        <v>64</v>
      </c>
      <c r="T102" s="158">
        <v>85</v>
      </c>
      <c r="U102" s="159">
        <v>0</v>
      </c>
    </row>
    <row r="103" spans="2:21">
      <c r="B103" s="107"/>
      <c r="C103" s="80" t="s">
        <v>54</v>
      </c>
      <c r="D103" s="163">
        <v>0</v>
      </c>
      <c r="E103" s="158">
        <v>0</v>
      </c>
      <c r="F103" s="158">
        <v>0</v>
      </c>
      <c r="G103" s="158">
        <v>0</v>
      </c>
      <c r="H103" s="158">
        <v>0</v>
      </c>
      <c r="I103" s="158">
        <v>0</v>
      </c>
      <c r="J103" s="158">
        <v>0</v>
      </c>
      <c r="K103" s="158">
        <v>0</v>
      </c>
      <c r="L103" s="158">
        <v>0</v>
      </c>
      <c r="M103" s="158">
        <v>0</v>
      </c>
      <c r="N103" s="158">
        <v>0</v>
      </c>
      <c r="O103" s="158">
        <v>0</v>
      </c>
      <c r="P103" s="158">
        <v>0</v>
      </c>
      <c r="Q103" s="158">
        <v>0</v>
      </c>
      <c r="R103" s="158">
        <v>0</v>
      </c>
      <c r="S103" s="158">
        <v>0</v>
      </c>
      <c r="T103" s="158">
        <v>0</v>
      </c>
      <c r="U103" s="159">
        <v>0</v>
      </c>
    </row>
    <row r="104" spans="2:21">
      <c r="B104" s="107"/>
      <c r="C104" s="80"/>
      <c r="D104" s="163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9"/>
    </row>
    <row r="105" spans="2:21">
      <c r="B105" s="133" t="s">
        <v>3</v>
      </c>
      <c r="C105" s="80" t="s">
        <v>0</v>
      </c>
      <c r="D105" s="163">
        <v>1869</v>
      </c>
      <c r="E105" s="158">
        <v>318</v>
      </c>
      <c r="F105" s="158">
        <v>248</v>
      </c>
      <c r="G105" s="158">
        <v>206</v>
      </c>
      <c r="H105" s="158">
        <v>189</v>
      </c>
      <c r="I105" s="158">
        <v>117</v>
      </c>
      <c r="J105" s="158">
        <v>135</v>
      </c>
      <c r="K105" s="158">
        <v>126</v>
      </c>
      <c r="L105" s="158">
        <v>93</v>
      </c>
      <c r="M105" s="158">
        <v>115</v>
      </c>
      <c r="N105" s="158">
        <v>67</v>
      </c>
      <c r="O105" s="158">
        <v>63</v>
      </c>
      <c r="P105" s="158">
        <v>57</v>
      </c>
      <c r="Q105" s="158">
        <v>45</v>
      </c>
      <c r="R105" s="158">
        <v>34</v>
      </c>
      <c r="S105" s="158">
        <v>23</v>
      </c>
      <c r="T105" s="158">
        <v>33</v>
      </c>
      <c r="U105" s="159">
        <v>0</v>
      </c>
    </row>
    <row r="106" spans="2:21">
      <c r="B106" s="107"/>
      <c r="C106" s="80" t="s">
        <v>192</v>
      </c>
      <c r="D106" s="163">
        <v>1489</v>
      </c>
      <c r="E106" s="158">
        <v>317</v>
      </c>
      <c r="F106" s="158">
        <v>243</v>
      </c>
      <c r="G106" s="158">
        <v>194</v>
      </c>
      <c r="H106" s="158">
        <v>177</v>
      </c>
      <c r="I106" s="158">
        <v>111</v>
      </c>
      <c r="J106" s="158">
        <v>120</v>
      </c>
      <c r="K106" s="158">
        <v>102</v>
      </c>
      <c r="L106" s="158">
        <v>72</v>
      </c>
      <c r="M106" s="158">
        <v>73</v>
      </c>
      <c r="N106" s="158">
        <v>35</v>
      </c>
      <c r="O106" s="158">
        <v>24</v>
      </c>
      <c r="P106" s="158">
        <v>12</v>
      </c>
      <c r="Q106" s="158">
        <v>7</v>
      </c>
      <c r="R106" s="158">
        <v>2</v>
      </c>
      <c r="S106" s="158">
        <v>0</v>
      </c>
      <c r="T106" s="158">
        <v>0</v>
      </c>
      <c r="U106" s="159">
        <v>0</v>
      </c>
    </row>
    <row r="107" spans="2:21">
      <c r="B107" s="107"/>
      <c r="C107" s="80" t="s">
        <v>193</v>
      </c>
      <c r="D107" s="163">
        <v>380</v>
      </c>
      <c r="E107" s="158">
        <v>1</v>
      </c>
      <c r="F107" s="158">
        <v>5</v>
      </c>
      <c r="G107" s="158">
        <v>12</v>
      </c>
      <c r="H107" s="158">
        <v>12</v>
      </c>
      <c r="I107" s="158">
        <v>6</v>
      </c>
      <c r="J107" s="158">
        <v>15</v>
      </c>
      <c r="K107" s="158">
        <v>24</v>
      </c>
      <c r="L107" s="158">
        <v>21</v>
      </c>
      <c r="M107" s="158">
        <v>42</v>
      </c>
      <c r="N107" s="158">
        <v>32</v>
      </c>
      <c r="O107" s="158">
        <v>39</v>
      </c>
      <c r="P107" s="158">
        <v>45</v>
      </c>
      <c r="Q107" s="158">
        <v>38</v>
      </c>
      <c r="R107" s="158">
        <v>32</v>
      </c>
      <c r="S107" s="158">
        <v>23</v>
      </c>
      <c r="T107" s="158">
        <v>33</v>
      </c>
      <c r="U107" s="159">
        <v>0</v>
      </c>
    </row>
    <row r="108" spans="2:21">
      <c r="B108" s="107"/>
      <c r="C108" s="80" t="s">
        <v>54</v>
      </c>
      <c r="D108" s="163">
        <v>0</v>
      </c>
      <c r="E108" s="158">
        <v>0</v>
      </c>
      <c r="F108" s="158">
        <v>0</v>
      </c>
      <c r="G108" s="158">
        <v>0</v>
      </c>
      <c r="H108" s="158">
        <v>0</v>
      </c>
      <c r="I108" s="158">
        <v>0</v>
      </c>
      <c r="J108" s="158">
        <v>0</v>
      </c>
      <c r="K108" s="158">
        <v>0</v>
      </c>
      <c r="L108" s="158">
        <v>0</v>
      </c>
      <c r="M108" s="158">
        <v>0</v>
      </c>
      <c r="N108" s="158">
        <v>0</v>
      </c>
      <c r="O108" s="158">
        <v>0</v>
      </c>
      <c r="P108" s="158">
        <v>0</v>
      </c>
      <c r="Q108" s="158">
        <v>0</v>
      </c>
      <c r="R108" s="158">
        <v>0</v>
      </c>
      <c r="S108" s="158">
        <v>0</v>
      </c>
      <c r="T108" s="158">
        <v>0</v>
      </c>
      <c r="U108" s="159">
        <v>0</v>
      </c>
    </row>
    <row r="109" spans="2:21">
      <c r="B109" s="107"/>
      <c r="C109" s="80"/>
      <c r="D109" s="163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9"/>
    </row>
    <row r="110" spans="2:21">
      <c r="B110" s="107"/>
      <c r="C110" s="80"/>
      <c r="D110" s="163"/>
      <c r="E110" s="158"/>
      <c r="F110" s="158"/>
      <c r="G110" s="158"/>
      <c r="H110" s="158"/>
      <c r="I110" s="158"/>
      <c r="J110" s="158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9"/>
    </row>
    <row r="111" spans="2:21">
      <c r="B111" s="133" t="s">
        <v>5</v>
      </c>
      <c r="C111" s="80" t="s">
        <v>0</v>
      </c>
      <c r="D111" s="163">
        <v>1337</v>
      </c>
      <c r="E111" s="158">
        <v>182</v>
      </c>
      <c r="F111" s="158">
        <v>183</v>
      </c>
      <c r="G111" s="158">
        <v>173</v>
      </c>
      <c r="H111" s="158">
        <v>146</v>
      </c>
      <c r="I111" s="158">
        <v>98</v>
      </c>
      <c r="J111" s="158">
        <v>80</v>
      </c>
      <c r="K111" s="158">
        <v>80</v>
      </c>
      <c r="L111" s="158">
        <v>72</v>
      </c>
      <c r="M111" s="158">
        <v>77</v>
      </c>
      <c r="N111" s="158">
        <v>51</v>
      </c>
      <c r="O111" s="158">
        <v>48</v>
      </c>
      <c r="P111" s="158">
        <v>51</v>
      </c>
      <c r="Q111" s="158">
        <v>28</v>
      </c>
      <c r="R111" s="158">
        <v>22</v>
      </c>
      <c r="S111" s="158">
        <v>15</v>
      </c>
      <c r="T111" s="158">
        <v>31</v>
      </c>
      <c r="U111" s="159">
        <v>0</v>
      </c>
    </row>
    <row r="112" spans="2:21">
      <c r="B112" s="107"/>
      <c r="C112" s="80" t="s">
        <v>192</v>
      </c>
      <c r="D112" s="163">
        <v>1063</v>
      </c>
      <c r="E112" s="158">
        <v>182</v>
      </c>
      <c r="F112" s="158">
        <v>179</v>
      </c>
      <c r="G112" s="158">
        <v>166</v>
      </c>
      <c r="H112" s="158">
        <v>138</v>
      </c>
      <c r="I112" s="158">
        <v>93</v>
      </c>
      <c r="J112" s="158">
        <v>73</v>
      </c>
      <c r="K112" s="158">
        <v>65</v>
      </c>
      <c r="L112" s="158">
        <v>56</v>
      </c>
      <c r="M112" s="158">
        <v>49</v>
      </c>
      <c r="N112" s="158">
        <v>24</v>
      </c>
      <c r="O112" s="158">
        <v>19</v>
      </c>
      <c r="P112" s="158">
        <v>13</v>
      </c>
      <c r="Q112" s="158">
        <v>4</v>
      </c>
      <c r="R112" s="158">
        <v>2</v>
      </c>
      <c r="S112" s="158">
        <v>0</v>
      </c>
      <c r="T112" s="158">
        <v>0</v>
      </c>
      <c r="U112" s="159">
        <v>0</v>
      </c>
    </row>
    <row r="113" spans="2:21">
      <c r="B113" s="107"/>
      <c r="C113" s="80" t="s">
        <v>193</v>
      </c>
      <c r="D113" s="163">
        <v>274</v>
      </c>
      <c r="E113" s="158">
        <v>0</v>
      </c>
      <c r="F113" s="158">
        <v>4</v>
      </c>
      <c r="G113" s="158">
        <v>7</v>
      </c>
      <c r="H113" s="158">
        <v>8</v>
      </c>
      <c r="I113" s="158">
        <v>5</v>
      </c>
      <c r="J113" s="158">
        <v>7</v>
      </c>
      <c r="K113" s="158">
        <v>15</v>
      </c>
      <c r="L113" s="158">
        <v>16</v>
      </c>
      <c r="M113" s="158">
        <v>28</v>
      </c>
      <c r="N113" s="158">
        <v>27</v>
      </c>
      <c r="O113" s="158">
        <v>29</v>
      </c>
      <c r="P113" s="158">
        <v>38</v>
      </c>
      <c r="Q113" s="158">
        <v>24</v>
      </c>
      <c r="R113" s="158">
        <v>20</v>
      </c>
      <c r="S113" s="158">
        <v>15</v>
      </c>
      <c r="T113" s="158">
        <v>31</v>
      </c>
      <c r="U113" s="159">
        <v>0</v>
      </c>
    </row>
    <row r="114" spans="2:21">
      <c r="B114" s="107"/>
      <c r="C114" s="80" t="s">
        <v>54</v>
      </c>
      <c r="D114" s="163">
        <v>0</v>
      </c>
      <c r="E114" s="158">
        <v>0</v>
      </c>
      <c r="F114" s="158">
        <v>0</v>
      </c>
      <c r="G114" s="158">
        <v>0</v>
      </c>
      <c r="H114" s="158">
        <v>0</v>
      </c>
      <c r="I114" s="158">
        <v>0</v>
      </c>
      <c r="J114" s="158">
        <v>0</v>
      </c>
      <c r="K114" s="158">
        <v>0</v>
      </c>
      <c r="L114" s="158">
        <v>0</v>
      </c>
      <c r="M114" s="158">
        <v>0</v>
      </c>
      <c r="N114" s="158">
        <v>0</v>
      </c>
      <c r="O114" s="158">
        <v>0</v>
      </c>
      <c r="P114" s="158">
        <v>0</v>
      </c>
      <c r="Q114" s="158">
        <v>0</v>
      </c>
      <c r="R114" s="158">
        <v>0</v>
      </c>
      <c r="S114" s="158">
        <v>0</v>
      </c>
      <c r="T114" s="158">
        <v>0</v>
      </c>
      <c r="U114" s="159">
        <v>0</v>
      </c>
    </row>
    <row r="115" spans="2:21">
      <c r="B115" s="107"/>
      <c r="C115" s="80"/>
      <c r="D115" s="163"/>
      <c r="E115" s="158"/>
      <c r="F115" s="158"/>
      <c r="G115" s="158"/>
      <c r="H115" s="158"/>
      <c r="I115" s="158"/>
      <c r="J115" s="158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9"/>
    </row>
    <row r="116" spans="2:21">
      <c r="B116" s="133" t="s">
        <v>184</v>
      </c>
      <c r="C116" s="80" t="s">
        <v>0</v>
      </c>
      <c r="D116" s="163">
        <v>1322</v>
      </c>
      <c r="E116" s="158">
        <v>184</v>
      </c>
      <c r="F116" s="158">
        <v>158</v>
      </c>
      <c r="G116" s="158">
        <v>166</v>
      </c>
      <c r="H116" s="158">
        <v>117</v>
      </c>
      <c r="I116" s="158">
        <v>97</v>
      </c>
      <c r="J116" s="158">
        <v>80</v>
      </c>
      <c r="K116" s="158">
        <v>96</v>
      </c>
      <c r="L116" s="158">
        <v>75</v>
      </c>
      <c r="M116" s="158">
        <v>88</v>
      </c>
      <c r="N116" s="158">
        <v>74</v>
      </c>
      <c r="O116" s="158">
        <v>44</v>
      </c>
      <c r="P116" s="158">
        <v>44</v>
      </c>
      <c r="Q116" s="158">
        <v>30</v>
      </c>
      <c r="R116" s="158">
        <v>19</v>
      </c>
      <c r="S116" s="158">
        <v>20</v>
      </c>
      <c r="T116" s="158">
        <v>29</v>
      </c>
      <c r="U116" s="159">
        <v>1</v>
      </c>
    </row>
    <row r="117" spans="2:21">
      <c r="B117" s="107"/>
      <c r="C117" s="80" t="s">
        <v>192</v>
      </c>
      <c r="D117" s="163">
        <v>1001</v>
      </c>
      <c r="E117" s="158">
        <v>183</v>
      </c>
      <c r="F117" s="158">
        <v>156</v>
      </c>
      <c r="G117" s="158">
        <v>165</v>
      </c>
      <c r="H117" s="158">
        <v>114</v>
      </c>
      <c r="I117" s="158">
        <v>92</v>
      </c>
      <c r="J117" s="158">
        <v>68</v>
      </c>
      <c r="K117" s="158">
        <v>72</v>
      </c>
      <c r="L117" s="158">
        <v>47</v>
      </c>
      <c r="M117" s="158">
        <v>49</v>
      </c>
      <c r="N117" s="158">
        <v>27</v>
      </c>
      <c r="O117" s="158">
        <v>10</v>
      </c>
      <c r="P117" s="158">
        <v>11</v>
      </c>
      <c r="Q117" s="158">
        <v>2</v>
      </c>
      <c r="R117" s="158">
        <v>4</v>
      </c>
      <c r="S117" s="158">
        <v>0</v>
      </c>
      <c r="T117" s="158">
        <v>0</v>
      </c>
      <c r="U117" s="159">
        <v>1</v>
      </c>
    </row>
    <row r="118" spans="2:21">
      <c r="B118" s="107"/>
      <c r="C118" s="80" t="s">
        <v>193</v>
      </c>
      <c r="D118" s="163">
        <v>321</v>
      </c>
      <c r="E118" s="158">
        <v>1</v>
      </c>
      <c r="F118" s="158">
        <v>2</v>
      </c>
      <c r="G118" s="158">
        <v>1</v>
      </c>
      <c r="H118" s="158">
        <v>3</v>
      </c>
      <c r="I118" s="158">
        <v>5</v>
      </c>
      <c r="J118" s="158">
        <v>12</v>
      </c>
      <c r="K118" s="158">
        <v>24</v>
      </c>
      <c r="L118" s="158">
        <v>28</v>
      </c>
      <c r="M118" s="158">
        <v>39</v>
      </c>
      <c r="N118" s="158">
        <v>47</v>
      </c>
      <c r="O118" s="158">
        <v>34</v>
      </c>
      <c r="P118" s="158">
        <v>33</v>
      </c>
      <c r="Q118" s="158">
        <v>28</v>
      </c>
      <c r="R118" s="158">
        <v>15</v>
      </c>
      <c r="S118" s="158">
        <v>20</v>
      </c>
      <c r="T118" s="158">
        <v>29</v>
      </c>
      <c r="U118" s="159">
        <v>0</v>
      </c>
    </row>
    <row r="119" spans="2:21">
      <c r="B119" s="107"/>
      <c r="C119" s="80" t="s">
        <v>54</v>
      </c>
      <c r="D119" s="163">
        <v>0</v>
      </c>
      <c r="E119" s="158">
        <v>0</v>
      </c>
      <c r="F119" s="158">
        <v>0</v>
      </c>
      <c r="G119" s="158">
        <v>0</v>
      </c>
      <c r="H119" s="158">
        <v>0</v>
      </c>
      <c r="I119" s="158">
        <v>0</v>
      </c>
      <c r="J119" s="158">
        <v>0</v>
      </c>
      <c r="K119" s="158">
        <v>0</v>
      </c>
      <c r="L119" s="158">
        <v>0</v>
      </c>
      <c r="M119" s="158">
        <v>0</v>
      </c>
      <c r="N119" s="158">
        <v>0</v>
      </c>
      <c r="O119" s="158">
        <v>0</v>
      </c>
      <c r="P119" s="158">
        <v>0</v>
      </c>
      <c r="Q119" s="158">
        <v>0</v>
      </c>
      <c r="R119" s="158">
        <v>0</v>
      </c>
      <c r="S119" s="158">
        <v>0</v>
      </c>
      <c r="T119" s="158">
        <v>0</v>
      </c>
      <c r="U119" s="159">
        <v>0</v>
      </c>
    </row>
    <row r="120" spans="2:21">
      <c r="B120" s="107"/>
      <c r="C120" s="80"/>
      <c r="D120" s="163"/>
      <c r="E120" s="158"/>
      <c r="F120" s="158"/>
      <c r="G120" s="158"/>
      <c r="H120" s="158"/>
      <c r="I120" s="158"/>
      <c r="J120" s="158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9"/>
    </row>
    <row r="121" spans="2:21">
      <c r="B121" s="107"/>
      <c r="C121" s="80"/>
      <c r="D121" s="163"/>
      <c r="E121" s="158"/>
      <c r="F121" s="158"/>
      <c r="G121" s="158"/>
      <c r="H121" s="158"/>
      <c r="I121" s="158"/>
      <c r="J121" s="158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9"/>
    </row>
    <row r="122" spans="2:21">
      <c r="B122" s="133" t="s">
        <v>185</v>
      </c>
      <c r="C122" s="80" t="s">
        <v>0</v>
      </c>
      <c r="D122" s="163">
        <v>3887</v>
      </c>
      <c r="E122" s="158">
        <v>563</v>
      </c>
      <c r="F122" s="158">
        <v>522</v>
      </c>
      <c r="G122" s="158">
        <v>471</v>
      </c>
      <c r="H122" s="158">
        <v>371</v>
      </c>
      <c r="I122" s="158">
        <v>327</v>
      </c>
      <c r="J122" s="158">
        <v>235</v>
      </c>
      <c r="K122" s="158">
        <v>231</v>
      </c>
      <c r="L122" s="158">
        <v>224</v>
      </c>
      <c r="M122" s="158">
        <v>217</v>
      </c>
      <c r="N122" s="158">
        <v>181</v>
      </c>
      <c r="O122" s="158">
        <v>137</v>
      </c>
      <c r="P122" s="158">
        <v>119</v>
      </c>
      <c r="Q122" s="158">
        <v>92</v>
      </c>
      <c r="R122" s="158">
        <v>66</v>
      </c>
      <c r="S122" s="158">
        <v>60</v>
      </c>
      <c r="T122" s="158">
        <v>69</v>
      </c>
      <c r="U122" s="159">
        <v>2</v>
      </c>
    </row>
    <row r="123" spans="2:21">
      <c r="B123" s="107"/>
      <c r="C123" s="80" t="s">
        <v>192</v>
      </c>
      <c r="D123" s="163">
        <v>3040</v>
      </c>
      <c r="E123" s="158">
        <v>562</v>
      </c>
      <c r="F123" s="158">
        <v>513</v>
      </c>
      <c r="G123" s="158">
        <v>462</v>
      </c>
      <c r="H123" s="158">
        <v>351</v>
      </c>
      <c r="I123" s="158">
        <v>303</v>
      </c>
      <c r="J123" s="158">
        <v>203</v>
      </c>
      <c r="K123" s="158">
        <v>182</v>
      </c>
      <c r="L123" s="158">
        <v>162</v>
      </c>
      <c r="M123" s="158">
        <v>130</v>
      </c>
      <c r="N123" s="158">
        <v>95</v>
      </c>
      <c r="O123" s="158">
        <v>36</v>
      </c>
      <c r="P123" s="158">
        <v>28</v>
      </c>
      <c r="Q123" s="158">
        <v>8</v>
      </c>
      <c r="R123" s="158">
        <v>2</v>
      </c>
      <c r="S123" s="158">
        <v>1</v>
      </c>
      <c r="T123" s="158">
        <v>1</v>
      </c>
      <c r="U123" s="159">
        <v>1</v>
      </c>
    </row>
    <row r="124" spans="2:21">
      <c r="B124" s="107"/>
      <c r="C124" s="80" t="s">
        <v>193</v>
      </c>
      <c r="D124" s="163">
        <v>847</v>
      </c>
      <c r="E124" s="158">
        <v>1</v>
      </c>
      <c r="F124" s="158">
        <v>9</v>
      </c>
      <c r="G124" s="158">
        <v>9</v>
      </c>
      <c r="H124" s="158">
        <v>20</v>
      </c>
      <c r="I124" s="158">
        <v>24</v>
      </c>
      <c r="J124" s="158">
        <v>32</v>
      </c>
      <c r="K124" s="158">
        <v>49</v>
      </c>
      <c r="L124" s="158">
        <v>62</v>
      </c>
      <c r="M124" s="158">
        <v>87</v>
      </c>
      <c r="N124" s="158">
        <v>86</v>
      </c>
      <c r="O124" s="158">
        <v>101</v>
      </c>
      <c r="P124" s="158">
        <v>91</v>
      </c>
      <c r="Q124" s="158">
        <v>84</v>
      </c>
      <c r="R124" s="158">
        <v>64</v>
      </c>
      <c r="S124" s="158">
        <v>59</v>
      </c>
      <c r="T124" s="158">
        <v>68</v>
      </c>
      <c r="U124" s="159">
        <v>1</v>
      </c>
    </row>
    <row r="125" spans="2:21">
      <c r="B125" s="107"/>
      <c r="C125" s="80" t="s">
        <v>54</v>
      </c>
      <c r="D125" s="163">
        <v>0</v>
      </c>
      <c r="E125" s="158">
        <v>0</v>
      </c>
      <c r="F125" s="158">
        <v>0</v>
      </c>
      <c r="G125" s="158">
        <v>0</v>
      </c>
      <c r="H125" s="158">
        <v>0</v>
      </c>
      <c r="I125" s="158">
        <v>0</v>
      </c>
      <c r="J125" s="158">
        <v>0</v>
      </c>
      <c r="K125" s="158">
        <v>0</v>
      </c>
      <c r="L125" s="158">
        <v>0</v>
      </c>
      <c r="M125" s="158">
        <v>0</v>
      </c>
      <c r="N125" s="158">
        <v>0</v>
      </c>
      <c r="O125" s="158">
        <v>0</v>
      </c>
      <c r="P125" s="158">
        <v>0</v>
      </c>
      <c r="Q125" s="158">
        <v>0</v>
      </c>
      <c r="R125" s="158">
        <v>0</v>
      </c>
      <c r="S125" s="158">
        <v>0</v>
      </c>
      <c r="T125" s="158">
        <v>0</v>
      </c>
      <c r="U125" s="159">
        <v>0</v>
      </c>
    </row>
    <row r="126" spans="2:21">
      <c r="B126" s="107"/>
      <c r="C126" s="80"/>
      <c r="D126" s="163"/>
      <c r="E126" s="158"/>
      <c r="F126" s="158"/>
      <c r="G126" s="158"/>
      <c r="H126" s="158"/>
      <c r="I126" s="158"/>
      <c r="J126" s="158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9"/>
    </row>
    <row r="127" spans="2:21">
      <c r="B127" s="107"/>
      <c r="C127" s="80"/>
      <c r="D127" s="163"/>
      <c r="E127" s="158"/>
      <c r="F127" s="158"/>
      <c r="G127" s="158"/>
      <c r="H127" s="158"/>
      <c r="I127" s="158"/>
      <c r="J127" s="158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9"/>
    </row>
    <row r="128" spans="2:21">
      <c r="B128" s="133" t="s">
        <v>20</v>
      </c>
      <c r="C128" s="80" t="s">
        <v>0</v>
      </c>
      <c r="D128" s="163">
        <v>4274</v>
      </c>
      <c r="E128" s="158">
        <v>642</v>
      </c>
      <c r="F128" s="158">
        <v>606</v>
      </c>
      <c r="G128" s="158">
        <v>517</v>
      </c>
      <c r="H128" s="158">
        <v>417</v>
      </c>
      <c r="I128" s="158">
        <v>338</v>
      </c>
      <c r="J128" s="158">
        <v>278</v>
      </c>
      <c r="K128" s="158">
        <v>260</v>
      </c>
      <c r="L128" s="158">
        <v>264</v>
      </c>
      <c r="M128" s="158">
        <v>235</v>
      </c>
      <c r="N128" s="158">
        <v>193</v>
      </c>
      <c r="O128" s="158">
        <v>151</v>
      </c>
      <c r="P128" s="158">
        <v>102</v>
      </c>
      <c r="Q128" s="158">
        <v>80</v>
      </c>
      <c r="R128" s="158">
        <v>80</v>
      </c>
      <c r="S128" s="158">
        <v>46</v>
      </c>
      <c r="T128" s="158">
        <v>65</v>
      </c>
      <c r="U128" s="159">
        <v>0</v>
      </c>
    </row>
    <row r="129" spans="2:21">
      <c r="B129" s="107"/>
      <c r="C129" s="80" t="s">
        <v>192</v>
      </c>
      <c r="D129" s="163">
        <v>3430</v>
      </c>
      <c r="E129" s="158">
        <v>641</v>
      </c>
      <c r="F129" s="158">
        <v>597</v>
      </c>
      <c r="G129" s="158">
        <v>497</v>
      </c>
      <c r="H129" s="158">
        <v>398</v>
      </c>
      <c r="I129" s="158">
        <v>315</v>
      </c>
      <c r="J129" s="158">
        <v>240</v>
      </c>
      <c r="K129" s="158">
        <v>224</v>
      </c>
      <c r="L129" s="158">
        <v>185</v>
      </c>
      <c r="M129" s="158">
        <v>137</v>
      </c>
      <c r="N129" s="158">
        <v>98</v>
      </c>
      <c r="O129" s="158">
        <v>52</v>
      </c>
      <c r="P129" s="158">
        <v>28</v>
      </c>
      <c r="Q129" s="158">
        <v>12</v>
      </c>
      <c r="R129" s="158">
        <v>5</v>
      </c>
      <c r="S129" s="158">
        <v>1</v>
      </c>
      <c r="T129" s="158">
        <v>0</v>
      </c>
      <c r="U129" s="159">
        <v>0</v>
      </c>
    </row>
    <row r="130" spans="2:21">
      <c r="B130" s="107"/>
      <c r="C130" s="80" t="s">
        <v>193</v>
      </c>
      <c r="D130" s="163">
        <v>844</v>
      </c>
      <c r="E130" s="158">
        <v>1</v>
      </c>
      <c r="F130" s="158">
        <v>9</v>
      </c>
      <c r="G130" s="158">
        <v>20</v>
      </c>
      <c r="H130" s="158">
        <v>19</v>
      </c>
      <c r="I130" s="158">
        <v>23</v>
      </c>
      <c r="J130" s="158">
        <v>38</v>
      </c>
      <c r="K130" s="158">
        <v>36</v>
      </c>
      <c r="L130" s="158">
        <v>79</v>
      </c>
      <c r="M130" s="158">
        <v>98</v>
      </c>
      <c r="N130" s="158">
        <v>95</v>
      </c>
      <c r="O130" s="158">
        <v>99</v>
      </c>
      <c r="P130" s="158">
        <v>74</v>
      </c>
      <c r="Q130" s="158">
        <v>68</v>
      </c>
      <c r="R130" s="158">
        <v>75</v>
      </c>
      <c r="S130" s="158">
        <v>45</v>
      </c>
      <c r="T130" s="158">
        <v>65</v>
      </c>
      <c r="U130" s="159">
        <v>0</v>
      </c>
    </row>
    <row r="131" spans="2:21">
      <c r="B131" s="107"/>
      <c r="C131" s="80" t="s">
        <v>54</v>
      </c>
      <c r="D131" s="163">
        <v>0</v>
      </c>
      <c r="E131" s="158">
        <v>0</v>
      </c>
      <c r="F131" s="158">
        <v>0</v>
      </c>
      <c r="G131" s="158">
        <v>0</v>
      </c>
      <c r="H131" s="158">
        <v>0</v>
      </c>
      <c r="I131" s="158">
        <v>0</v>
      </c>
      <c r="J131" s="158">
        <v>0</v>
      </c>
      <c r="K131" s="158">
        <v>0</v>
      </c>
      <c r="L131" s="158">
        <v>0</v>
      </c>
      <c r="M131" s="158">
        <v>0</v>
      </c>
      <c r="N131" s="158">
        <v>0</v>
      </c>
      <c r="O131" s="158">
        <v>0</v>
      </c>
      <c r="P131" s="158">
        <v>0</v>
      </c>
      <c r="Q131" s="158">
        <v>0</v>
      </c>
      <c r="R131" s="158">
        <v>0</v>
      </c>
      <c r="S131" s="158">
        <v>0</v>
      </c>
      <c r="T131" s="158">
        <v>0</v>
      </c>
      <c r="U131" s="159">
        <v>0</v>
      </c>
    </row>
    <row r="132" spans="2:21">
      <c r="B132" s="107"/>
      <c r="C132" s="80"/>
      <c r="D132" s="163"/>
      <c r="E132" s="158"/>
      <c r="F132" s="158"/>
      <c r="G132" s="158"/>
      <c r="H132" s="158"/>
      <c r="I132" s="158"/>
      <c r="J132" s="158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9"/>
    </row>
    <row r="133" spans="2:21">
      <c r="B133" s="107"/>
      <c r="C133" s="80"/>
      <c r="D133" s="163"/>
      <c r="E133" s="158"/>
      <c r="F133" s="158"/>
      <c r="G133" s="158"/>
      <c r="H133" s="158"/>
      <c r="I133" s="158"/>
      <c r="J133" s="158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9"/>
    </row>
    <row r="134" spans="2:21">
      <c r="B134" s="133" t="s">
        <v>21</v>
      </c>
      <c r="C134" s="80" t="s">
        <v>0</v>
      </c>
      <c r="D134" s="163">
        <v>4693</v>
      </c>
      <c r="E134" s="158">
        <v>692</v>
      </c>
      <c r="F134" s="158">
        <v>600</v>
      </c>
      <c r="G134" s="158">
        <v>502</v>
      </c>
      <c r="H134" s="158">
        <v>479</v>
      </c>
      <c r="I134" s="158">
        <v>369</v>
      </c>
      <c r="J134" s="158">
        <v>352</v>
      </c>
      <c r="K134" s="158">
        <v>275</v>
      </c>
      <c r="L134" s="158">
        <v>268</v>
      </c>
      <c r="M134" s="158">
        <v>243</v>
      </c>
      <c r="N134" s="158">
        <v>235</v>
      </c>
      <c r="O134" s="158">
        <v>186</v>
      </c>
      <c r="P134" s="158">
        <v>141</v>
      </c>
      <c r="Q134" s="158">
        <v>92</v>
      </c>
      <c r="R134" s="158">
        <v>88</v>
      </c>
      <c r="S134" s="158">
        <v>69</v>
      </c>
      <c r="T134" s="158">
        <v>102</v>
      </c>
      <c r="U134" s="159">
        <v>0</v>
      </c>
    </row>
    <row r="135" spans="2:21">
      <c r="B135" s="107"/>
      <c r="C135" s="80" t="s">
        <v>192</v>
      </c>
      <c r="D135" s="163">
        <v>3625</v>
      </c>
      <c r="E135" s="158">
        <v>690</v>
      </c>
      <c r="F135" s="158">
        <v>595</v>
      </c>
      <c r="G135" s="158">
        <v>487</v>
      </c>
      <c r="H135" s="158">
        <v>453</v>
      </c>
      <c r="I135" s="158">
        <v>323</v>
      </c>
      <c r="J135" s="158">
        <v>311</v>
      </c>
      <c r="K135" s="158">
        <v>225</v>
      </c>
      <c r="L135" s="158">
        <v>196</v>
      </c>
      <c r="M135" s="158">
        <v>149</v>
      </c>
      <c r="N135" s="158">
        <v>95</v>
      </c>
      <c r="O135" s="158">
        <v>58</v>
      </c>
      <c r="P135" s="158">
        <v>31</v>
      </c>
      <c r="Q135" s="158">
        <v>7</v>
      </c>
      <c r="R135" s="158">
        <v>5</v>
      </c>
      <c r="S135" s="158">
        <v>0</v>
      </c>
      <c r="T135" s="158">
        <v>0</v>
      </c>
      <c r="U135" s="159">
        <v>0</v>
      </c>
    </row>
    <row r="136" spans="2:21">
      <c r="B136" s="107"/>
      <c r="C136" s="80" t="s">
        <v>193</v>
      </c>
      <c r="D136" s="163">
        <v>1068</v>
      </c>
      <c r="E136" s="158">
        <v>2</v>
      </c>
      <c r="F136" s="158">
        <v>5</v>
      </c>
      <c r="G136" s="158">
        <v>15</v>
      </c>
      <c r="H136" s="158">
        <v>26</v>
      </c>
      <c r="I136" s="158">
        <v>46</v>
      </c>
      <c r="J136" s="158">
        <v>41</v>
      </c>
      <c r="K136" s="158">
        <v>50</v>
      </c>
      <c r="L136" s="158">
        <v>72</v>
      </c>
      <c r="M136" s="158">
        <v>94</v>
      </c>
      <c r="N136" s="158">
        <v>140</v>
      </c>
      <c r="O136" s="158">
        <v>128</v>
      </c>
      <c r="P136" s="158">
        <v>110</v>
      </c>
      <c r="Q136" s="158">
        <v>85</v>
      </c>
      <c r="R136" s="158">
        <v>83</v>
      </c>
      <c r="S136" s="158">
        <v>69</v>
      </c>
      <c r="T136" s="158">
        <v>102</v>
      </c>
      <c r="U136" s="159">
        <v>0</v>
      </c>
    </row>
    <row r="137" spans="2:21">
      <c r="B137" s="107"/>
      <c r="C137" s="80" t="s">
        <v>54</v>
      </c>
      <c r="D137" s="163">
        <v>0</v>
      </c>
      <c r="E137" s="158">
        <v>0</v>
      </c>
      <c r="F137" s="158">
        <v>0</v>
      </c>
      <c r="G137" s="158">
        <v>0</v>
      </c>
      <c r="H137" s="158">
        <v>0</v>
      </c>
      <c r="I137" s="158">
        <v>0</v>
      </c>
      <c r="J137" s="158">
        <v>0</v>
      </c>
      <c r="K137" s="158">
        <v>0</v>
      </c>
      <c r="L137" s="158">
        <v>0</v>
      </c>
      <c r="M137" s="158">
        <v>0</v>
      </c>
      <c r="N137" s="158">
        <v>0</v>
      </c>
      <c r="O137" s="158">
        <v>0</v>
      </c>
      <c r="P137" s="158">
        <v>0</v>
      </c>
      <c r="Q137" s="158">
        <v>0</v>
      </c>
      <c r="R137" s="158">
        <v>0</v>
      </c>
      <c r="S137" s="158">
        <v>0</v>
      </c>
      <c r="T137" s="158">
        <v>0</v>
      </c>
      <c r="U137" s="159">
        <v>0</v>
      </c>
    </row>
    <row r="138" spans="2:21">
      <c r="B138" s="107"/>
      <c r="C138" s="80"/>
      <c r="D138" s="163"/>
      <c r="E138" s="158"/>
      <c r="F138" s="158"/>
      <c r="G138" s="158"/>
      <c r="H138" s="158"/>
      <c r="I138" s="158"/>
      <c r="J138" s="158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9"/>
    </row>
    <row r="139" spans="2:21">
      <c r="B139" s="133" t="s">
        <v>186</v>
      </c>
      <c r="C139" s="80" t="s">
        <v>0</v>
      </c>
      <c r="D139" s="163">
        <v>1543</v>
      </c>
      <c r="E139" s="158">
        <v>214</v>
      </c>
      <c r="F139" s="158">
        <v>200</v>
      </c>
      <c r="G139" s="158">
        <v>181</v>
      </c>
      <c r="H139" s="158">
        <v>131</v>
      </c>
      <c r="I139" s="158">
        <v>111</v>
      </c>
      <c r="J139" s="158">
        <v>92</v>
      </c>
      <c r="K139" s="158">
        <v>119</v>
      </c>
      <c r="L139" s="158">
        <v>95</v>
      </c>
      <c r="M139" s="158">
        <v>91</v>
      </c>
      <c r="N139" s="158">
        <v>73</v>
      </c>
      <c r="O139" s="158">
        <v>61</v>
      </c>
      <c r="P139" s="158">
        <v>54</v>
      </c>
      <c r="Q139" s="158">
        <v>28</v>
      </c>
      <c r="R139" s="158">
        <v>41</v>
      </c>
      <c r="S139" s="158">
        <v>20</v>
      </c>
      <c r="T139" s="158">
        <v>32</v>
      </c>
      <c r="U139" s="159">
        <v>0</v>
      </c>
    </row>
    <row r="140" spans="2:21">
      <c r="B140" s="107"/>
      <c r="C140" s="80" t="s">
        <v>192</v>
      </c>
      <c r="D140" s="163">
        <v>1196</v>
      </c>
      <c r="E140" s="158">
        <v>212</v>
      </c>
      <c r="F140" s="158">
        <v>194</v>
      </c>
      <c r="G140" s="158">
        <v>175</v>
      </c>
      <c r="H140" s="158">
        <v>123</v>
      </c>
      <c r="I140" s="158">
        <v>99</v>
      </c>
      <c r="J140" s="158">
        <v>81</v>
      </c>
      <c r="K140" s="158">
        <v>102</v>
      </c>
      <c r="L140" s="158">
        <v>72</v>
      </c>
      <c r="M140" s="158">
        <v>66</v>
      </c>
      <c r="N140" s="158">
        <v>40</v>
      </c>
      <c r="O140" s="158">
        <v>15</v>
      </c>
      <c r="P140" s="158">
        <v>12</v>
      </c>
      <c r="Q140" s="158">
        <v>4</v>
      </c>
      <c r="R140" s="158">
        <v>1</v>
      </c>
      <c r="S140" s="158">
        <v>0</v>
      </c>
      <c r="T140" s="158">
        <v>0</v>
      </c>
      <c r="U140" s="159">
        <v>0</v>
      </c>
    </row>
    <row r="141" spans="2:21">
      <c r="B141" s="107"/>
      <c r="C141" s="80" t="s">
        <v>193</v>
      </c>
      <c r="D141" s="163">
        <v>347</v>
      </c>
      <c r="E141" s="158">
        <v>2</v>
      </c>
      <c r="F141" s="158">
        <v>6</v>
      </c>
      <c r="G141" s="158">
        <v>6</v>
      </c>
      <c r="H141" s="158">
        <v>8</v>
      </c>
      <c r="I141" s="158">
        <v>12</v>
      </c>
      <c r="J141" s="158">
        <v>11</v>
      </c>
      <c r="K141" s="158">
        <v>17</v>
      </c>
      <c r="L141" s="158">
        <v>23</v>
      </c>
      <c r="M141" s="158">
        <v>25</v>
      </c>
      <c r="N141" s="158">
        <v>33</v>
      </c>
      <c r="O141" s="158">
        <v>46</v>
      </c>
      <c r="P141" s="158">
        <v>42</v>
      </c>
      <c r="Q141" s="158">
        <v>24</v>
      </c>
      <c r="R141" s="158">
        <v>40</v>
      </c>
      <c r="S141" s="158">
        <v>20</v>
      </c>
      <c r="T141" s="158">
        <v>32</v>
      </c>
      <c r="U141" s="159">
        <v>0</v>
      </c>
    </row>
    <row r="142" spans="2:21">
      <c r="B142" s="107"/>
      <c r="C142" s="80" t="s">
        <v>54</v>
      </c>
      <c r="D142" s="163">
        <v>0</v>
      </c>
      <c r="E142" s="158">
        <v>0</v>
      </c>
      <c r="F142" s="158">
        <v>0</v>
      </c>
      <c r="G142" s="158">
        <v>0</v>
      </c>
      <c r="H142" s="158">
        <v>0</v>
      </c>
      <c r="I142" s="158">
        <v>0</v>
      </c>
      <c r="J142" s="158">
        <v>0</v>
      </c>
      <c r="K142" s="158">
        <v>0</v>
      </c>
      <c r="L142" s="158">
        <v>0</v>
      </c>
      <c r="M142" s="158">
        <v>0</v>
      </c>
      <c r="N142" s="158">
        <v>0</v>
      </c>
      <c r="O142" s="158">
        <v>0</v>
      </c>
      <c r="P142" s="158">
        <v>0</v>
      </c>
      <c r="Q142" s="158">
        <v>0</v>
      </c>
      <c r="R142" s="158">
        <v>0</v>
      </c>
      <c r="S142" s="158">
        <v>0</v>
      </c>
      <c r="T142" s="158">
        <v>0</v>
      </c>
      <c r="U142" s="159">
        <v>0</v>
      </c>
    </row>
    <row r="143" spans="2:21">
      <c r="B143" s="107"/>
      <c r="C143" s="80"/>
      <c r="D143" s="163"/>
      <c r="E143" s="158"/>
      <c r="F143" s="158"/>
      <c r="G143" s="158"/>
      <c r="H143" s="158"/>
      <c r="I143" s="158"/>
      <c r="J143" s="158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9"/>
    </row>
    <row r="144" spans="2:21">
      <c r="B144" s="133" t="s">
        <v>81</v>
      </c>
      <c r="C144" s="80" t="s">
        <v>0</v>
      </c>
      <c r="D144" s="163">
        <v>378</v>
      </c>
      <c r="E144" s="158">
        <v>51</v>
      </c>
      <c r="F144" s="158">
        <v>42</v>
      </c>
      <c r="G144" s="158">
        <v>31</v>
      </c>
      <c r="H144" s="158">
        <v>45</v>
      </c>
      <c r="I144" s="158">
        <v>42</v>
      </c>
      <c r="J144" s="158">
        <v>23</v>
      </c>
      <c r="K144" s="158">
        <v>28</v>
      </c>
      <c r="L144" s="158">
        <v>23</v>
      </c>
      <c r="M144" s="158">
        <v>18</v>
      </c>
      <c r="N144" s="158">
        <v>17</v>
      </c>
      <c r="O144" s="158">
        <v>16</v>
      </c>
      <c r="P144" s="158">
        <v>13</v>
      </c>
      <c r="Q144" s="158">
        <v>9</v>
      </c>
      <c r="R144" s="158">
        <v>7</v>
      </c>
      <c r="S144" s="158">
        <v>7</v>
      </c>
      <c r="T144" s="158">
        <v>6</v>
      </c>
      <c r="U144" s="159">
        <v>0</v>
      </c>
    </row>
    <row r="145" spans="2:21">
      <c r="B145" s="107"/>
      <c r="C145" s="80" t="s">
        <v>192</v>
      </c>
      <c r="D145" s="163">
        <v>291</v>
      </c>
      <c r="E145" s="158">
        <v>51</v>
      </c>
      <c r="F145" s="158">
        <v>42</v>
      </c>
      <c r="G145" s="158">
        <v>31</v>
      </c>
      <c r="H145" s="158">
        <v>45</v>
      </c>
      <c r="I145" s="158">
        <v>41</v>
      </c>
      <c r="J145" s="158">
        <v>17</v>
      </c>
      <c r="K145" s="158">
        <v>24</v>
      </c>
      <c r="L145" s="158">
        <v>15</v>
      </c>
      <c r="M145" s="158">
        <v>10</v>
      </c>
      <c r="N145" s="158">
        <v>5</v>
      </c>
      <c r="O145" s="158">
        <v>5</v>
      </c>
      <c r="P145" s="158">
        <v>4</v>
      </c>
      <c r="Q145" s="158">
        <v>1</v>
      </c>
      <c r="R145" s="158">
        <v>0</v>
      </c>
      <c r="S145" s="158">
        <v>0</v>
      </c>
      <c r="T145" s="158">
        <v>0</v>
      </c>
      <c r="U145" s="159">
        <v>0</v>
      </c>
    </row>
    <row r="146" spans="2:21">
      <c r="B146" s="107"/>
      <c r="C146" s="80" t="s">
        <v>193</v>
      </c>
      <c r="D146" s="163">
        <v>87</v>
      </c>
      <c r="E146" s="158">
        <v>0</v>
      </c>
      <c r="F146" s="158">
        <v>0</v>
      </c>
      <c r="G146" s="158">
        <v>0</v>
      </c>
      <c r="H146" s="158">
        <v>0</v>
      </c>
      <c r="I146" s="158">
        <v>1</v>
      </c>
      <c r="J146" s="158">
        <v>6</v>
      </c>
      <c r="K146" s="158">
        <v>4</v>
      </c>
      <c r="L146" s="158">
        <v>8</v>
      </c>
      <c r="M146" s="158">
        <v>8</v>
      </c>
      <c r="N146" s="158">
        <v>12</v>
      </c>
      <c r="O146" s="158">
        <v>11</v>
      </c>
      <c r="P146" s="158">
        <v>9</v>
      </c>
      <c r="Q146" s="158">
        <v>8</v>
      </c>
      <c r="R146" s="158">
        <v>7</v>
      </c>
      <c r="S146" s="158">
        <v>7</v>
      </c>
      <c r="T146" s="158">
        <v>6</v>
      </c>
      <c r="U146" s="159">
        <v>0</v>
      </c>
    </row>
    <row r="147" spans="2:21">
      <c r="B147" s="107"/>
      <c r="C147" s="80" t="s">
        <v>54</v>
      </c>
      <c r="D147" s="163">
        <v>0</v>
      </c>
      <c r="E147" s="158">
        <v>0</v>
      </c>
      <c r="F147" s="158">
        <v>0</v>
      </c>
      <c r="G147" s="158">
        <v>0</v>
      </c>
      <c r="H147" s="158">
        <v>0</v>
      </c>
      <c r="I147" s="158">
        <v>0</v>
      </c>
      <c r="J147" s="158">
        <v>0</v>
      </c>
      <c r="K147" s="158">
        <v>0</v>
      </c>
      <c r="L147" s="158">
        <v>0</v>
      </c>
      <c r="M147" s="158">
        <v>0</v>
      </c>
      <c r="N147" s="158">
        <v>0</v>
      </c>
      <c r="O147" s="158">
        <v>0</v>
      </c>
      <c r="P147" s="158">
        <v>0</v>
      </c>
      <c r="Q147" s="158">
        <v>0</v>
      </c>
      <c r="R147" s="158">
        <v>0</v>
      </c>
      <c r="S147" s="158">
        <v>0</v>
      </c>
      <c r="T147" s="158">
        <v>0</v>
      </c>
      <c r="U147" s="159">
        <v>0</v>
      </c>
    </row>
    <row r="148" spans="2:21">
      <c r="B148" s="107"/>
      <c r="C148" s="80"/>
      <c r="D148" s="163"/>
      <c r="E148" s="158"/>
      <c r="F148" s="158"/>
      <c r="G148" s="158"/>
      <c r="H148" s="158"/>
      <c r="I148" s="158"/>
      <c r="J148" s="158"/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9"/>
    </row>
    <row r="149" spans="2:21">
      <c r="B149" s="107"/>
      <c r="C149" s="80"/>
      <c r="D149" s="163"/>
      <c r="E149" s="158"/>
      <c r="F149" s="158"/>
      <c r="G149" s="158"/>
      <c r="H149" s="158"/>
      <c r="I149" s="158"/>
      <c r="J149" s="158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9"/>
    </row>
    <row r="150" spans="2:21" s="3" customFormat="1">
      <c r="B150" s="107" t="s">
        <v>23</v>
      </c>
      <c r="C150" s="79" t="s">
        <v>0</v>
      </c>
      <c r="D150" s="151">
        <v>44402</v>
      </c>
      <c r="E150" s="152">
        <v>6289</v>
      </c>
      <c r="F150" s="152">
        <v>5760</v>
      </c>
      <c r="G150" s="152">
        <v>5660</v>
      </c>
      <c r="H150" s="152">
        <v>4629</v>
      </c>
      <c r="I150" s="152">
        <v>2835</v>
      </c>
      <c r="J150" s="152">
        <v>2569</v>
      </c>
      <c r="K150" s="152">
        <v>2485</v>
      </c>
      <c r="L150" s="152">
        <v>2537</v>
      </c>
      <c r="M150" s="152">
        <v>2398</v>
      </c>
      <c r="N150" s="152">
        <v>2171</v>
      </c>
      <c r="O150" s="152">
        <v>1887</v>
      </c>
      <c r="P150" s="152">
        <v>1516</v>
      </c>
      <c r="Q150" s="152">
        <v>1062</v>
      </c>
      <c r="R150" s="152">
        <v>903</v>
      </c>
      <c r="S150" s="152">
        <v>705</v>
      </c>
      <c r="T150" s="152">
        <v>994</v>
      </c>
      <c r="U150" s="153">
        <v>2</v>
      </c>
    </row>
    <row r="151" spans="2:21">
      <c r="B151" s="107"/>
      <c r="C151" s="80" t="s">
        <v>192</v>
      </c>
      <c r="D151" s="163">
        <v>34400</v>
      </c>
      <c r="E151" s="158">
        <v>6261</v>
      </c>
      <c r="F151" s="158">
        <v>5685</v>
      </c>
      <c r="G151" s="158">
        <v>5544</v>
      </c>
      <c r="H151" s="158">
        <v>4460</v>
      </c>
      <c r="I151" s="158">
        <v>2643</v>
      </c>
      <c r="J151" s="158">
        <v>2260</v>
      </c>
      <c r="K151" s="158">
        <v>1992</v>
      </c>
      <c r="L151" s="158">
        <v>1829</v>
      </c>
      <c r="M151" s="158">
        <v>1473</v>
      </c>
      <c r="N151" s="158">
        <v>1064</v>
      </c>
      <c r="O151" s="158">
        <v>677</v>
      </c>
      <c r="P151" s="158">
        <v>322</v>
      </c>
      <c r="Q151" s="158">
        <v>123</v>
      </c>
      <c r="R151" s="158">
        <v>48</v>
      </c>
      <c r="S151" s="158">
        <v>11</v>
      </c>
      <c r="T151" s="158">
        <v>6</v>
      </c>
      <c r="U151" s="159">
        <v>2</v>
      </c>
    </row>
    <row r="152" spans="2:21">
      <c r="B152" s="107"/>
      <c r="C152" s="80" t="s">
        <v>193</v>
      </c>
      <c r="D152" s="163">
        <v>9999</v>
      </c>
      <c r="E152" s="158">
        <v>28</v>
      </c>
      <c r="F152" s="158">
        <v>75</v>
      </c>
      <c r="G152" s="158">
        <v>116</v>
      </c>
      <c r="H152" s="158">
        <v>169</v>
      </c>
      <c r="I152" s="158">
        <v>191</v>
      </c>
      <c r="J152" s="158">
        <v>308</v>
      </c>
      <c r="K152" s="158">
        <v>493</v>
      </c>
      <c r="L152" s="158">
        <v>708</v>
      </c>
      <c r="M152" s="158">
        <v>924</v>
      </c>
      <c r="N152" s="158">
        <v>1107</v>
      </c>
      <c r="O152" s="158">
        <v>1210</v>
      </c>
      <c r="P152" s="158">
        <v>1194</v>
      </c>
      <c r="Q152" s="158">
        <v>939</v>
      </c>
      <c r="R152" s="158">
        <v>855</v>
      </c>
      <c r="S152" s="158">
        <v>694</v>
      </c>
      <c r="T152" s="158">
        <v>988</v>
      </c>
      <c r="U152" s="159">
        <v>0</v>
      </c>
    </row>
    <row r="153" spans="2:21">
      <c r="B153" s="107"/>
      <c r="C153" s="80" t="s">
        <v>54</v>
      </c>
      <c r="D153" s="163">
        <v>3</v>
      </c>
      <c r="E153" s="158">
        <v>0</v>
      </c>
      <c r="F153" s="158">
        <v>0</v>
      </c>
      <c r="G153" s="158">
        <v>0</v>
      </c>
      <c r="H153" s="158">
        <v>0</v>
      </c>
      <c r="I153" s="158">
        <v>1</v>
      </c>
      <c r="J153" s="158">
        <v>1</v>
      </c>
      <c r="K153" s="158">
        <v>0</v>
      </c>
      <c r="L153" s="158">
        <v>0</v>
      </c>
      <c r="M153" s="158">
        <v>1</v>
      </c>
      <c r="N153" s="158">
        <v>0</v>
      </c>
      <c r="O153" s="158">
        <v>0</v>
      </c>
      <c r="P153" s="158">
        <v>0</v>
      </c>
      <c r="Q153" s="158">
        <v>0</v>
      </c>
      <c r="R153" s="158">
        <v>0</v>
      </c>
      <c r="S153" s="158">
        <v>0</v>
      </c>
      <c r="T153" s="158">
        <v>0</v>
      </c>
      <c r="U153" s="159">
        <v>0</v>
      </c>
    </row>
    <row r="154" spans="2:21">
      <c r="B154" s="107"/>
      <c r="C154" s="80"/>
      <c r="D154" s="163"/>
      <c r="E154" s="158"/>
      <c r="F154" s="158"/>
      <c r="G154" s="158"/>
      <c r="H154" s="158"/>
      <c r="I154" s="158"/>
      <c r="J154" s="158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9"/>
    </row>
    <row r="155" spans="2:21">
      <c r="B155" s="133" t="s">
        <v>82</v>
      </c>
      <c r="C155" s="80" t="s">
        <v>0</v>
      </c>
      <c r="D155" s="163">
        <v>6318</v>
      </c>
      <c r="E155" s="158">
        <v>938</v>
      </c>
      <c r="F155" s="158">
        <v>863</v>
      </c>
      <c r="G155" s="158">
        <v>765</v>
      </c>
      <c r="H155" s="158">
        <v>648</v>
      </c>
      <c r="I155" s="158">
        <v>443</v>
      </c>
      <c r="J155" s="158">
        <v>374</v>
      </c>
      <c r="K155" s="158">
        <v>382</v>
      </c>
      <c r="L155" s="158">
        <v>354</v>
      </c>
      <c r="M155" s="158">
        <v>321</v>
      </c>
      <c r="N155" s="158">
        <v>345</v>
      </c>
      <c r="O155" s="158">
        <v>236</v>
      </c>
      <c r="P155" s="158">
        <v>213</v>
      </c>
      <c r="Q155" s="158">
        <v>122</v>
      </c>
      <c r="R155" s="158">
        <v>98</v>
      </c>
      <c r="S155" s="158">
        <v>97</v>
      </c>
      <c r="T155" s="158">
        <v>119</v>
      </c>
      <c r="U155" s="159">
        <v>0</v>
      </c>
    </row>
    <row r="156" spans="2:21">
      <c r="B156" s="107"/>
      <c r="C156" s="80" t="s">
        <v>192</v>
      </c>
      <c r="D156" s="163">
        <v>4968</v>
      </c>
      <c r="E156" s="158">
        <v>929</v>
      </c>
      <c r="F156" s="158">
        <v>851</v>
      </c>
      <c r="G156" s="158">
        <v>748</v>
      </c>
      <c r="H156" s="158">
        <v>612</v>
      </c>
      <c r="I156" s="158">
        <v>410</v>
      </c>
      <c r="J156" s="158">
        <v>327</v>
      </c>
      <c r="K156" s="158">
        <v>310</v>
      </c>
      <c r="L156" s="158">
        <v>255</v>
      </c>
      <c r="M156" s="158">
        <v>203</v>
      </c>
      <c r="N156" s="158">
        <v>164</v>
      </c>
      <c r="O156" s="158">
        <v>78</v>
      </c>
      <c r="P156" s="158">
        <v>57</v>
      </c>
      <c r="Q156" s="158">
        <v>14</v>
      </c>
      <c r="R156" s="158">
        <v>7</v>
      </c>
      <c r="S156" s="158">
        <v>2</v>
      </c>
      <c r="T156" s="158">
        <v>1</v>
      </c>
      <c r="U156" s="159">
        <v>0</v>
      </c>
    </row>
    <row r="157" spans="2:21">
      <c r="B157" s="107"/>
      <c r="C157" s="80" t="s">
        <v>193</v>
      </c>
      <c r="D157" s="163">
        <v>1349</v>
      </c>
      <c r="E157" s="158">
        <v>9</v>
      </c>
      <c r="F157" s="158">
        <v>12</v>
      </c>
      <c r="G157" s="158">
        <v>17</v>
      </c>
      <c r="H157" s="158">
        <v>36</v>
      </c>
      <c r="I157" s="158">
        <v>33</v>
      </c>
      <c r="J157" s="158">
        <v>47</v>
      </c>
      <c r="K157" s="158">
        <v>72</v>
      </c>
      <c r="L157" s="158">
        <v>99</v>
      </c>
      <c r="M157" s="158">
        <v>117</v>
      </c>
      <c r="N157" s="158">
        <v>181</v>
      </c>
      <c r="O157" s="158">
        <v>158</v>
      </c>
      <c r="P157" s="158">
        <v>156</v>
      </c>
      <c r="Q157" s="158">
        <v>108</v>
      </c>
      <c r="R157" s="158">
        <v>91</v>
      </c>
      <c r="S157" s="158">
        <v>95</v>
      </c>
      <c r="T157" s="158">
        <v>118</v>
      </c>
      <c r="U157" s="159">
        <v>0</v>
      </c>
    </row>
    <row r="158" spans="2:21">
      <c r="B158" s="107"/>
      <c r="C158" s="80" t="s">
        <v>54</v>
      </c>
      <c r="D158" s="163">
        <v>1</v>
      </c>
      <c r="E158" s="158">
        <v>0</v>
      </c>
      <c r="F158" s="158">
        <v>0</v>
      </c>
      <c r="G158" s="158">
        <v>0</v>
      </c>
      <c r="H158" s="158">
        <v>0</v>
      </c>
      <c r="I158" s="158">
        <v>0</v>
      </c>
      <c r="J158" s="158">
        <v>0</v>
      </c>
      <c r="K158" s="158">
        <v>0</v>
      </c>
      <c r="L158" s="158">
        <v>0</v>
      </c>
      <c r="M158" s="158">
        <v>1</v>
      </c>
      <c r="N158" s="158">
        <v>0</v>
      </c>
      <c r="O158" s="158">
        <v>0</v>
      </c>
      <c r="P158" s="158">
        <v>0</v>
      </c>
      <c r="Q158" s="158">
        <v>0</v>
      </c>
      <c r="R158" s="158">
        <v>0</v>
      </c>
      <c r="S158" s="158">
        <v>0</v>
      </c>
      <c r="T158" s="158">
        <v>0</v>
      </c>
      <c r="U158" s="159">
        <v>0</v>
      </c>
    </row>
    <row r="159" spans="2:21">
      <c r="B159" s="107"/>
      <c r="C159" s="80"/>
      <c r="D159" s="163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9"/>
    </row>
    <row r="160" spans="2:21">
      <c r="B160" s="133" t="s">
        <v>83</v>
      </c>
      <c r="C160" s="80" t="s">
        <v>0</v>
      </c>
      <c r="D160" s="163">
        <v>3037</v>
      </c>
      <c r="E160" s="158">
        <v>375</v>
      </c>
      <c r="F160" s="158">
        <v>367</v>
      </c>
      <c r="G160" s="158">
        <v>373</v>
      </c>
      <c r="H160" s="158">
        <v>382</v>
      </c>
      <c r="I160" s="158">
        <v>205</v>
      </c>
      <c r="J160" s="158">
        <v>200</v>
      </c>
      <c r="K160" s="158">
        <v>171</v>
      </c>
      <c r="L160" s="158">
        <v>166</v>
      </c>
      <c r="M160" s="158">
        <v>179</v>
      </c>
      <c r="N160" s="158">
        <v>147</v>
      </c>
      <c r="O160" s="158">
        <v>129</v>
      </c>
      <c r="P160" s="158">
        <v>119</v>
      </c>
      <c r="Q160" s="158">
        <v>58</v>
      </c>
      <c r="R160" s="158">
        <v>48</v>
      </c>
      <c r="S160" s="158">
        <v>38</v>
      </c>
      <c r="T160" s="158">
        <v>80</v>
      </c>
      <c r="U160" s="159">
        <v>0</v>
      </c>
    </row>
    <row r="161" spans="2:21">
      <c r="B161" s="107"/>
      <c r="C161" s="80" t="s">
        <v>192</v>
      </c>
      <c r="D161" s="163">
        <v>2376</v>
      </c>
      <c r="E161" s="158">
        <v>374</v>
      </c>
      <c r="F161" s="158">
        <v>365</v>
      </c>
      <c r="G161" s="158">
        <v>366</v>
      </c>
      <c r="H161" s="158">
        <v>373</v>
      </c>
      <c r="I161" s="158">
        <v>193</v>
      </c>
      <c r="J161" s="158">
        <v>180</v>
      </c>
      <c r="K161" s="158">
        <v>144</v>
      </c>
      <c r="L161" s="158">
        <v>127</v>
      </c>
      <c r="M161" s="158">
        <v>104</v>
      </c>
      <c r="N161" s="158">
        <v>67</v>
      </c>
      <c r="O161" s="158">
        <v>48</v>
      </c>
      <c r="P161" s="158">
        <v>24</v>
      </c>
      <c r="Q161" s="158">
        <v>6</v>
      </c>
      <c r="R161" s="158">
        <v>4</v>
      </c>
      <c r="S161" s="158">
        <v>1</v>
      </c>
      <c r="T161" s="158">
        <v>0</v>
      </c>
      <c r="U161" s="159">
        <v>0</v>
      </c>
    </row>
    <row r="162" spans="2:21">
      <c r="B162" s="107"/>
      <c r="C162" s="80" t="s">
        <v>193</v>
      </c>
      <c r="D162" s="163">
        <v>661</v>
      </c>
      <c r="E162" s="158">
        <v>1</v>
      </c>
      <c r="F162" s="158">
        <v>2</v>
      </c>
      <c r="G162" s="158">
        <v>7</v>
      </c>
      <c r="H162" s="158">
        <v>9</v>
      </c>
      <c r="I162" s="158">
        <v>12</v>
      </c>
      <c r="J162" s="158">
        <v>20</v>
      </c>
      <c r="K162" s="158">
        <v>27</v>
      </c>
      <c r="L162" s="158">
        <v>39</v>
      </c>
      <c r="M162" s="158">
        <v>75</v>
      </c>
      <c r="N162" s="158">
        <v>80</v>
      </c>
      <c r="O162" s="158">
        <v>81</v>
      </c>
      <c r="P162" s="158">
        <v>95</v>
      </c>
      <c r="Q162" s="158">
        <v>52</v>
      </c>
      <c r="R162" s="158">
        <v>44</v>
      </c>
      <c r="S162" s="158">
        <v>37</v>
      </c>
      <c r="T162" s="158">
        <v>80</v>
      </c>
      <c r="U162" s="159">
        <v>0</v>
      </c>
    </row>
    <row r="163" spans="2:21">
      <c r="B163" s="107"/>
      <c r="C163" s="80" t="s">
        <v>54</v>
      </c>
      <c r="D163" s="163">
        <v>0</v>
      </c>
      <c r="E163" s="158">
        <v>0</v>
      </c>
      <c r="F163" s="158">
        <v>0</v>
      </c>
      <c r="G163" s="158">
        <v>0</v>
      </c>
      <c r="H163" s="158">
        <v>0</v>
      </c>
      <c r="I163" s="158">
        <v>0</v>
      </c>
      <c r="J163" s="158">
        <v>0</v>
      </c>
      <c r="K163" s="158">
        <v>0</v>
      </c>
      <c r="L163" s="158">
        <v>0</v>
      </c>
      <c r="M163" s="158">
        <v>0</v>
      </c>
      <c r="N163" s="158">
        <v>0</v>
      </c>
      <c r="O163" s="158">
        <v>0</v>
      </c>
      <c r="P163" s="158">
        <v>0</v>
      </c>
      <c r="Q163" s="158">
        <v>0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07"/>
      <c r="C164" s="80"/>
      <c r="D164" s="163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9"/>
    </row>
    <row r="165" spans="2:21">
      <c r="B165" s="107"/>
      <c r="C165" s="80"/>
      <c r="D165" s="163"/>
      <c r="E165" s="158"/>
      <c r="F165" s="158"/>
      <c r="G165" s="158"/>
      <c r="H165" s="158"/>
      <c r="I165" s="158"/>
      <c r="J165" s="158"/>
      <c r="K165" s="158"/>
      <c r="L165" s="158"/>
      <c r="M165" s="158"/>
      <c r="N165" s="158"/>
      <c r="O165" s="158"/>
      <c r="P165" s="158"/>
      <c r="Q165" s="158"/>
      <c r="R165" s="158"/>
      <c r="S165" s="158"/>
      <c r="T165" s="158"/>
      <c r="U165" s="159"/>
    </row>
    <row r="166" spans="2:21">
      <c r="B166" s="133" t="s">
        <v>84</v>
      </c>
      <c r="C166" s="80" t="s">
        <v>0</v>
      </c>
      <c r="D166" s="163">
        <v>2798</v>
      </c>
      <c r="E166" s="158">
        <v>406</v>
      </c>
      <c r="F166" s="158">
        <v>361</v>
      </c>
      <c r="G166" s="158">
        <v>353</v>
      </c>
      <c r="H166" s="158">
        <v>308</v>
      </c>
      <c r="I166" s="158">
        <v>154</v>
      </c>
      <c r="J166" s="158">
        <v>174</v>
      </c>
      <c r="K166" s="158">
        <v>182</v>
      </c>
      <c r="L166" s="158">
        <v>148</v>
      </c>
      <c r="M166" s="158">
        <v>159</v>
      </c>
      <c r="N166" s="158">
        <v>106</v>
      </c>
      <c r="O166" s="158">
        <v>121</v>
      </c>
      <c r="P166" s="158">
        <v>104</v>
      </c>
      <c r="Q166" s="158">
        <v>66</v>
      </c>
      <c r="R166" s="158">
        <v>54</v>
      </c>
      <c r="S166" s="158">
        <v>47</v>
      </c>
      <c r="T166" s="158">
        <v>55</v>
      </c>
      <c r="U166" s="159">
        <v>0</v>
      </c>
    </row>
    <row r="167" spans="2:21">
      <c r="B167" s="107"/>
      <c r="C167" s="80" t="s">
        <v>192</v>
      </c>
      <c r="D167" s="163">
        <v>2160</v>
      </c>
      <c r="E167" s="158">
        <v>406</v>
      </c>
      <c r="F167" s="158">
        <v>360</v>
      </c>
      <c r="G167" s="158">
        <v>351</v>
      </c>
      <c r="H167" s="158">
        <v>298</v>
      </c>
      <c r="I167" s="158">
        <v>140</v>
      </c>
      <c r="J167" s="158">
        <v>153</v>
      </c>
      <c r="K167" s="158">
        <v>144</v>
      </c>
      <c r="L167" s="158">
        <v>107</v>
      </c>
      <c r="M167" s="158">
        <v>86</v>
      </c>
      <c r="N167" s="158">
        <v>42</v>
      </c>
      <c r="O167" s="158">
        <v>46</v>
      </c>
      <c r="P167" s="158">
        <v>16</v>
      </c>
      <c r="Q167" s="158">
        <v>7</v>
      </c>
      <c r="R167" s="158">
        <v>4</v>
      </c>
      <c r="S167" s="158">
        <v>0</v>
      </c>
      <c r="T167" s="158">
        <v>0</v>
      </c>
      <c r="U167" s="159">
        <v>0</v>
      </c>
    </row>
    <row r="168" spans="2:21">
      <c r="B168" s="107"/>
      <c r="C168" s="80" t="s">
        <v>193</v>
      </c>
      <c r="D168" s="163">
        <v>638</v>
      </c>
      <c r="E168" s="158">
        <v>0</v>
      </c>
      <c r="F168" s="158">
        <v>1</v>
      </c>
      <c r="G168" s="158">
        <v>2</v>
      </c>
      <c r="H168" s="158">
        <v>10</v>
      </c>
      <c r="I168" s="158">
        <v>14</v>
      </c>
      <c r="J168" s="158">
        <v>21</v>
      </c>
      <c r="K168" s="158">
        <v>38</v>
      </c>
      <c r="L168" s="158">
        <v>41</v>
      </c>
      <c r="M168" s="158">
        <v>73</v>
      </c>
      <c r="N168" s="158">
        <v>64</v>
      </c>
      <c r="O168" s="158">
        <v>75</v>
      </c>
      <c r="P168" s="158">
        <v>88</v>
      </c>
      <c r="Q168" s="158">
        <v>59</v>
      </c>
      <c r="R168" s="158">
        <v>50</v>
      </c>
      <c r="S168" s="158">
        <v>47</v>
      </c>
      <c r="T168" s="158">
        <v>55</v>
      </c>
      <c r="U168" s="159">
        <v>0</v>
      </c>
    </row>
    <row r="169" spans="2:21">
      <c r="B169" s="107"/>
      <c r="C169" s="80" t="s">
        <v>54</v>
      </c>
      <c r="D169" s="163">
        <v>0</v>
      </c>
      <c r="E169" s="158">
        <v>0</v>
      </c>
      <c r="F169" s="158">
        <v>0</v>
      </c>
      <c r="G169" s="158">
        <v>0</v>
      </c>
      <c r="H169" s="158">
        <v>0</v>
      </c>
      <c r="I169" s="158">
        <v>0</v>
      </c>
      <c r="J169" s="158">
        <v>0</v>
      </c>
      <c r="K169" s="158">
        <v>0</v>
      </c>
      <c r="L169" s="158">
        <v>0</v>
      </c>
      <c r="M169" s="158">
        <v>0</v>
      </c>
      <c r="N169" s="158">
        <v>0</v>
      </c>
      <c r="O169" s="158">
        <v>0</v>
      </c>
      <c r="P169" s="158">
        <v>0</v>
      </c>
      <c r="Q169" s="158">
        <v>0</v>
      </c>
      <c r="R169" s="158">
        <v>0</v>
      </c>
      <c r="S169" s="158">
        <v>0</v>
      </c>
      <c r="T169" s="158">
        <v>0</v>
      </c>
      <c r="U169" s="159">
        <v>0</v>
      </c>
    </row>
    <row r="170" spans="2:21">
      <c r="B170" s="107"/>
      <c r="C170" s="80"/>
      <c r="D170" s="163"/>
      <c r="E170" s="158"/>
      <c r="F170" s="158"/>
      <c r="G170" s="158"/>
      <c r="H170" s="158"/>
      <c r="I170" s="158"/>
      <c r="J170" s="158"/>
      <c r="K170" s="158"/>
      <c r="L170" s="158"/>
      <c r="M170" s="158"/>
      <c r="N170" s="158"/>
      <c r="O170" s="158"/>
      <c r="P170" s="158"/>
      <c r="Q170" s="158"/>
      <c r="R170" s="158"/>
      <c r="S170" s="158"/>
      <c r="T170" s="158"/>
      <c r="U170" s="159"/>
    </row>
    <row r="171" spans="2:21">
      <c r="B171" s="107"/>
      <c r="C171" s="80"/>
      <c r="D171" s="163"/>
      <c r="E171" s="158"/>
      <c r="F171" s="158"/>
      <c r="G171" s="158"/>
      <c r="H171" s="158"/>
      <c r="I171" s="158"/>
      <c r="J171" s="158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9"/>
    </row>
    <row r="172" spans="2:21">
      <c r="B172" s="133" t="s">
        <v>188</v>
      </c>
      <c r="C172" s="80" t="s">
        <v>0</v>
      </c>
      <c r="D172" s="163">
        <v>1583</v>
      </c>
      <c r="E172" s="158">
        <v>209</v>
      </c>
      <c r="F172" s="158">
        <v>188</v>
      </c>
      <c r="G172" s="158">
        <v>209</v>
      </c>
      <c r="H172" s="158">
        <v>183</v>
      </c>
      <c r="I172" s="158">
        <v>118</v>
      </c>
      <c r="J172" s="158">
        <v>88</v>
      </c>
      <c r="K172" s="158">
        <v>74</v>
      </c>
      <c r="L172" s="158">
        <v>74</v>
      </c>
      <c r="M172" s="158">
        <v>80</v>
      </c>
      <c r="N172" s="158">
        <v>95</v>
      </c>
      <c r="O172" s="158">
        <v>74</v>
      </c>
      <c r="P172" s="158">
        <v>57</v>
      </c>
      <c r="Q172" s="158">
        <v>43</v>
      </c>
      <c r="R172" s="158">
        <v>33</v>
      </c>
      <c r="S172" s="158">
        <v>19</v>
      </c>
      <c r="T172" s="158">
        <v>39</v>
      </c>
      <c r="U172" s="159">
        <v>0</v>
      </c>
    </row>
    <row r="173" spans="2:21">
      <c r="B173" s="107"/>
      <c r="C173" s="80" t="s">
        <v>192</v>
      </c>
      <c r="D173" s="163">
        <v>1213</v>
      </c>
      <c r="E173" s="158">
        <v>209</v>
      </c>
      <c r="F173" s="158">
        <v>187</v>
      </c>
      <c r="G173" s="158">
        <v>205</v>
      </c>
      <c r="H173" s="158">
        <v>179</v>
      </c>
      <c r="I173" s="158">
        <v>109</v>
      </c>
      <c r="J173" s="158">
        <v>76</v>
      </c>
      <c r="K173" s="158">
        <v>54</v>
      </c>
      <c r="L173" s="158">
        <v>53</v>
      </c>
      <c r="M173" s="158">
        <v>51</v>
      </c>
      <c r="N173" s="158">
        <v>45</v>
      </c>
      <c r="O173" s="158">
        <v>23</v>
      </c>
      <c r="P173" s="158">
        <v>15</v>
      </c>
      <c r="Q173" s="158">
        <v>6</v>
      </c>
      <c r="R173" s="158">
        <v>1</v>
      </c>
      <c r="S173" s="158">
        <v>0</v>
      </c>
      <c r="T173" s="158">
        <v>0</v>
      </c>
      <c r="U173" s="159">
        <v>0</v>
      </c>
    </row>
    <row r="174" spans="2:21">
      <c r="B174" s="107"/>
      <c r="C174" s="80" t="s">
        <v>193</v>
      </c>
      <c r="D174" s="163">
        <v>370</v>
      </c>
      <c r="E174" s="158">
        <v>0</v>
      </c>
      <c r="F174" s="158">
        <v>1</v>
      </c>
      <c r="G174" s="158">
        <v>4</v>
      </c>
      <c r="H174" s="158">
        <v>4</v>
      </c>
      <c r="I174" s="158">
        <v>9</v>
      </c>
      <c r="J174" s="158">
        <v>12</v>
      </c>
      <c r="K174" s="158">
        <v>20</v>
      </c>
      <c r="L174" s="158">
        <v>21</v>
      </c>
      <c r="M174" s="158">
        <v>29</v>
      </c>
      <c r="N174" s="158">
        <v>50</v>
      </c>
      <c r="O174" s="158">
        <v>51</v>
      </c>
      <c r="P174" s="158">
        <v>42</v>
      </c>
      <c r="Q174" s="158">
        <v>37</v>
      </c>
      <c r="R174" s="158">
        <v>32</v>
      </c>
      <c r="S174" s="158">
        <v>19</v>
      </c>
      <c r="T174" s="158">
        <v>39</v>
      </c>
      <c r="U174" s="159">
        <v>0</v>
      </c>
    </row>
    <row r="175" spans="2:21">
      <c r="B175" s="107"/>
      <c r="C175" s="80" t="s">
        <v>54</v>
      </c>
      <c r="D175" s="163">
        <v>0</v>
      </c>
      <c r="E175" s="158">
        <v>0</v>
      </c>
      <c r="F175" s="158">
        <v>0</v>
      </c>
      <c r="G175" s="158">
        <v>0</v>
      </c>
      <c r="H175" s="158">
        <v>0</v>
      </c>
      <c r="I175" s="158">
        <v>0</v>
      </c>
      <c r="J175" s="158">
        <v>0</v>
      </c>
      <c r="K175" s="158">
        <v>0</v>
      </c>
      <c r="L175" s="158">
        <v>0</v>
      </c>
      <c r="M175" s="158">
        <v>0</v>
      </c>
      <c r="N175" s="158">
        <v>0</v>
      </c>
      <c r="O175" s="158">
        <v>0</v>
      </c>
      <c r="P175" s="158">
        <v>0</v>
      </c>
      <c r="Q175" s="158">
        <v>0</v>
      </c>
      <c r="R175" s="158">
        <v>0</v>
      </c>
      <c r="S175" s="158">
        <v>0</v>
      </c>
      <c r="T175" s="158">
        <v>0</v>
      </c>
      <c r="U175" s="159">
        <v>0</v>
      </c>
    </row>
    <row r="176" spans="2:21">
      <c r="B176" s="107"/>
      <c r="C176" s="80"/>
      <c r="D176" s="163"/>
      <c r="E176" s="158"/>
      <c r="F176" s="158"/>
      <c r="G176" s="158"/>
      <c r="H176" s="158"/>
      <c r="I176" s="158"/>
      <c r="J176" s="158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9"/>
    </row>
    <row r="177" spans="2:21">
      <c r="B177" s="133" t="s">
        <v>77</v>
      </c>
      <c r="C177" s="80" t="s">
        <v>0</v>
      </c>
      <c r="D177" s="163">
        <v>1833</v>
      </c>
      <c r="E177" s="158">
        <v>246</v>
      </c>
      <c r="F177" s="158">
        <v>219</v>
      </c>
      <c r="G177" s="158">
        <v>235</v>
      </c>
      <c r="H177" s="158">
        <v>204</v>
      </c>
      <c r="I177" s="158">
        <v>121</v>
      </c>
      <c r="J177" s="158">
        <v>119</v>
      </c>
      <c r="K177" s="158">
        <v>93</v>
      </c>
      <c r="L177" s="158">
        <v>99</v>
      </c>
      <c r="M177" s="158">
        <v>101</v>
      </c>
      <c r="N177" s="158">
        <v>102</v>
      </c>
      <c r="O177" s="158">
        <v>74</v>
      </c>
      <c r="P177" s="158">
        <v>65</v>
      </c>
      <c r="Q177" s="158">
        <v>45</v>
      </c>
      <c r="R177" s="158">
        <v>33</v>
      </c>
      <c r="S177" s="158">
        <v>29</v>
      </c>
      <c r="T177" s="158">
        <v>48</v>
      </c>
      <c r="U177" s="159">
        <v>0</v>
      </c>
    </row>
    <row r="178" spans="2:21">
      <c r="B178" s="107"/>
      <c r="C178" s="80" t="s">
        <v>192</v>
      </c>
      <c r="D178" s="163">
        <v>1455</v>
      </c>
      <c r="E178" s="158">
        <v>246</v>
      </c>
      <c r="F178" s="158">
        <v>213</v>
      </c>
      <c r="G178" s="158">
        <v>231</v>
      </c>
      <c r="H178" s="158">
        <v>198</v>
      </c>
      <c r="I178" s="158">
        <v>117</v>
      </c>
      <c r="J178" s="158">
        <v>112</v>
      </c>
      <c r="K178" s="158">
        <v>79</v>
      </c>
      <c r="L178" s="158">
        <v>78</v>
      </c>
      <c r="M178" s="158">
        <v>68</v>
      </c>
      <c r="N178" s="158">
        <v>55</v>
      </c>
      <c r="O178" s="158">
        <v>29</v>
      </c>
      <c r="P178" s="158">
        <v>18</v>
      </c>
      <c r="Q178" s="158">
        <v>10</v>
      </c>
      <c r="R178" s="158">
        <v>1</v>
      </c>
      <c r="S178" s="158">
        <v>0</v>
      </c>
      <c r="T178" s="158">
        <v>0</v>
      </c>
      <c r="U178" s="159">
        <v>0</v>
      </c>
    </row>
    <row r="179" spans="2:21">
      <c r="B179" s="107"/>
      <c r="C179" s="80" t="s">
        <v>193</v>
      </c>
      <c r="D179" s="163">
        <v>378</v>
      </c>
      <c r="E179" s="158">
        <v>0</v>
      </c>
      <c r="F179" s="158">
        <v>6</v>
      </c>
      <c r="G179" s="158">
        <v>4</v>
      </c>
      <c r="H179" s="158">
        <v>6</v>
      </c>
      <c r="I179" s="158">
        <v>4</v>
      </c>
      <c r="J179" s="158">
        <v>7</v>
      </c>
      <c r="K179" s="158">
        <v>14</v>
      </c>
      <c r="L179" s="158">
        <v>21</v>
      </c>
      <c r="M179" s="158">
        <v>33</v>
      </c>
      <c r="N179" s="158">
        <v>47</v>
      </c>
      <c r="O179" s="158">
        <v>45</v>
      </c>
      <c r="P179" s="158">
        <v>47</v>
      </c>
      <c r="Q179" s="158">
        <v>35</v>
      </c>
      <c r="R179" s="158">
        <v>32</v>
      </c>
      <c r="S179" s="158">
        <v>29</v>
      </c>
      <c r="T179" s="158">
        <v>48</v>
      </c>
      <c r="U179" s="159">
        <v>0</v>
      </c>
    </row>
    <row r="180" spans="2:21">
      <c r="B180" s="107"/>
      <c r="C180" s="80" t="s">
        <v>54</v>
      </c>
      <c r="D180" s="163">
        <v>0</v>
      </c>
      <c r="E180" s="158">
        <v>0</v>
      </c>
      <c r="F180" s="158">
        <v>0</v>
      </c>
      <c r="G180" s="158">
        <v>0</v>
      </c>
      <c r="H180" s="158">
        <v>0</v>
      </c>
      <c r="I180" s="158">
        <v>0</v>
      </c>
      <c r="J180" s="158">
        <v>0</v>
      </c>
      <c r="K180" s="158">
        <v>0</v>
      </c>
      <c r="L180" s="158">
        <v>0</v>
      </c>
      <c r="M180" s="158">
        <v>0</v>
      </c>
      <c r="N180" s="158">
        <v>0</v>
      </c>
      <c r="O180" s="158">
        <v>0</v>
      </c>
      <c r="P180" s="158">
        <v>0</v>
      </c>
      <c r="Q180" s="158">
        <v>0</v>
      </c>
      <c r="R180" s="158">
        <v>0</v>
      </c>
      <c r="S180" s="158">
        <v>0</v>
      </c>
      <c r="T180" s="158">
        <v>0</v>
      </c>
      <c r="U180" s="159">
        <v>0</v>
      </c>
    </row>
    <row r="181" spans="2:21">
      <c r="B181" s="107"/>
      <c r="C181" s="80"/>
      <c r="D181" s="163"/>
      <c r="E181" s="158"/>
      <c r="F181" s="158"/>
      <c r="G181" s="158"/>
      <c r="H181" s="158"/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9"/>
    </row>
    <row r="182" spans="2:21">
      <c r="B182" s="133" t="s">
        <v>81</v>
      </c>
      <c r="C182" s="80" t="s">
        <v>0</v>
      </c>
      <c r="D182" s="163">
        <v>486</v>
      </c>
      <c r="E182" s="158">
        <v>60</v>
      </c>
      <c r="F182" s="158">
        <v>57</v>
      </c>
      <c r="G182" s="158">
        <v>68</v>
      </c>
      <c r="H182" s="158">
        <v>44</v>
      </c>
      <c r="I182" s="158">
        <v>29</v>
      </c>
      <c r="J182" s="158">
        <v>26</v>
      </c>
      <c r="K182" s="158">
        <v>32</v>
      </c>
      <c r="L182" s="158">
        <v>22</v>
      </c>
      <c r="M182" s="158">
        <v>31</v>
      </c>
      <c r="N182" s="158">
        <v>29</v>
      </c>
      <c r="O182" s="158">
        <v>28</v>
      </c>
      <c r="P182" s="158">
        <v>15</v>
      </c>
      <c r="Q182" s="158">
        <v>11</v>
      </c>
      <c r="R182" s="158">
        <v>14</v>
      </c>
      <c r="S182" s="158">
        <v>7</v>
      </c>
      <c r="T182" s="158">
        <v>13</v>
      </c>
      <c r="U182" s="159">
        <v>0</v>
      </c>
    </row>
    <row r="183" spans="2:21">
      <c r="B183" s="107"/>
      <c r="C183" s="80" t="s">
        <v>192</v>
      </c>
      <c r="D183" s="163">
        <v>343</v>
      </c>
      <c r="E183" s="158">
        <v>60</v>
      </c>
      <c r="F183" s="158">
        <v>53</v>
      </c>
      <c r="G183" s="158">
        <v>66</v>
      </c>
      <c r="H183" s="158">
        <v>42</v>
      </c>
      <c r="I183" s="158">
        <v>28</v>
      </c>
      <c r="J183" s="158">
        <v>19</v>
      </c>
      <c r="K183" s="158">
        <v>24</v>
      </c>
      <c r="L183" s="158">
        <v>13</v>
      </c>
      <c r="M183" s="158">
        <v>15</v>
      </c>
      <c r="N183" s="158">
        <v>10</v>
      </c>
      <c r="O183" s="158">
        <v>10</v>
      </c>
      <c r="P183" s="158">
        <v>3</v>
      </c>
      <c r="Q183" s="158">
        <v>0</v>
      </c>
      <c r="R183" s="158">
        <v>0</v>
      </c>
      <c r="S183" s="158">
        <v>0</v>
      </c>
      <c r="T183" s="158">
        <v>0</v>
      </c>
      <c r="U183" s="159">
        <v>0</v>
      </c>
    </row>
    <row r="184" spans="2:21">
      <c r="B184" s="107"/>
      <c r="C184" s="80" t="s">
        <v>193</v>
      </c>
      <c r="D184" s="163">
        <v>143</v>
      </c>
      <c r="E184" s="158">
        <v>0</v>
      </c>
      <c r="F184" s="158">
        <v>4</v>
      </c>
      <c r="G184" s="158">
        <v>2</v>
      </c>
      <c r="H184" s="158">
        <v>2</v>
      </c>
      <c r="I184" s="158">
        <v>1</v>
      </c>
      <c r="J184" s="158">
        <v>7</v>
      </c>
      <c r="K184" s="158">
        <v>8</v>
      </c>
      <c r="L184" s="158">
        <v>9</v>
      </c>
      <c r="M184" s="158">
        <v>16</v>
      </c>
      <c r="N184" s="158">
        <v>19</v>
      </c>
      <c r="O184" s="158">
        <v>18</v>
      </c>
      <c r="P184" s="158">
        <v>12</v>
      </c>
      <c r="Q184" s="158">
        <v>11</v>
      </c>
      <c r="R184" s="158">
        <v>14</v>
      </c>
      <c r="S184" s="158">
        <v>7</v>
      </c>
      <c r="T184" s="158">
        <v>13</v>
      </c>
      <c r="U184" s="159">
        <v>0</v>
      </c>
    </row>
    <row r="185" spans="2:21">
      <c r="B185" s="107"/>
      <c r="C185" s="80" t="s">
        <v>54</v>
      </c>
      <c r="D185" s="163">
        <v>0</v>
      </c>
      <c r="E185" s="158">
        <v>0</v>
      </c>
      <c r="F185" s="158">
        <v>0</v>
      </c>
      <c r="G185" s="158">
        <v>0</v>
      </c>
      <c r="H185" s="158">
        <v>0</v>
      </c>
      <c r="I185" s="158">
        <v>0</v>
      </c>
      <c r="J185" s="158">
        <v>0</v>
      </c>
      <c r="K185" s="158">
        <v>0</v>
      </c>
      <c r="L185" s="158">
        <v>0</v>
      </c>
      <c r="M185" s="158">
        <v>0</v>
      </c>
      <c r="N185" s="158">
        <v>0</v>
      </c>
      <c r="O185" s="158">
        <v>0</v>
      </c>
      <c r="P185" s="158">
        <v>0</v>
      </c>
      <c r="Q185" s="158">
        <v>0</v>
      </c>
      <c r="R185" s="158">
        <v>0</v>
      </c>
      <c r="S185" s="158">
        <v>0</v>
      </c>
      <c r="T185" s="158">
        <v>0</v>
      </c>
      <c r="U185" s="159">
        <v>0</v>
      </c>
    </row>
    <row r="186" spans="2:21">
      <c r="B186" s="107"/>
      <c r="C186" s="80"/>
      <c r="D186" s="163"/>
      <c r="E186" s="158"/>
      <c r="F186" s="158"/>
      <c r="G186" s="158"/>
      <c r="H186" s="158"/>
      <c r="I186" s="158"/>
      <c r="J186" s="158"/>
      <c r="K186" s="158"/>
      <c r="L186" s="158"/>
      <c r="M186" s="158"/>
      <c r="N186" s="158"/>
      <c r="O186" s="158"/>
      <c r="P186" s="158"/>
      <c r="Q186" s="158"/>
      <c r="R186" s="158"/>
      <c r="S186" s="158"/>
      <c r="T186" s="158"/>
      <c r="U186" s="159"/>
    </row>
    <row r="187" spans="2:21">
      <c r="B187" s="133" t="s">
        <v>86</v>
      </c>
      <c r="C187" s="80" t="s">
        <v>0</v>
      </c>
      <c r="D187" s="163">
        <v>1892</v>
      </c>
      <c r="E187" s="158">
        <v>272</v>
      </c>
      <c r="F187" s="158">
        <v>231</v>
      </c>
      <c r="G187" s="158">
        <v>258</v>
      </c>
      <c r="H187" s="158">
        <v>264</v>
      </c>
      <c r="I187" s="158">
        <v>103</v>
      </c>
      <c r="J187" s="158">
        <v>96</v>
      </c>
      <c r="K187" s="158">
        <v>107</v>
      </c>
      <c r="L187" s="158">
        <v>102</v>
      </c>
      <c r="M187" s="158">
        <v>88</v>
      </c>
      <c r="N187" s="158">
        <v>89</v>
      </c>
      <c r="O187" s="158">
        <v>82</v>
      </c>
      <c r="P187" s="158">
        <v>74</v>
      </c>
      <c r="Q187" s="158">
        <v>36</v>
      </c>
      <c r="R187" s="158">
        <v>40</v>
      </c>
      <c r="S187" s="158">
        <v>25</v>
      </c>
      <c r="T187" s="158">
        <v>25</v>
      </c>
      <c r="U187" s="159">
        <v>0</v>
      </c>
    </row>
    <row r="188" spans="2:21">
      <c r="B188" s="107"/>
      <c r="C188" s="80" t="s">
        <v>192</v>
      </c>
      <c r="D188" s="163">
        <v>1468</v>
      </c>
      <c r="E188" s="158">
        <v>269</v>
      </c>
      <c r="F188" s="158">
        <v>223</v>
      </c>
      <c r="G188" s="158">
        <v>252</v>
      </c>
      <c r="H188" s="158">
        <v>251</v>
      </c>
      <c r="I188" s="158">
        <v>97</v>
      </c>
      <c r="J188" s="158">
        <v>77</v>
      </c>
      <c r="K188" s="158">
        <v>86</v>
      </c>
      <c r="L188" s="158">
        <v>76</v>
      </c>
      <c r="M188" s="158">
        <v>52</v>
      </c>
      <c r="N188" s="158">
        <v>37</v>
      </c>
      <c r="O188" s="158">
        <v>27</v>
      </c>
      <c r="P188" s="158">
        <v>18</v>
      </c>
      <c r="Q188" s="158">
        <v>2</v>
      </c>
      <c r="R188" s="158">
        <v>1</v>
      </c>
      <c r="S188" s="158">
        <v>0</v>
      </c>
      <c r="T188" s="158">
        <v>0</v>
      </c>
      <c r="U188" s="159">
        <v>0</v>
      </c>
    </row>
    <row r="189" spans="2:21">
      <c r="B189" s="107"/>
      <c r="C189" s="80" t="s">
        <v>193</v>
      </c>
      <c r="D189" s="163">
        <v>424</v>
      </c>
      <c r="E189" s="158">
        <v>3</v>
      </c>
      <c r="F189" s="158">
        <v>8</v>
      </c>
      <c r="G189" s="158">
        <v>6</v>
      </c>
      <c r="H189" s="158">
        <v>13</v>
      </c>
      <c r="I189" s="158">
        <v>6</v>
      </c>
      <c r="J189" s="158">
        <v>19</v>
      </c>
      <c r="K189" s="158">
        <v>21</v>
      </c>
      <c r="L189" s="158">
        <v>26</v>
      </c>
      <c r="M189" s="158">
        <v>36</v>
      </c>
      <c r="N189" s="158">
        <v>52</v>
      </c>
      <c r="O189" s="158">
        <v>55</v>
      </c>
      <c r="P189" s="158">
        <v>56</v>
      </c>
      <c r="Q189" s="158">
        <v>34</v>
      </c>
      <c r="R189" s="158">
        <v>39</v>
      </c>
      <c r="S189" s="158">
        <v>25</v>
      </c>
      <c r="T189" s="158">
        <v>25</v>
      </c>
      <c r="U189" s="159">
        <v>0</v>
      </c>
    </row>
    <row r="190" spans="2:21">
      <c r="B190" s="107"/>
      <c r="C190" s="80" t="s">
        <v>54</v>
      </c>
      <c r="D190" s="163">
        <v>0</v>
      </c>
      <c r="E190" s="158">
        <v>0</v>
      </c>
      <c r="F190" s="158">
        <v>0</v>
      </c>
      <c r="G190" s="158">
        <v>0</v>
      </c>
      <c r="H190" s="158">
        <v>0</v>
      </c>
      <c r="I190" s="158">
        <v>0</v>
      </c>
      <c r="J190" s="158">
        <v>0</v>
      </c>
      <c r="K190" s="158">
        <v>0</v>
      </c>
      <c r="L190" s="158">
        <v>0</v>
      </c>
      <c r="M190" s="158">
        <v>0</v>
      </c>
      <c r="N190" s="158">
        <v>0</v>
      </c>
      <c r="O190" s="158">
        <v>0</v>
      </c>
      <c r="P190" s="158">
        <v>0</v>
      </c>
      <c r="Q190" s="158">
        <v>0</v>
      </c>
      <c r="R190" s="158">
        <v>0</v>
      </c>
      <c r="S190" s="158">
        <v>0</v>
      </c>
      <c r="T190" s="158">
        <v>0</v>
      </c>
      <c r="U190" s="159">
        <v>0</v>
      </c>
    </row>
    <row r="191" spans="2:21">
      <c r="B191" s="107"/>
      <c r="C191" s="80"/>
      <c r="D191" s="163"/>
      <c r="E191" s="158"/>
      <c r="F191" s="158"/>
      <c r="G191" s="158"/>
      <c r="H191" s="158"/>
      <c r="I191" s="158"/>
      <c r="J191" s="158"/>
      <c r="K191" s="158"/>
      <c r="L191" s="158"/>
      <c r="M191" s="158"/>
      <c r="N191" s="158"/>
      <c r="O191" s="158"/>
      <c r="P191" s="158"/>
      <c r="Q191" s="158"/>
      <c r="R191" s="158"/>
      <c r="S191" s="158"/>
      <c r="T191" s="158"/>
      <c r="U191" s="159"/>
    </row>
    <row r="192" spans="2:21">
      <c r="B192" s="133" t="s">
        <v>87</v>
      </c>
      <c r="C192" s="80" t="s">
        <v>0</v>
      </c>
      <c r="D192" s="163">
        <v>1404</v>
      </c>
      <c r="E192" s="158">
        <v>178</v>
      </c>
      <c r="F192" s="158">
        <v>172</v>
      </c>
      <c r="G192" s="158">
        <v>184</v>
      </c>
      <c r="H192" s="158">
        <v>142</v>
      </c>
      <c r="I192" s="158">
        <v>71</v>
      </c>
      <c r="J192" s="158">
        <v>92</v>
      </c>
      <c r="K192" s="158">
        <v>78</v>
      </c>
      <c r="L192" s="158">
        <v>90</v>
      </c>
      <c r="M192" s="158">
        <v>77</v>
      </c>
      <c r="N192" s="158">
        <v>71</v>
      </c>
      <c r="O192" s="158">
        <v>67</v>
      </c>
      <c r="P192" s="158">
        <v>34</v>
      </c>
      <c r="Q192" s="158">
        <v>40</v>
      </c>
      <c r="R192" s="158">
        <v>38</v>
      </c>
      <c r="S192" s="158">
        <v>30</v>
      </c>
      <c r="T192" s="158">
        <v>40</v>
      </c>
      <c r="U192" s="159">
        <v>0</v>
      </c>
    </row>
    <row r="193" spans="2:21">
      <c r="B193" s="107"/>
      <c r="C193" s="80" t="s">
        <v>192</v>
      </c>
      <c r="D193" s="163">
        <v>1062</v>
      </c>
      <c r="E193" s="158">
        <v>177</v>
      </c>
      <c r="F193" s="158">
        <v>171</v>
      </c>
      <c r="G193" s="158">
        <v>181</v>
      </c>
      <c r="H193" s="158">
        <v>140</v>
      </c>
      <c r="I193" s="158">
        <v>64</v>
      </c>
      <c r="J193" s="158">
        <v>82</v>
      </c>
      <c r="K193" s="158">
        <v>62</v>
      </c>
      <c r="L193" s="158">
        <v>66</v>
      </c>
      <c r="M193" s="158">
        <v>45</v>
      </c>
      <c r="N193" s="158">
        <v>33</v>
      </c>
      <c r="O193" s="158">
        <v>26</v>
      </c>
      <c r="P193" s="158">
        <v>10</v>
      </c>
      <c r="Q193" s="158">
        <v>3</v>
      </c>
      <c r="R193" s="158">
        <v>2</v>
      </c>
      <c r="S193" s="158">
        <v>0</v>
      </c>
      <c r="T193" s="158">
        <v>0</v>
      </c>
      <c r="U193" s="159">
        <v>0</v>
      </c>
    </row>
    <row r="194" spans="2:21">
      <c r="B194" s="107"/>
      <c r="C194" s="80" t="s">
        <v>193</v>
      </c>
      <c r="D194" s="163">
        <v>342</v>
      </c>
      <c r="E194" s="158">
        <v>1</v>
      </c>
      <c r="F194" s="158">
        <v>1</v>
      </c>
      <c r="G194" s="158">
        <v>3</v>
      </c>
      <c r="H194" s="158">
        <v>2</v>
      </c>
      <c r="I194" s="158">
        <v>7</v>
      </c>
      <c r="J194" s="158">
        <v>10</v>
      </c>
      <c r="K194" s="158">
        <v>16</v>
      </c>
      <c r="L194" s="158">
        <v>24</v>
      </c>
      <c r="M194" s="158">
        <v>32</v>
      </c>
      <c r="N194" s="158">
        <v>38</v>
      </c>
      <c r="O194" s="158">
        <v>41</v>
      </c>
      <c r="P194" s="158">
        <v>24</v>
      </c>
      <c r="Q194" s="158">
        <v>37</v>
      </c>
      <c r="R194" s="158">
        <v>36</v>
      </c>
      <c r="S194" s="158">
        <v>30</v>
      </c>
      <c r="T194" s="158">
        <v>40</v>
      </c>
      <c r="U194" s="159">
        <v>0</v>
      </c>
    </row>
    <row r="195" spans="2:21">
      <c r="B195" s="107"/>
      <c r="C195" s="80" t="s">
        <v>309</v>
      </c>
      <c r="D195" s="163">
        <v>0</v>
      </c>
      <c r="E195" s="158">
        <v>0</v>
      </c>
      <c r="F195" s="158">
        <v>0</v>
      </c>
      <c r="G195" s="158">
        <v>0</v>
      </c>
      <c r="H195" s="158">
        <v>0</v>
      </c>
      <c r="I195" s="158">
        <v>0</v>
      </c>
      <c r="J195" s="158">
        <v>0</v>
      </c>
      <c r="K195" s="158">
        <v>0</v>
      </c>
      <c r="L195" s="158">
        <v>0</v>
      </c>
      <c r="M195" s="158">
        <v>0</v>
      </c>
      <c r="N195" s="158">
        <v>0</v>
      </c>
      <c r="O195" s="158">
        <v>0</v>
      </c>
      <c r="P195" s="158">
        <v>0</v>
      </c>
      <c r="Q195" s="158">
        <v>0</v>
      </c>
      <c r="R195" s="158">
        <v>0</v>
      </c>
      <c r="S195" s="158">
        <v>0</v>
      </c>
      <c r="T195" s="158">
        <v>0</v>
      </c>
      <c r="U195" s="159">
        <v>0</v>
      </c>
    </row>
    <row r="196" spans="2:21">
      <c r="B196" s="107"/>
      <c r="C196" s="80"/>
      <c r="D196" s="163"/>
      <c r="E196" s="158"/>
      <c r="F196" s="158"/>
      <c r="G196" s="158"/>
      <c r="H196" s="158"/>
      <c r="I196" s="158"/>
      <c r="J196" s="158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9"/>
    </row>
    <row r="197" spans="2:21">
      <c r="B197" s="133" t="s">
        <v>88</v>
      </c>
      <c r="C197" s="80" t="s">
        <v>0</v>
      </c>
      <c r="D197" s="163">
        <v>2243</v>
      </c>
      <c r="E197" s="158">
        <v>306</v>
      </c>
      <c r="F197" s="158">
        <v>316</v>
      </c>
      <c r="G197" s="158">
        <v>288</v>
      </c>
      <c r="H197" s="158">
        <v>241</v>
      </c>
      <c r="I197" s="158">
        <v>144</v>
      </c>
      <c r="J197" s="158">
        <v>123</v>
      </c>
      <c r="K197" s="158">
        <v>103</v>
      </c>
      <c r="L197" s="158">
        <v>112</v>
      </c>
      <c r="M197" s="158">
        <v>134</v>
      </c>
      <c r="N197" s="158">
        <v>105</v>
      </c>
      <c r="O197" s="158">
        <v>102</v>
      </c>
      <c r="P197" s="158">
        <v>82</v>
      </c>
      <c r="Q197" s="158">
        <v>50</v>
      </c>
      <c r="R197" s="158">
        <v>47</v>
      </c>
      <c r="S197" s="158">
        <v>39</v>
      </c>
      <c r="T197" s="158">
        <v>51</v>
      </c>
      <c r="U197" s="159">
        <v>0</v>
      </c>
    </row>
    <row r="198" spans="2:21">
      <c r="B198" s="107"/>
      <c r="C198" s="80" t="s">
        <v>192</v>
      </c>
      <c r="D198" s="163">
        <v>1762</v>
      </c>
      <c r="E198" s="158">
        <v>305</v>
      </c>
      <c r="F198" s="158">
        <v>312</v>
      </c>
      <c r="G198" s="158">
        <v>284</v>
      </c>
      <c r="H198" s="158">
        <v>227</v>
      </c>
      <c r="I198" s="158">
        <v>135</v>
      </c>
      <c r="J198" s="158">
        <v>109</v>
      </c>
      <c r="K198" s="158">
        <v>89</v>
      </c>
      <c r="L198" s="158">
        <v>77</v>
      </c>
      <c r="M198" s="158">
        <v>92</v>
      </c>
      <c r="N198" s="158">
        <v>67</v>
      </c>
      <c r="O198" s="158">
        <v>39</v>
      </c>
      <c r="P198" s="158">
        <v>11</v>
      </c>
      <c r="Q198" s="158">
        <v>12</v>
      </c>
      <c r="R198" s="158">
        <v>2</v>
      </c>
      <c r="S198" s="158">
        <v>0</v>
      </c>
      <c r="T198" s="158">
        <v>1</v>
      </c>
      <c r="U198" s="159">
        <v>0</v>
      </c>
    </row>
    <row r="199" spans="2:21">
      <c r="B199" s="107"/>
      <c r="C199" s="80" t="s">
        <v>193</v>
      </c>
      <c r="D199" s="163">
        <v>481</v>
      </c>
      <c r="E199" s="158">
        <v>1</v>
      </c>
      <c r="F199" s="158">
        <v>4</v>
      </c>
      <c r="G199" s="158">
        <v>4</v>
      </c>
      <c r="H199" s="158">
        <v>14</v>
      </c>
      <c r="I199" s="158">
        <v>9</v>
      </c>
      <c r="J199" s="158">
        <v>14</v>
      </c>
      <c r="K199" s="158">
        <v>14</v>
      </c>
      <c r="L199" s="158">
        <v>35</v>
      </c>
      <c r="M199" s="158">
        <v>42</v>
      </c>
      <c r="N199" s="158">
        <v>38</v>
      </c>
      <c r="O199" s="158">
        <v>63</v>
      </c>
      <c r="P199" s="158">
        <v>71</v>
      </c>
      <c r="Q199" s="158">
        <v>38</v>
      </c>
      <c r="R199" s="158">
        <v>45</v>
      </c>
      <c r="S199" s="158">
        <v>39</v>
      </c>
      <c r="T199" s="158">
        <v>50</v>
      </c>
      <c r="U199" s="159">
        <v>0</v>
      </c>
    </row>
    <row r="200" spans="2:21">
      <c r="B200" s="107"/>
      <c r="C200" s="80" t="s">
        <v>54</v>
      </c>
      <c r="D200" s="163">
        <v>0</v>
      </c>
      <c r="E200" s="158">
        <v>0</v>
      </c>
      <c r="F200" s="158">
        <v>0</v>
      </c>
      <c r="G200" s="158">
        <v>0</v>
      </c>
      <c r="H200" s="158">
        <v>0</v>
      </c>
      <c r="I200" s="158">
        <v>0</v>
      </c>
      <c r="J200" s="158">
        <v>0</v>
      </c>
      <c r="K200" s="158">
        <v>0</v>
      </c>
      <c r="L200" s="158">
        <v>0</v>
      </c>
      <c r="M200" s="158">
        <v>0</v>
      </c>
      <c r="N200" s="158">
        <v>0</v>
      </c>
      <c r="O200" s="158">
        <v>0</v>
      </c>
      <c r="P200" s="158">
        <v>0</v>
      </c>
      <c r="Q200" s="158">
        <v>0</v>
      </c>
      <c r="R200" s="158">
        <v>0</v>
      </c>
      <c r="S200" s="158">
        <v>0</v>
      </c>
      <c r="T200" s="158">
        <v>0</v>
      </c>
      <c r="U200" s="159">
        <v>0</v>
      </c>
    </row>
    <row r="201" spans="2:21">
      <c r="B201" s="107"/>
      <c r="C201" s="80"/>
      <c r="D201" s="163"/>
      <c r="E201" s="158"/>
      <c r="F201" s="158"/>
      <c r="G201" s="158"/>
      <c r="H201" s="158"/>
      <c r="I201" s="158"/>
      <c r="J201" s="158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9"/>
    </row>
    <row r="202" spans="2:21">
      <c r="B202" s="133" t="s">
        <v>89</v>
      </c>
      <c r="C202" s="80" t="s">
        <v>0</v>
      </c>
      <c r="D202" s="163">
        <v>1388</v>
      </c>
      <c r="E202" s="158">
        <v>195</v>
      </c>
      <c r="F202" s="158">
        <v>202</v>
      </c>
      <c r="G202" s="158">
        <v>186</v>
      </c>
      <c r="H202" s="158">
        <v>129</v>
      </c>
      <c r="I202" s="158">
        <v>87</v>
      </c>
      <c r="J202" s="158">
        <v>68</v>
      </c>
      <c r="K202" s="158">
        <v>82</v>
      </c>
      <c r="L202" s="158">
        <v>66</v>
      </c>
      <c r="M202" s="158">
        <v>64</v>
      </c>
      <c r="N202" s="158">
        <v>81</v>
      </c>
      <c r="O202" s="158">
        <v>72</v>
      </c>
      <c r="P202" s="158">
        <v>42</v>
      </c>
      <c r="Q202" s="158">
        <v>33</v>
      </c>
      <c r="R202" s="158">
        <v>24</v>
      </c>
      <c r="S202" s="158">
        <v>21</v>
      </c>
      <c r="T202" s="158">
        <v>36</v>
      </c>
      <c r="U202" s="159">
        <v>0</v>
      </c>
    </row>
    <row r="203" spans="2:21">
      <c r="B203" s="107"/>
      <c r="C203" s="80" t="s">
        <v>192</v>
      </c>
      <c r="D203" s="163">
        <v>1087</v>
      </c>
      <c r="E203" s="158">
        <v>194</v>
      </c>
      <c r="F203" s="158">
        <v>202</v>
      </c>
      <c r="G203" s="158">
        <v>185</v>
      </c>
      <c r="H203" s="158">
        <v>129</v>
      </c>
      <c r="I203" s="158">
        <v>83</v>
      </c>
      <c r="J203" s="158">
        <v>61</v>
      </c>
      <c r="K203" s="158">
        <v>68</v>
      </c>
      <c r="L203" s="158">
        <v>46</v>
      </c>
      <c r="M203" s="158">
        <v>42</v>
      </c>
      <c r="N203" s="158">
        <v>38</v>
      </c>
      <c r="O203" s="158">
        <v>27</v>
      </c>
      <c r="P203" s="158">
        <v>9</v>
      </c>
      <c r="Q203" s="158">
        <v>2</v>
      </c>
      <c r="R203" s="158">
        <v>0</v>
      </c>
      <c r="S203" s="158">
        <v>1</v>
      </c>
      <c r="T203" s="158">
        <v>0</v>
      </c>
      <c r="U203" s="159">
        <v>0</v>
      </c>
    </row>
    <row r="204" spans="2:21">
      <c r="B204" s="107"/>
      <c r="C204" s="80" t="s">
        <v>193</v>
      </c>
      <c r="D204" s="163">
        <v>301</v>
      </c>
      <c r="E204" s="158">
        <v>1</v>
      </c>
      <c r="F204" s="158">
        <v>0</v>
      </c>
      <c r="G204" s="158">
        <v>1</v>
      </c>
      <c r="H204" s="158">
        <v>0</v>
      </c>
      <c r="I204" s="158">
        <v>4</v>
      </c>
      <c r="J204" s="158">
        <v>7</v>
      </c>
      <c r="K204" s="158">
        <v>14</v>
      </c>
      <c r="L204" s="158">
        <v>20</v>
      </c>
      <c r="M204" s="158">
        <v>22</v>
      </c>
      <c r="N204" s="158">
        <v>43</v>
      </c>
      <c r="O204" s="158">
        <v>45</v>
      </c>
      <c r="P204" s="158">
        <v>33</v>
      </c>
      <c r="Q204" s="158">
        <v>31</v>
      </c>
      <c r="R204" s="158">
        <v>24</v>
      </c>
      <c r="S204" s="158">
        <v>20</v>
      </c>
      <c r="T204" s="158">
        <v>36</v>
      </c>
      <c r="U204" s="159">
        <v>0</v>
      </c>
    </row>
    <row r="205" spans="2:21">
      <c r="B205" s="107"/>
      <c r="C205" s="80" t="s">
        <v>54</v>
      </c>
      <c r="D205" s="163">
        <v>0</v>
      </c>
      <c r="E205" s="158">
        <v>0</v>
      </c>
      <c r="F205" s="158">
        <v>0</v>
      </c>
      <c r="G205" s="158">
        <v>0</v>
      </c>
      <c r="H205" s="158">
        <v>0</v>
      </c>
      <c r="I205" s="158">
        <v>0</v>
      </c>
      <c r="J205" s="158">
        <v>0</v>
      </c>
      <c r="K205" s="158">
        <v>0</v>
      </c>
      <c r="L205" s="158">
        <v>0</v>
      </c>
      <c r="M205" s="158">
        <v>0</v>
      </c>
      <c r="N205" s="158">
        <v>0</v>
      </c>
      <c r="O205" s="158">
        <v>0</v>
      </c>
      <c r="P205" s="158">
        <v>0</v>
      </c>
      <c r="Q205" s="158">
        <v>0</v>
      </c>
      <c r="R205" s="158">
        <v>0</v>
      </c>
      <c r="S205" s="158">
        <v>0</v>
      </c>
      <c r="T205" s="158">
        <v>0</v>
      </c>
      <c r="U205" s="159">
        <v>0</v>
      </c>
    </row>
    <row r="206" spans="2:21">
      <c r="B206" s="107"/>
      <c r="C206" s="80"/>
      <c r="D206" s="163"/>
      <c r="E206" s="158"/>
      <c r="F206" s="158"/>
      <c r="G206" s="158"/>
      <c r="H206" s="158"/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9"/>
    </row>
    <row r="207" spans="2:21">
      <c r="B207" s="133" t="s">
        <v>24</v>
      </c>
      <c r="C207" s="80" t="s">
        <v>0</v>
      </c>
      <c r="D207" s="163">
        <v>2255</v>
      </c>
      <c r="E207" s="158">
        <v>333</v>
      </c>
      <c r="F207" s="158">
        <v>255</v>
      </c>
      <c r="G207" s="158">
        <v>290</v>
      </c>
      <c r="H207" s="158">
        <v>197</v>
      </c>
      <c r="I207" s="158">
        <v>132</v>
      </c>
      <c r="J207" s="158">
        <v>118</v>
      </c>
      <c r="K207" s="158">
        <v>161</v>
      </c>
      <c r="L207" s="158">
        <v>159</v>
      </c>
      <c r="M207" s="158">
        <v>110</v>
      </c>
      <c r="N207" s="158">
        <v>101</v>
      </c>
      <c r="O207" s="158">
        <v>84</v>
      </c>
      <c r="P207" s="158">
        <v>92</v>
      </c>
      <c r="Q207" s="158">
        <v>73</v>
      </c>
      <c r="R207" s="158">
        <v>37</v>
      </c>
      <c r="S207" s="158">
        <v>40</v>
      </c>
      <c r="T207" s="158">
        <v>71</v>
      </c>
      <c r="U207" s="159">
        <v>2</v>
      </c>
    </row>
    <row r="208" spans="2:21">
      <c r="B208" s="107"/>
      <c r="C208" s="80" t="s">
        <v>192</v>
      </c>
      <c r="D208" s="163">
        <v>1772</v>
      </c>
      <c r="E208" s="158">
        <v>333</v>
      </c>
      <c r="F208" s="158">
        <v>252</v>
      </c>
      <c r="G208" s="158">
        <v>284</v>
      </c>
      <c r="H208" s="158">
        <v>191</v>
      </c>
      <c r="I208" s="158">
        <v>120</v>
      </c>
      <c r="J208" s="158">
        <v>109</v>
      </c>
      <c r="K208" s="158">
        <v>137</v>
      </c>
      <c r="L208" s="158">
        <v>132</v>
      </c>
      <c r="M208" s="158">
        <v>78</v>
      </c>
      <c r="N208" s="158">
        <v>54</v>
      </c>
      <c r="O208" s="158">
        <v>41</v>
      </c>
      <c r="P208" s="158">
        <v>24</v>
      </c>
      <c r="Q208" s="158">
        <v>11</v>
      </c>
      <c r="R208" s="158">
        <v>2</v>
      </c>
      <c r="S208" s="158">
        <v>1</v>
      </c>
      <c r="T208" s="158">
        <v>1</v>
      </c>
      <c r="U208" s="159">
        <v>2</v>
      </c>
    </row>
    <row r="209" spans="2:21">
      <c r="B209" s="107"/>
      <c r="C209" s="80" t="s">
        <v>193</v>
      </c>
      <c r="D209" s="163">
        <v>482</v>
      </c>
      <c r="E209" s="158">
        <v>0</v>
      </c>
      <c r="F209" s="158">
        <v>3</v>
      </c>
      <c r="G209" s="158">
        <v>6</v>
      </c>
      <c r="H209" s="158">
        <v>6</v>
      </c>
      <c r="I209" s="158">
        <v>12</v>
      </c>
      <c r="J209" s="158">
        <v>8</v>
      </c>
      <c r="K209" s="158">
        <v>24</v>
      </c>
      <c r="L209" s="158">
        <v>27</v>
      </c>
      <c r="M209" s="158">
        <v>32</v>
      </c>
      <c r="N209" s="158">
        <v>47</v>
      </c>
      <c r="O209" s="158">
        <v>43</v>
      </c>
      <c r="P209" s="158">
        <v>68</v>
      </c>
      <c r="Q209" s="158">
        <v>62</v>
      </c>
      <c r="R209" s="158">
        <v>35</v>
      </c>
      <c r="S209" s="158">
        <v>39</v>
      </c>
      <c r="T209" s="158">
        <v>70</v>
      </c>
      <c r="U209" s="159">
        <v>0</v>
      </c>
    </row>
    <row r="210" spans="2:21">
      <c r="B210" s="107"/>
      <c r="C210" s="80" t="s">
        <v>54</v>
      </c>
      <c r="D210" s="163">
        <v>1</v>
      </c>
      <c r="E210" s="158">
        <v>0</v>
      </c>
      <c r="F210" s="158">
        <v>0</v>
      </c>
      <c r="G210" s="158">
        <v>0</v>
      </c>
      <c r="H210" s="158">
        <v>0</v>
      </c>
      <c r="I210" s="158">
        <v>0</v>
      </c>
      <c r="J210" s="158">
        <v>1</v>
      </c>
      <c r="K210" s="158">
        <v>0</v>
      </c>
      <c r="L210" s="158">
        <v>0</v>
      </c>
      <c r="M210" s="158">
        <v>0</v>
      </c>
      <c r="N210" s="158">
        <v>0</v>
      </c>
      <c r="O210" s="158">
        <v>0</v>
      </c>
      <c r="P210" s="158">
        <v>0</v>
      </c>
      <c r="Q210" s="158">
        <v>0</v>
      </c>
      <c r="R210" s="158">
        <v>0</v>
      </c>
      <c r="S210" s="158">
        <v>0</v>
      </c>
      <c r="T210" s="158">
        <v>0</v>
      </c>
      <c r="U210" s="159">
        <v>0</v>
      </c>
    </row>
    <row r="211" spans="2:21">
      <c r="B211" s="107"/>
      <c r="C211" s="80"/>
      <c r="D211" s="163">
        <v>0</v>
      </c>
      <c r="E211" s="158">
        <v>0</v>
      </c>
      <c r="F211" s="158">
        <v>0</v>
      </c>
      <c r="G211" s="158">
        <v>0</v>
      </c>
      <c r="H211" s="158">
        <v>0</v>
      </c>
      <c r="I211" s="158">
        <v>0</v>
      </c>
      <c r="J211" s="158">
        <v>0</v>
      </c>
      <c r="K211" s="158">
        <v>0</v>
      </c>
      <c r="L211" s="158">
        <v>0</v>
      </c>
      <c r="M211" s="158">
        <v>0</v>
      </c>
      <c r="N211" s="158">
        <v>0</v>
      </c>
      <c r="O211" s="158">
        <v>0</v>
      </c>
      <c r="P211" s="158">
        <v>0</v>
      </c>
      <c r="Q211" s="158">
        <v>0</v>
      </c>
      <c r="R211" s="158">
        <v>0</v>
      </c>
      <c r="S211" s="158">
        <v>0</v>
      </c>
      <c r="T211" s="158">
        <v>0</v>
      </c>
      <c r="U211" s="159">
        <v>0</v>
      </c>
    </row>
    <row r="212" spans="2:21">
      <c r="B212" s="133" t="s">
        <v>25</v>
      </c>
      <c r="C212" s="80" t="s">
        <v>0</v>
      </c>
      <c r="D212" s="163">
        <v>1616</v>
      </c>
      <c r="E212" s="158">
        <v>259</v>
      </c>
      <c r="F212" s="158">
        <v>222</v>
      </c>
      <c r="G212" s="158">
        <v>211</v>
      </c>
      <c r="H212" s="158">
        <v>115</v>
      </c>
      <c r="I212" s="158">
        <v>112</v>
      </c>
      <c r="J212" s="158">
        <v>95</v>
      </c>
      <c r="K212" s="158">
        <v>98</v>
      </c>
      <c r="L212" s="158">
        <v>94</v>
      </c>
      <c r="M212" s="158">
        <v>94</v>
      </c>
      <c r="N212" s="158">
        <v>68</v>
      </c>
      <c r="O212" s="158">
        <v>51</v>
      </c>
      <c r="P212" s="158">
        <v>46</v>
      </c>
      <c r="Q212" s="158">
        <v>43</v>
      </c>
      <c r="R212" s="158">
        <v>41</v>
      </c>
      <c r="S212" s="158">
        <v>34</v>
      </c>
      <c r="T212" s="158">
        <v>33</v>
      </c>
      <c r="U212" s="159">
        <v>0</v>
      </c>
    </row>
    <row r="213" spans="2:21">
      <c r="B213" s="107"/>
      <c r="C213" s="80" t="s">
        <v>192</v>
      </c>
      <c r="D213" s="163">
        <v>1271</v>
      </c>
      <c r="E213" s="158">
        <v>259</v>
      </c>
      <c r="F213" s="158">
        <v>222</v>
      </c>
      <c r="G213" s="158">
        <v>210</v>
      </c>
      <c r="H213" s="158">
        <v>114</v>
      </c>
      <c r="I213" s="158">
        <v>103</v>
      </c>
      <c r="J213" s="158">
        <v>86</v>
      </c>
      <c r="K213" s="158">
        <v>69</v>
      </c>
      <c r="L213" s="158">
        <v>67</v>
      </c>
      <c r="M213" s="158">
        <v>58</v>
      </c>
      <c r="N213" s="158">
        <v>34</v>
      </c>
      <c r="O213" s="158">
        <v>24</v>
      </c>
      <c r="P213" s="158">
        <v>12</v>
      </c>
      <c r="Q213" s="158">
        <v>5</v>
      </c>
      <c r="R213" s="158">
        <v>3</v>
      </c>
      <c r="S213" s="158">
        <v>4</v>
      </c>
      <c r="T213" s="158">
        <v>1</v>
      </c>
      <c r="U213" s="159">
        <v>0</v>
      </c>
    </row>
    <row r="214" spans="2:21">
      <c r="B214" s="107"/>
      <c r="C214" s="80" t="s">
        <v>193</v>
      </c>
      <c r="D214" s="163">
        <v>345</v>
      </c>
      <c r="E214" s="158">
        <v>0</v>
      </c>
      <c r="F214" s="158">
        <v>0</v>
      </c>
      <c r="G214" s="158">
        <v>1</v>
      </c>
      <c r="H214" s="158">
        <v>1</v>
      </c>
      <c r="I214" s="158">
        <v>9</v>
      </c>
      <c r="J214" s="158">
        <v>9</v>
      </c>
      <c r="K214" s="158">
        <v>29</v>
      </c>
      <c r="L214" s="158">
        <v>27</v>
      </c>
      <c r="M214" s="158">
        <v>36</v>
      </c>
      <c r="N214" s="158">
        <v>34</v>
      </c>
      <c r="O214" s="158">
        <v>27</v>
      </c>
      <c r="P214" s="158">
        <v>34</v>
      </c>
      <c r="Q214" s="158">
        <v>38</v>
      </c>
      <c r="R214" s="158">
        <v>38</v>
      </c>
      <c r="S214" s="158">
        <v>30</v>
      </c>
      <c r="T214" s="158">
        <v>32</v>
      </c>
      <c r="U214" s="159">
        <v>0</v>
      </c>
    </row>
    <row r="215" spans="2:21">
      <c r="B215" s="107"/>
      <c r="C215" s="80" t="s">
        <v>54</v>
      </c>
      <c r="D215" s="163">
        <v>0</v>
      </c>
      <c r="E215" s="158">
        <v>0</v>
      </c>
      <c r="F215" s="158">
        <v>0</v>
      </c>
      <c r="G215" s="158">
        <v>0</v>
      </c>
      <c r="H215" s="158">
        <v>0</v>
      </c>
      <c r="I215" s="158">
        <v>0</v>
      </c>
      <c r="J215" s="158">
        <v>0</v>
      </c>
      <c r="K215" s="158">
        <v>0</v>
      </c>
      <c r="L215" s="158">
        <v>0</v>
      </c>
      <c r="M215" s="158">
        <v>0</v>
      </c>
      <c r="N215" s="158">
        <v>0</v>
      </c>
      <c r="O215" s="158">
        <v>0</v>
      </c>
      <c r="P215" s="158">
        <v>0</v>
      </c>
      <c r="Q215" s="158">
        <v>0</v>
      </c>
      <c r="R215" s="158">
        <v>0</v>
      </c>
      <c r="S215" s="158">
        <v>0</v>
      </c>
      <c r="T215" s="158">
        <v>0</v>
      </c>
      <c r="U215" s="159">
        <v>0</v>
      </c>
    </row>
    <row r="216" spans="2:21">
      <c r="B216" s="107"/>
      <c r="C216" s="80"/>
      <c r="D216" s="163"/>
      <c r="E216" s="158"/>
      <c r="F216" s="158"/>
      <c r="G216" s="158"/>
      <c r="H216" s="158"/>
      <c r="I216" s="158"/>
      <c r="J216" s="158"/>
      <c r="K216" s="158"/>
      <c r="L216" s="158"/>
      <c r="M216" s="158"/>
      <c r="N216" s="158"/>
      <c r="O216" s="158"/>
      <c r="P216" s="158"/>
      <c r="Q216" s="158"/>
      <c r="R216" s="158"/>
      <c r="S216" s="158"/>
      <c r="T216" s="158"/>
      <c r="U216" s="159"/>
    </row>
    <row r="217" spans="2:21">
      <c r="B217" s="133" t="s">
        <v>6</v>
      </c>
      <c r="C217" s="80" t="s">
        <v>0</v>
      </c>
      <c r="D217" s="163">
        <v>1097</v>
      </c>
      <c r="E217" s="158">
        <v>171</v>
      </c>
      <c r="F217" s="158">
        <v>167</v>
      </c>
      <c r="G217" s="158">
        <v>140</v>
      </c>
      <c r="H217" s="158">
        <v>94</v>
      </c>
      <c r="I217" s="158">
        <v>62</v>
      </c>
      <c r="J217" s="158">
        <v>57</v>
      </c>
      <c r="K217" s="158">
        <v>56</v>
      </c>
      <c r="L217" s="158">
        <v>72</v>
      </c>
      <c r="M217" s="158">
        <v>66</v>
      </c>
      <c r="N217" s="158">
        <v>55</v>
      </c>
      <c r="O217" s="158">
        <v>39</v>
      </c>
      <c r="P217" s="158">
        <v>30</v>
      </c>
      <c r="Q217" s="158">
        <v>24</v>
      </c>
      <c r="R217" s="158">
        <v>23</v>
      </c>
      <c r="S217" s="158">
        <v>19</v>
      </c>
      <c r="T217" s="158">
        <v>22</v>
      </c>
      <c r="U217" s="159">
        <v>0</v>
      </c>
    </row>
    <row r="218" spans="2:21">
      <c r="B218" s="107"/>
      <c r="C218" s="80" t="s">
        <v>192</v>
      </c>
      <c r="D218" s="163">
        <v>847</v>
      </c>
      <c r="E218" s="158">
        <v>170</v>
      </c>
      <c r="F218" s="158">
        <v>162</v>
      </c>
      <c r="G218" s="158">
        <v>136</v>
      </c>
      <c r="H218" s="158">
        <v>89</v>
      </c>
      <c r="I218" s="158">
        <v>57</v>
      </c>
      <c r="J218" s="158">
        <v>44</v>
      </c>
      <c r="K218" s="158">
        <v>48</v>
      </c>
      <c r="L218" s="158">
        <v>49</v>
      </c>
      <c r="M218" s="158">
        <v>40</v>
      </c>
      <c r="N218" s="158">
        <v>26</v>
      </c>
      <c r="O218" s="158">
        <v>12</v>
      </c>
      <c r="P218" s="158">
        <v>10</v>
      </c>
      <c r="Q218" s="158">
        <v>3</v>
      </c>
      <c r="R218" s="158">
        <v>1</v>
      </c>
      <c r="S218" s="158">
        <v>0</v>
      </c>
      <c r="T218" s="158">
        <v>0</v>
      </c>
      <c r="U218" s="159">
        <v>0</v>
      </c>
    </row>
    <row r="219" spans="2:21">
      <c r="B219" s="107"/>
      <c r="C219" s="80" t="s">
        <v>193</v>
      </c>
      <c r="D219" s="163">
        <v>250</v>
      </c>
      <c r="E219" s="158">
        <v>1</v>
      </c>
      <c r="F219" s="158">
        <v>5</v>
      </c>
      <c r="G219" s="158">
        <v>4</v>
      </c>
      <c r="H219" s="158">
        <v>5</v>
      </c>
      <c r="I219" s="158">
        <v>5</v>
      </c>
      <c r="J219" s="158">
        <v>13</v>
      </c>
      <c r="K219" s="158">
        <v>8</v>
      </c>
      <c r="L219" s="158">
        <v>23</v>
      </c>
      <c r="M219" s="158">
        <v>26</v>
      </c>
      <c r="N219" s="158">
        <v>29</v>
      </c>
      <c r="O219" s="158">
        <v>27</v>
      </c>
      <c r="P219" s="158">
        <v>20</v>
      </c>
      <c r="Q219" s="158">
        <v>21</v>
      </c>
      <c r="R219" s="158">
        <v>22</v>
      </c>
      <c r="S219" s="158">
        <v>19</v>
      </c>
      <c r="T219" s="158">
        <v>22</v>
      </c>
      <c r="U219" s="159">
        <v>0</v>
      </c>
    </row>
    <row r="220" spans="2:21">
      <c r="B220" s="107"/>
      <c r="C220" s="80" t="s">
        <v>54</v>
      </c>
      <c r="D220" s="163">
        <v>0</v>
      </c>
      <c r="E220" s="158">
        <v>0</v>
      </c>
      <c r="F220" s="158">
        <v>0</v>
      </c>
      <c r="G220" s="158">
        <v>0</v>
      </c>
      <c r="H220" s="158">
        <v>0</v>
      </c>
      <c r="I220" s="158">
        <v>0</v>
      </c>
      <c r="J220" s="158">
        <v>0</v>
      </c>
      <c r="K220" s="158">
        <v>0</v>
      </c>
      <c r="L220" s="158">
        <v>0</v>
      </c>
      <c r="M220" s="158">
        <v>0</v>
      </c>
      <c r="N220" s="158">
        <v>0</v>
      </c>
      <c r="O220" s="158">
        <v>0</v>
      </c>
      <c r="P220" s="158">
        <v>0</v>
      </c>
      <c r="Q220" s="158">
        <v>0</v>
      </c>
      <c r="R220" s="158">
        <v>0</v>
      </c>
      <c r="S220" s="158">
        <v>0</v>
      </c>
      <c r="T220" s="158">
        <v>0</v>
      </c>
      <c r="U220" s="159">
        <v>0</v>
      </c>
    </row>
    <row r="221" spans="2:21">
      <c r="B221" s="107"/>
      <c r="C221" s="80"/>
      <c r="D221" s="163"/>
      <c r="E221" s="158"/>
      <c r="F221" s="158"/>
      <c r="G221" s="158"/>
      <c r="H221" s="158"/>
      <c r="I221" s="158"/>
      <c r="J221" s="158"/>
      <c r="K221" s="158"/>
      <c r="L221" s="158"/>
      <c r="M221" s="158"/>
      <c r="N221" s="158"/>
      <c r="O221" s="158"/>
      <c r="P221" s="158"/>
      <c r="Q221" s="158"/>
      <c r="R221" s="158"/>
      <c r="S221" s="158"/>
      <c r="T221" s="158"/>
      <c r="U221" s="159"/>
    </row>
    <row r="222" spans="2:21">
      <c r="B222" s="133" t="s">
        <v>26</v>
      </c>
      <c r="C222" s="80" t="s">
        <v>0</v>
      </c>
      <c r="D222" s="163">
        <v>1791</v>
      </c>
      <c r="E222" s="158">
        <v>266</v>
      </c>
      <c r="F222" s="158">
        <v>259</v>
      </c>
      <c r="G222" s="158">
        <v>238</v>
      </c>
      <c r="H222" s="158">
        <v>131</v>
      </c>
      <c r="I222" s="158">
        <v>110</v>
      </c>
      <c r="J222" s="158">
        <v>112</v>
      </c>
      <c r="K222" s="158">
        <v>109</v>
      </c>
      <c r="L222" s="158">
        <v>114</v>
      </c>
      <c r="M222" s="158">
        <v>94</v>
      </c>
      <c r="N222" s="158">
        <v>83</v>
      </c>
      <c r="O222" s="158">
        <v>64</v>
      </c>
      <c r="P222" s="158">
        <v>53</v>
      </c>
      <c r="Q222" s="158">
        <v>40</v>
      </c>
      <c r="R222" s="158">
        <v>47</v>
      </c>
      <c r="S222" s="158">
        <v>34</v>
      </c>
      <c r="T222" s="158">
        <v>37</v>
      </c>
      <c r="U222" s="159">
        <v>0</v>
      </c>
    </row>
    <row r="223" spans="2:21">
      <c r="B223" s="107"/>
      <c r="C223" s="80" t="s">
        <v>192</v>
      </c>
      <c r="D223" s="163">
        <v>1376</v>
      </c>
      <c r="E223" s="158">
        <v>265</v>
      </c>
      <c r="F223" s="158">
        <v>255</v>
      </c>
      <c r="G223" s="158">
        <v>227</v>
      </c>
      <c r="H223" s="158">
        <v>124</v>
      </c>
      <c r="I223" s="158">
        <v>100</v>
      </c>
      <c r="J223" s="158">
        <v>97</v>
      </c>
      <c r="K223" s="158">
        <v>87</v>
      </c>
      <c r="L223" s="158">
        <v>77</v>
      </c>
      <c r="M223" s="158">
        <v>54</v>
      </c>
      <c r="N223" s="158">
        <v>39</v>
      </c>
      <c r="O223" s="158">
        <v>33</v>
      </c>
      <c r="P223" s="158">
        <v>8</v>
      </c>
      <c r="Q223" s="158">
        <v>3</v>
      </c>
      <c r="R223" s="158">
        <v>6</v>
      </c>
      <c r="S223" s="158">
        <v>1</v>
      </c>
      <c r="T223" s="158">
        <v>0</v>
      </c>
      <c r="U223" s="159">
        <v>0</v>
      </c>
    </row>
    <row r="224" spans="2:21">
      <c r="B224" s="107"/>
      <c r="C224" s="80" t="s">
        <v>193</v>
      </c>
      <c r="D224" s="163">
        <v>415</v>
      </c>
      <c r="E224" s="158">
        <v>1</v>
      </c>
      <c r="F224" s="158">
        <v>4</v>
      </c>
      <c r="G224" s="158">
        <v>11</v>
      </c>
      <c r="H224" s="158">
        <v>7</v>
      </c>
      <c r="I224" s="158">
        <v>10</v>
      </c>
      <c r="J224" s="158">
        <v>15</v>
      </c>
      <c r="K224" s="158">
        <v>22</v>
      </c>
      <c r="L224" s="158">
        <v>37</v>
      </c>
      <c r="M224" s="158">
        <v>40</v>
      </c>
      <c r="N224" s="158">
        <v>44</v>
      </c>
      <c r="O224" s="158">
        <v>31</v>
      </c>
      <c r="P224" s="158">
        <v>45</v>
      </c>
      <c r="Q224" s="158">
        <v>37</v>
      </c>
      <c r="R224" s="158">
        <v>41</v>
      </c>
      <c r="S224" s="158">
        <v>33</v>
      </c>
      <c r="T224" s="158">
        <v>37</v>
      </c>
      <c r="U224" s="159">
        <v>0</v>
      </c>
    </row>
    <row r="225" spans="2:21">
      <c r="B225" s="107"/>
      <c r="C225" s="80" t="s">
        <v>54</v>
      </c>
      <c r="D225" s="163">
        <v>0</v>
      </c>
      <c r="E225" s="158">
        <v>0</v>
      </c>
      <c r="F225" s="158">
        <v>0</v>
      </c>
      <c r="G225" s="158">
        <v>0</v>
      </c>
      <c r="H225" s="158">
        <v>0</v>
      </c>
      <c r="I225" s="158">
        <v>0</v>
      </c>
      <c r="J225" s="158">
        <v>0</v>
      </c>
      <c r="K225" s="158">
        <v>0</v>
      </c>
      <c r="L225" s="158">
        <v>0</v>
      </c>
      <c r="M225" s="158">
        <v>0</v>
      </c>
      <c r="N225" s="158">
        <v>0</v>
      </c>
      <c r="O225" s="158">
        <v>0</v>
      </c>
      <c r="P225" s="158">
        <v>0</v>
      </c>
      <c r="Q225" s="158">
        <v>0</v>
      </c>
      <c r="R225" s="158">
        <v>0</v>
      </c>
      <c r="S225" s="158">
        <v>0</v>
      </c>
      <c r="T225" s="158">
        <v>0</v>
      </c>
      <c r="U225" s="159">
        <v>0</v>
      </c>
    </row>
    <row r="226" spans="2:21">
      <c r="B226" s="107"/>
      <c r="C226" s="80"/>
      <c r="D226" s="163"/>
      <c r="E226" s="158"/>
      <c r="F226" s="158"/>
      <c r="G226" s="158"/>
      <c r="H226" s="158"/>
      <c r="I226" s="158"/>
      <c r="J226" s="158"/>
      <c r="K226" s="158"/>
      <c r="L226" s="158"/>
      <c r="M226" s="158"/>
      <c r="N226" s="158"/>
      <c r="O226" s="158"/>
      <c r="P226" s="158"/>
      <c r="Q226" s="158"/>
      <c r="R226" s="158"/>
      <c r="S226" s="158"/>
      <c r="T226" s="158"/>
      <c r="U226" s="159"/>
    </row>
    <row r="227" spans="2:21">
      <c r="B227" s="133" t="s">
        <v>27</v>
      </c>
      <c r="C227" s="80" t="s">
        <v>0</v>
      </c>
      <c r="D227" s="163">
        <v>3461</v>
      </c>
      <c r="E227" s="158">
        <v>478</v>
      </c>
      <c r="F227" s="158">
        <v>436</v>
      </c>
      <c r="G227" s="158">
        <v>472</v>
      </c>
      <c r="H227" s="158">
        <v>363</v>
      </c>
      <c r="I227" s="158">
        <v>231</v>
      </c>
      <c r="J227" s="158">
        <v>192</v>
      </c>
      <c r="K227" s="158">
        <v>169</v>
      </c>
      <c r="L227" s="158">
        <v>167</v>
      </c>
      <c r="M227" s="158">
        <v>174</v>
      </c>
      <c r="N227" s="158">
        <v>172</v>
      </c>
      <c r="O227" s="158">
        <v>182</v>
      </c>
      <c r="P227" s="158">
        <v>120</v>
      </c>
      <c r="Q227" s="158">
        <v>88</v>
      </c>
      <c r="R227" s="158">
        <v>73</v>
      </c>
      <c r="S227" s="158">
        <v>62</v>
      </c>
      <c r="T227" s="158">
        <v>82</v>
      </c>
      <c r="U227" s="159">
        <v>0</v>
      </c>
    </row>
    <row r="228" spans="2:21">
      <c r="B228" s="107"/>
      <c r="C228" s="80" t="s">
        <v>192</v>
      </c>
      <c r="D228" s="163">
        <v>2658</v>
      </c>
      <c r="E228" s="158">
        <v>474</v>
      </c>
      <c r="F228" s="158">
        <v>428</v>
      </c>
      <c r="G228" s="158">
        <v>458</v>
      </c>
      <c r="H228" s="158">
        <v>351</v>
      </c>
      <c r="I228" s="158">
        <v>215</v>
      </c>
      <c r="J228" s="158">
        <v>169</v>
      </c>
      <c r="K228" s="158">
        <v>137</v>
      </c>
      <c r="L228" s="158">
        <v>120</v>
      </c>
      <c r="M228" s="158">
        <v>108</v>
      </c>
      <c r="N228" s="158">
        <v>103</v>
      </c>
      <c r="O228" s="158">
        <v>52</v>
      </c>
      <c r="P228" s="158">
        <v>24</v>
      </c>
      <c r="Q228" s="158">
        <v>12</v>
      </c>
      <c r="R228" s="158">
        <v>6</v>
      </c>
      <c r="S228" s="158">
        <v>0</v>
      </c>
      <c r="T228" s="158">
        <v>1</v>
      </c>
      <c r="U228" s="159">
        <v>0</v>
      </c>
    </row>
    <row r="229" spans="2:21">
      <c r="B229" s="107"/>
      <c r="C229" s="80" t="s">
        <v>193</v>
      </c>
      <c r="D229" s="163">
        <v>803</v>
      </c>
      <c r="E229" s="158">
        <v>4</v>
      </c>
      <c r="F229" s="158">
        <v>8</v>
      </c>
      <c r="G229" s="158">
        <v>14</v>
      </c>
      <c r="H229" s="158">
        <v>12</v>
      </c>
      <c r="I229" s="158">
        <v>16</v>
      </c>
      <c r="J229" s="158">
        <v>23</v>
      </c>
      <c r="K229" s="158">
        <v>32</v>
      </c>
      <c r="L229" s="158">
        <v>47</v>
      </c>
      <c r="M229" s="158">
        <v>66</v>
      </c>
      <c r="N229" s="158">
        <v>69</v>
      </c>
      <c r="O229" s="158">
        <v>130</v>
      </c>
      <c r="P229" s="158">
        <v>96</v>
      </c>
      <c r="Q229" s="158">
        <v>76</v>
      </c>
      <c r="R229" s="158">
        <v>67</v>
      </c>
      <c r="S229" s="158">
        <v>62</v>
      </c>
      <c r="T229" s="158">
        <v>81</v>
      </c>
      <c r="U229" s="159">
        <v>0</v>
      </c>
    </row>
    <row r="230" spans="2:21">
      <c r="B230" s="107"/>
      <c r="C230" s="80" t="s">
        <v>54</v>
      </c>
      <c r="D230" s="163">
        <v>0</v>
      </c>
      <c r="E230" s="158">
        <v>0</v>
      </c>
      <c r="F230" s="158">
        <v>0</v>
      </c>
      <c r="G230" s="158">
        <v>0</v>
      </c>
      <c r="H230" s="158">
        <v>0</v>
      </c>
      <c r="I230" s="158">
        <v>0</v>
      </c>
      <c r="J230" s="158">
        <v>0</v>
      </c>
      <c r="K230" s="158">
        <v>0</v>
      </c>
      <c r="L230" s="158">
        <v>0</v>
      </c>
      <c r="M230" s="158">
        <v>0</v>
      </c>
      <c r="N230" s="158">
        <v>0</v>
      </c>
      <c r="O230" s="158">
        <v>0</v>
      </c>
      <c r="P230" s="158">
        <v>0</v>
      </c>
      <c r="Q230" s="158">
        <v>0</v>
      </c>
      <c r="R230" s="158">
        <v>0</v>
      </c>
      <c r="S230" s="158">
        <v>0</v>
      </c>
      <c r="T230" s="158">
        <v>0</v>
      </c>
      <c r="U230" s="159">
        <v>0</v>
      </c>
    </row>
    <row r="231" spans="2:21">
      <c r="B231" s="107"/>
      <c r="C231" s="80"/>
      <c r="D231" s="163"/>
      <c r="E231" s="158"/>
      <c r="F231" s="158"/>
      <c r="G231" s="158"/>
      <c r="H231" s="158"/>
      <c r="I231" s="158"/>
      <c r="J231" s="158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9"/>
    </row>
    <row r="232" spans="2:21">
      <c r="B232" s="133" t="s">
        <v>28</v>
      </c>
      <c r="C232" s="80" t="s">
        <v>0</v>
      </c>
      <c r="D232" s="163">
        <v>3377</v>
      </c>
      <c r="E232" s="158">
        <v>518</v>
      </c>
      <c r="F232" s="158">
        <v>447</v>
      </c>
      <c r="G232" s="158">
        <v>413</v>
      </c>
      <c r="H232" s="158">
        <v>336</v>
      </c>
      <c r="I232" s="158">
        <v>210</v>
      </c>
      <c r="J232" s="158">
        <v>162</v>
      </c>
      <c r="K232" s="158">
        <v>187</v>
      </c>
      <c r="L232" s="158">
        <v>208</v>
      </c>
      <c r="M232" s="158">
        <v>207</v>
      </c>
      <c r="N232" s="158">
        <v>152</v>
      </c>
      <c r="O232" s="158">
        <v>140</v>
      </c>
      <c r="P232" s="158">
        <v>115</v>
      </c>
      <c r="Q232" s="158">
        <v>93</v>
      </c>
      <c r="R232" s="158">
        <v>67</v>
      </c>
      <c r="S232" s="158">
        <v>57</v>
      </c>
      <c r="T232" s="158">
        <v>65</v>
      </c>
      <c r="U232" s="159">
        <v>0</v>
      </c>
    </row>
    <row r="233" spans="2:21">
      <c r="B233" s="107"/>
      <c r="C233" s="80" t="s">
        <v>192</v>
      </c>
      <c r="D233" s="163">
        <v>2537</v>
      </c>
      <c r="E233" s="158">
        <v>516</v>
      </c>
      <c r="F233" s="158">
        <v>444</v>
      </c>
      <c r="G233" s="158">
        <v>404</v>
      </c>
      <c r="H233" s="158">
        <v>326</v>
      </c>
      <c r="I233" s="158">
        <v>195</v>
      </c>
      <c r="J233" s="158">
        <v>135</v>
      </c>
      <c r="K233" s="158">
        <v>145</v>
      </c>
      <c r="L233" s="158">
        <v>141</v>
      </c>
      <c r="M233" s="158">
        <v>106</v>
      </c>
      <c r="N233" s="158">
        <v>67</v>
      </c>
      <c r="O233" s="158">
        <v>37</v>
      </c>
      <c r="P233" s="158">
        <v>11</v>
      </c>
      <c r="Q233" s="158">
        <v>8</v>
      </c>
      <c r="R233" s="158">
        <v>2</v>
      </c>
      <c r="S233" s="158">
        <v>0</v>
      </c>
      <c r="T233" s="158">
        <v>0</v>
      </c>
      <c r="U233" s="159">
        <v>0</v>
      </c>
    </row>
    <row r="234" spans="2:21">
      <c r="B234" s="107"/>
      <c r="C234" s="80" t="s">
        <v>193</v>
      </c>
      <c r="D234" s="163">
        <v>839</v>
      </c>
      <c r="E234" s="158">
        <v>2</v>
      </c>
      <c r="F234" s="158">
        <v>3</v>
      </c>
      <c r="G234" s="158">
        <v>9</v>
      </c>
      <c r="H234" s="158">
        <v>10</v>
      </c>
      <c r="I234" s="158">
        <v>14</v>
      </c>
      <c r="J234" s="158">
        <v>27</v>
      </c>
      <c r="K234" s="158">
        <v>42</v>
      </c>
      <c r="L234" s="158">
        <v>67</v>
      </c>
      <c r="M234" s="158">
        <v>101</v>
      </c>
      <c r="N234" s="158">
        <v>85</v>
      </c>
      <c r="O234" s="158">
        <v>103</v>
      </c>
      <c r="P234" s="158">
        <v>104</v>
      </c>
      <c r="Q234" s="158">
        <v>85</v>
      </c>
      <c r="R234" s="158">
        <v>65</v>
      </c>
      <c r="S234" s="158">
        <v>57</v>
      </c>
      <c r="T234" s="158">
        <v>65</v>
      </c>
      <c r="U234" s="159">
        <v>0</v>
      </c>
    </row>
    <row r="235" spans="2:21">
      <c r="B235" s="107"/>
      <c r="C235" s="80" t="s">
        <v>54</v>
      </c>
      <c r="D235" s="163">
        <v>1</v>
      </c>
      <c r="E235" s="158">
        <v>0</v>
      </c>
      <c r="F235" s="158">
        <v>0</v>
      </c>
      <c r="G235" s="158">
        <v>0</v>
      </c>
      <c r="H235" s="158">
        <v>0</v>
      </c>
      <c r="I235" s="158">
        <v>1</v>
      </c>
      <c r="J235" s="158">
        <v>0</v>
      </c>
      <c r="K235" s="158">
        <v>0</v>
      </c>
      <c r="L235" s="158">
        <v>0</v>
      </c>
      <c r="M235" s="158">
        <v>0</v>
      </c>
      <c r="N235" s="158">
        <v>0</v>
      </c>
      <c r="O235" s="158">
        <v>0</v>
      </c>
      <c r="P235" s="158">
        <v>0</v>
      </c>
      <c r="Q235" s="158">
        <v>0</v>
      </c>
      <c r="R235" s="158">
        <v>0</v>
      </c>
      <c r="S235" s="158">
        <v>0</v>
      </c>
      <c r="T235" s="158">
        <v>0</v>
      </c>
      <c r="U235" s="159">
        <v>0</v>
      </c>
    </row>
    <row r="236" spans="2:21">
      <c r="B236" s="107"/>
      <c r="C236" s="80"/>
      <c r="D236" s="163"/>
      <c r="E236" s="158"/>
      <c r="F236" s="158"/>
      <c r="G236" s="158"/>
      <c r="H236" s="158"/>
      <c r="I236" s="158"/>
      <c r="J236" s="158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9"/>
    </row>
    <row r="237" spans="2:21">
      <c r="B237" s="133" t="s">
        <v>189</v>
      </c>
      <c r="C237" s="80" t="s">
        <v>0</v>
      </c>
      <c r="D237" s="163">
        <v>3502</v>
      </c>
      <c r="E237" s="158">
        <v>489</v>
      </c>
      <c r="F237" s="158">
        <v>461</v>
      </c>
      <c r="G237" s="158">
        <v>446</v>
      </c>
      <c r="H237" s="158">
        <v>388</v>
      </c>
      <c r="I237" s="158">
        <v>215</v>
      </c>
      <c r="J237" s="158">
        <v>201</v>
      </c>
      <c r="K237" s="158">
        <v>184</v>
      </c>
      <c r="L237" s="158">
        <v>220</v>
      </c>
      <c r="M237" s="158">
        <v>185</v>
      </c>
      <c r="N237" s="158">
        <v>167</v>
      </c>
      <c r="O237" s="158">
        <v>147</v>
      </c>
      <c r="P237" s="158">
        <v>112</v>
      </c>
      <c r="Q237" s="158">
        <v>77</v>
      </c>
      <c r="R237" s="158">
        <v>79</v>
      </c>
      <c r="S237" s="158">
        <v>54</v>
      </c>
      <c r="T237" s="158">
        <v>77</v>
      </c>
      <c r="U237" s="159">
        <v>0</v>
      </c>
    </row>
    <row r="238" spans="2:21">
      <c r="B238" s="107"/>
      <c r="C238" s="80" t="s">
        <v>192</v>
      </c>
      <c r="D238" s="163">
        <v>2690</v>
      </c>
      <c r="E238" s="158">
        <v>487</v>
      </c>
      <c r="F238" s="158">
        <v>452</v>
      </c>
      <c r="G238" s="158">
        <v>440</v>
      </c>
      <c r="H238" s="158">
        <v>369</v>
      </c>
      <c r="I238" s="158">
        <v>198</v>
      </c>
      <c r="J238" s="158">
        <v>181</v>
      </c>
      <c r="K238" s="158">
        <v>139</v>
      </c>
      <c r="L238" s="158">
        <v>154</v>
      </c>
      <c r="M238" s="158">
        <v>117</v>
      </c>
      <c r="N238" s="158">
        <v>74</v>
      </c>
      <c r="O238" s="158">
        <v>46</v>
      </c>
      <c r="P238" s="158">
        <v>22</v>
      </c>
      <c r="Q238" s="158">
        <v>8</v>
      </c>
      <c r="R238" s="158">
        <v>2</v>
      </c>
      <c r="S238" s="158">
        <v>0</v>
      </c>
      <c r="T238" s="158">
        <v>1</v>
      </c>
      <c r="U238" s="159">
        <v>0</v>
      </c>
    </row>
    <row r="239" spans="2:21">
      <c r="B239" s="107"/>
      <c r="C239" s="80" t="s">
        <v>193</v>
      </c>
      <c r="D239" s="163">
        <v>812</v>
      </c>
      <c r="E239" s="158">
        <v>2</v>
      </c>
      <c r="F239" s="158">
        <v>9</v>
      </c>
      <c r="G239" s="158">
        <v>6</v>
      </c>
      <c r="H239" s="158">
        <v>19</v>
      </c>
      <c r="I239" s="158">
        <v>17</v>
      </c>
      <c r="J239" s="158">
        <v>20</v>
      </c>
      <c r="K239" s="158">
        <v>45</v>
      </c>
      <c r="L239" s="158">
        <v>66</v>
      </c>
      <c r="M239" s="158">
        <v>68</v>
      </c>
      <c r="N239" s="158">
        <v>93</v>
      </c>
      <c r="O239" s="158">
        <v>101</v>
      </c>
      <c r="P239" s="158">
        <v>90</v>
      </c>
      <c r="Q239" s="158">
        <v>69</v>
      </c>
      <c r="R239" s="158">
        <v>77</v>
      </c>
      <c r="S239" s="158">
        <v>54</v>
      </c>
      <c r="T239" s="158">
        <v>76</v>
      </c>
      <c r="U239" s="159">
        <v>0</v>
      </c>
    </row>
    <row r="240" spans="2:21">
      <c r="B240" s="107"/>
      <c r="C240" s="80" t="s">
        <v>54</v>
      </c>
      <c r="D240" s="163">
        <v>0</v>
      </c>
      <c r="E240" s="158">
        <v>0</v>
      </c>
      <c r="F240" s="158">
        <v>0</v>
      </c>
      <c r="G240" s="158">
        <v>0</v>
      </c>
      <c r="H240" s="158">
        <v>0</v>
      </c>
      <c r="I240" s="158">
        <v>0</v>
      </c>
      <c r="J240" s="158">
        <v>0</v>
      </c>
      <c r="K240" s="158">
        <v>0</v>
      </c>
      <c r="L240" s="158">
        <v>0</v>
      </c>
      <c r="M240" s="158">
        <v>0</v>
      </c>
      <c r="N240" s="158">
        <v>0</v>
      </c>
      <c r="O240" s="158">
        <v>0</v>
      </c>
      <c r="P240" s="158">
        <v>0</v>
      </c>
      <c r="Q240" s="158">
        <v>0</v>
      </c>
      <c r="R240" s="158">
        <v>0</v>
      </c>
      <c r="S240" s="158">
        <v>0</v>
      </c>
      <c r="T240" s="158">
        <v>0</v>
      </c>
      <c r="U240" s="159">
        <v>0</v>
      </c>
    </row>
    <row r="241" spans="2:21">
      <c r="B241" s="107"/>
      <c r="C241" s="80"/>
      <c r="D241" s="163"/>
      <c r="E241" s="158"/>
      <c r="F241" s="158"/>
      <c r="G241" s="158"/>
      <c r="H241" s="158"/>
      <c r="I241" s="158"/>
      <c r="J241" s="158"/>
      <c r="K241" s="158"/>
      <c r="L241" s="158"/>
      <c r="M241" s="158"/>
      <c r="N241" s="158"/>
      <c r="O241" s="158"/>
      <c r="P241" s="158"/>
      <c r="Q241" s="158"/>
      <c r="R241" s="158"/>
      <c r="S241" s="158"/>
      <c r="T241" s="158"/>
      <c r="U241" s="159"/>
    </row>
    <row r="242" spans="2:21">
      <c r="B242" s="133" t="s">
        <v>190</v>
      </c>
      <c r="C242" s="80" t="s">
        <v>0</v>
      </c>
      <c r="D242" s="163">
        <v>1843</v>
      </c>
      <c r="E242" s="158">
        <v>252</v>
      </c>
      <c r="F242" s="158">
        <v>226</v>
      </c>
      <c r="G242" s="158">
        <v>214</v>
      </c>
      <c r="H242" s="158">
        <v>219</v>
      </c>
      <c r="I242" s="158">
        <v>121</v>
      </c>
      <c r="J242" s="158">
        <v>114</v>
      </c>
      <c r="K242" s="158">
        <v>94</v>
      </c>
      <c r="L242" s="158">
        <v>125</v>
      </c>
      <c r="M242" s="158">
        <v>95</v>
      </c>
      <c r="N242" s="158">
        <v>90</v>
      </c>
      <c r="O242" s="158">
        <v>92</v>
      </c>
      <c r="P242" s="158">
        <v>51</v>
      </c>
      <c r="Q242" s="158">
        <v>48</v>
      </c>
      <c r="R242" s="158">
        <v>39</v>
      </c>
      <c r="S242" s="158">
        <v>21</v>
      </c>
      <c r="T242" s="158">
        <v>42</v>
      </c>
      <c r="U242" s="159">
        <v>0</v>
      </c>
    </row>
    <row r="243" spans="2:21">
      <c r="B243" s="107"/>
      <c r="C243" s="80" t="s">
        <v>192</v>
      </c>
      <c r="D243" s="163">
        <v>1447</v>
      </c>
      <c r="E243" s="158">
        <v>251</v>
      </c>
      <c r="F243" s="158">
        <v>225</v>
      </c>
      <c r="G243" s="158">
        <v>213</v>
      </c>
      <c r="H243" s="158">
        <v>212</v>
      </c>
      <c r="I243" s="158">
        <v>117</v>
      </c>
      <c r="J243" s="158">
        <v>101</v>
      </c>
      <c r="K243" s="158">
        <v>68</v>
      </c>
      <c r="L243" s="158">
        <v>82</v>
      </c>
      <c r="M243" s="158">
        <v>62</v>
      </c>
      <c r="N243" s="158">
        <v>53</v>
      </c>
      <c r="O243" s="158">
        <v>39</v>
      </c>
      <c r="P243" s="158">
        <v>16</v>
      </c>
      <c r="Q243" s="158">
        <v>5</v>
      </c>
      <c r="R243" s="158">
        <v>3</v>
      </c>
      <c r="S243" s="158">
        <v>0</v>
      </c>
      <c r="T243" s="158">
        <v>0</v>
      </c>
      <c r="U243" s="159">
        <v>0</v>
      </c>
    </row>
    <row r="244" spans="2:21">
      <c r="B244" s="107"/>
      <c r="C244" s="80" t="s">
        <v>193</v>
      </c>
      <c r="D244" s="163">
        <v>396</v>
      </c>
      <c r="E244" s="158">
        <v>1</v>
      </c>
      <c r="F244" s="158">
        <v>1</v>
      </c>
      <c r="G244" s="158">
        <v>1</v>
      </c>
      <c r="H244" s="158">
        <v>7</v>
      </c>
      <c r="I244" s="158">
        <v>4</v>
      </c>
      <c r="J244" s="158">
        <v>13</v>
      </c>
      <c r="K244" s="158">
        <v>26</v>
      </c>
      <c r="L244" s="158">
        <v>43</v>
      </c>
      <c r="M244" s="158">
        <v>33</v>
      </c>
      <c r="N244" s="158">
        <v>37</v>
      </c>
      <c r="O244" s="158">
        <v>53</v>
      </c>
      <c r="P244" s="158">
        <v>35</v>
      </c>
      <c r="Q244" s="158">
        <v>43</v>
      </c>
      <c r="R244" s="158">
        <v>36</v>
      </c>
      <c r="S244" s="158">
        <v>21</v>
      </c>
      <c r="T244" s="158">
        <v>42</v>
      </c>
      <c r="U244" s="159">
        <v>0</v>
      </c>
    </row>
    <row r="245" spans="2:21">
      <c r="B245" s="107"/>
      <c r="C245" s="80" t="s">
        <v>54</v>
      </c>
      <c r="D245" s="163">
        <v>0</v>
      </c>
      <c r="E245" s="158">
        <v>0</v>
      </c>
      <c r="F245" s="158">
        <v>0</v>
      </c>
      <c r="G245" s="158">
        <v>0</v>
      </c>
      <c r="H245" s="158">
        <v>0</v>
      </c>
      <c r="I245" s="158">
        <v>0</v>
      </c>
      <c r="J245" s="158">
        <v>0</v>
      </c>
      <c r="K245" s="158">
        <v>0</v>
      </c>
      <c r="L245" s="158">
        <v>0</v>
      </c>
      <c r="M245" s="158">
        <v>0</v>
      </c>
      <c r="N245" s="158">
        <v>0</v>
      </c>
      <c r="O245" s="158">
        <v>0</v>
      </c>
      <c r="P245" s="158">
        <v>0</v>
      </c>
      <c r="Q245" s="158">
        <v>0</v>
      </c>
      <c r="R245" s="158">
        <v>0</v>
      </c>
      <c r="S245" s="158">
        <v>0</v>
      </c>
      <c r="T245" s="158">
        <v>0</v>
      </c>
      <c r="U245" s="159">
        <v>0</v>
      </c>
    </row>
    <row r="246" spans="2:21">
      <c r="B246" s="107"/>
      <c r="C246" s="80"/>
      <c r="D246" s="163"/>
      <c r="E246" s="158"/>
      <c r="F246" s="158"/>
      <c r="G246" s="158"/>
      <c r="H246" s="158"/>
      <c r="I246" s="158"/>
      <c r="J246" s="158"/>
      <c r="K246" s="158"/>
      <c r="L246" s="158"/>
      <c r="M246" s="158"/>
      <c r="N246" s="158"/>
      <c r="O246" s="158"/>
      <c r="P246" s="158"/>
      <c r="Q246" s="158"/>
      <c r="R246" s="158"/>
      <c r="S246" s="158"/>
      <c r="T246" s="158"/>
      <c r="U246" s="159"/>
    </row>
    <row r="247" spans="2:21">
      <c r="B247" s="133" t="s">
        <v>29</v>
      </c>
      <c r="C247" s="80" t="s">
        <v>0</v>
      </c>
      <c r="D247" s="163">
        <v>2478</v>
      </c>
      <c r="E247" s="158">
        <v>338</v>
      </c>
      <c r="F247" s="158">
        <v>311</v>
      </c>
      <c r="G247" s="158">
        <v>317</v>
      </c>
      <c r="H247" s="158">
        <v>241</v>
      </c>
      <c r="I247" s="158">
        <v>167</v>
      </c>
      <c r="J247" s="158">
        <v>158</v>
      </c>
      <c r="K247" s="158">
        <v>123</v>
      </c>
      <c r="L247" s="158">
        <v>145</v>
      </c>
      <c r="M247" s="158">
        <v>139</v>
      </c>
      <c r="N247" s="158">
        <v>113</v>
      </c>
      <c r="O247" s="158">
        <v>103</v>
      </c>
      <c r="P247" s="158">
        <v>92</v>
      </c>
      <c r="Q247" s="158">
        <v>72</v>
      </c>
      <c r="R247" s="158">
        <v>68</v>
      </c>
      <c r="S247" s="158">
        <v>32</v>
      </c>
      <c r="T247" s="158">
        <v>59</v>
      </c>
      <c r="U247" s="159">
        <v>0</v>
      </c>
    </row>
    <row r="248" spans="2:21">
      <c r="B248" s="107"/>
      <c r="C248" s="80" t="s">
        <v>192</v>
      </c>
      <c r="D248" s="163">
        <v>1908</v>
      </c>
      <c r="E248" s="158">
        <v>337</v>
      </c>
      <c r="F248" s="158">
        <v>308</v>
      </c>
      <c r="G248" s="158">
        <v>303</v>
      </c>
      <c r="H248" s="158">
        <v>235</v>
      </c>
      <c r="I248" s="158">
        <v>162</v>
      </c>
      <c r="J248" s="158">
        <v>142</v>
      </c>
      <c r="K248" s="158">
        <v>102</v>
      </c>
      <c r="L248" s="158">
        <v>109</v>
      </c>
      <c r="M248" s="158">
        <v>92</v>
      </c>
      <c r="N248" s="158">
        <v>56</v>
      </c>
      <c r="O248" s="158">
        <v>40</v>
      </c>
      <c r="P248" s="158">
        <v>14</v>
      </c>
      <c r="Q248" s="158">
        <v>6</v>
      </c>
      <c r="R248" s="158">
        <v>1</v>
      </c>
      <c r="S248" s="158">
        <v>1</v>
      </c>
      <c r="T248" s="158">
        <v>0</v>
      </c>
      <c r="U248" s="159">
        <v>0</v>
      </c>
    </row>
    <row r="249" spans="2:21">
      <c r="B249" s="107"/>
      <c r="C249" s="80" t="s">
        <v>193</v>
      </c>
      <c r="D249" s="163">
        <v>570</v>
      </c>
      <c r="E249" s="158">
        <v>1</v>
      </c>
      <c r="F249" s="158">
        <v>3</v>
      </c>
      <c r="G249" s="158">
        <v>14</v>
      </c>
      <c r="H249" s="158">
        <v>6</v>
      </c>
      <c r="I249" s="158">
        <v>5</v>
      </c>
      <c r="J249" s="158">
        <v>16</v>
      </c>
      <c r="K249" s="158">
        <v>21</v>
      </c>
      <c r="L249" s="158">
        <v>36</v>
      </c>
      <c r="M249" s="158">
        <v>47</v>
      </c>
      <c r="N249" s="158">
        <v>57</v>
      </c>
      <c r="O249" s="158">
        <v>63</v>
      </c>
      <c r="P249" s="158">
        <v>78</v>
      </c>
      <c r="Q249" s="158">
        <v>66</v>
      </c>
      <c r="R249" s="158">
        <v>67</v>
      </c>
      <c r="S249" s="158">
        <v>31</v>
      </c>
      <c r="T249" s="158">
        <v>59</v>
      </c>
      <c r="U249" s="159">
        <v>0</v>
      </c>
    </row>
    <row r="250" spans="2:21">
      <c r="B250" s="178"/>
      <c r="C250" s="101" t="s">
        <v>54</v>
      </c>
      <c r="D250" s="164">
        <v>0</v>
      </c>
      <c r="E250" s="161">
        <v>0</v>
      </c>
      <c r="F250" s="161">
        <v>0</v>
      </c>
      <c r="G250" s="161">
        <v>0</v>
      </c>
      <c r="H250" s="161">
        <v>0</v>
      </c>
      <c r="I250" s="161">
        <v>0</v>
      </c>
      <c r="J250" s="161">
        <v>0</v>
      </c>
      <c r="K250" s="161">
        <v>0</v>
      </c>
      <c r="L250" s="161">
        <v>0</v>
      </c>
      <c r="M250" s="161">
        <v>0</v>
      </c>
      <c r="N250" s="161">
        <v>0</v>
      </c>
      <c r="O250" s="161">
        <v>0</v>
      </c>
      <c r="P250" s="161">
        <v>0</v>
      </c>
      <c r="Q250" s="161">
        <v>0</v>
      </c>
      <c r="R250" s="161">
        <v>0</v>
      </c>
      <c r="S250" s="161">
        <v>0</v>
      </c>
      <c r="T250" s="161">
        <v>0</v>
      </c>
      <c r="U250" s="162">
        <v>0</v>
      </c>
    </row>
    <row r="251" spans="2:21">
      <c r="B251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>
  <dimension ref="B1:U246"/>
  <sheetViews>
    <sheetView workbookViewId="0">
      <selection activeCell="B1" sqref="B1"/>
    </sheetView>
  </sheetViews>
  <sheetFormatPr defaultRowHeight="12.75"/>
  <cols>
    <col min="1" max="1" width="9.140625" style="2"/>
    <col min="2" max="2" width="17.5703125" style="2" customWidth="1"/>
    <col min="3" max="3" width="15.85546875" style="2" bestFit="1" customWidth="1"/>
    <col min="4" max="4" width="10" style="2" bestFit="1" customWidth="1"/>
    <col min="5" max="21" width="9.28515625" style="2" bestFit="1" customWidth="1"/>
    <col min="22" max="16384" width="9.140625" style="2"/>
  </cols>
  <sheetData>
    <row r="1" spans="2:21">
      <c r="B1" s="3" t="s">
        <v>839</v>
      </c>
    </row>
    <row r="2" spans="2:21">
      <c r="B2" s="3"/>
    </row>
    <row r="3" spans="2:21" ht="15" customHeight="1">
      <c r="B3" s="324" t="s">
        <v>307</v>
      </c>
      <c r="C3" s="338" t="s">
        <v>310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s="3" customFormat="1" ht="13.5" thickBot="1">
      <c r="B4" s="325"/>
      <c r="C4" s="339"/>
      <c r="D4" s="335"/>
      <c r="E4" s="179" t="s">
        <v>38</v>
      </c>
      <c r="F4" s="180" t="s">
        <v>52</v>
      </c>
      <c r="G4" s="180" t="s">
        <v>53</v>
      </c>
      <c r="H4" s="170" t="s">
        <v>39</v>
      </c>
      <c r="I4" s="170" t="s">
        <v>40</v>
      </c>
      <c r="J4" s="170" t="s">
        <v>41</v>
      </c>
      <c r="K4" s="170" t="s">
        <v>42</v>
      </c>
      <c r="L4" s="170" t="s">
        <v>43</v>
      </c>
      <c r="M4" s="170" t="s">
        <v>44</v>
      </c>
      <c r="N4" s="170" t="s">
        <v>45</v>
      </c>
      <c r="O4" s="170" t="s">
        <v>46</v>
      </c>
      <c r="P4" s="170" t="s">
        <v>47</v>
      </c>
      <c r="Q4" s="170" t="s">
        <v>48</v>
      </c>
      <c r="R4" s="170" t="s">
        <v>49</v>
      </c>
      <c r="S4" s="170" t="s">
        <v>50</v>
      </c>
      <c r="T4" s="170" t="s">
        <v>51</v>
      </c>
      <c r="U4" s="171" t="s">
        <v>54</v>
      </c>
    </row>
    <row r="5" spans="2:21" s="3" customFormat="1" ht="13.5" thickTop="1">
      <c r="B5" s="107" t="s">
        <v>7</v>
      </c>
      <c r="C5" s="79" t="s">
        <v>0</v>
      </c>
      <c r="D5" s="152">
        <v>96990</v>
      </c>
      <c r="E5" s="152">
        <v>13953</v>
      </c>
      <c r="F5" s="152">
        <v>11899</v>
      </c>
      <c r="G5" s="152">
        <v>11497</v>
      </c>
      <c r="H5" s="152">
        <v>10391</v>
      </c>
      <c r="I5" s="152">
        <v>7700</v>
      </c>
      <c r="J5" s="152">
        <v>6601</v>
      </c>
      <c r="K5" s="152">
        <v>5945</v>
      </c>
      <c r="L5" s="152">
        <v>5735</v>
      </c>
      <c r="M5" s="152">
        <v>5602</v>
      </c>
      <c r="N5" s="152">
        <v>4574</v>
      </c>
      <c r="O5" s="152">
        <v>3966</v>
      </c>
      <c r="P5" s="152">
        <v>3007</v>
      </c>
      <c r="Q5" s="152">
        <v>2002</v>
      </c>
      <c r="R5" s="152">
        <v>1605</v>
      </c>
      <c r="S5" s="152">
        <v>1187</v>
      </c>
      <c r="T5" s="152">
        <v>1302</v>
      </c>
      <c r="U5" s="153">
        <v>24</v>
      </c>
    </row>
    <row r="6" spans="2:21">
      <c r="B6" s="133"/>
      <c r="C6" s="80" t="s">
        <v>192</v>
      </c>
      <c r="D6" s="158">
        <v>77716</v>
      </c>
      <c r="E6" s="158">
        <v>13908</v>
      </c>
      <c r="F6" s="158">
        <v>11764</v>
      </c>
      <c r="G6" s="158">
        <v>11241</v>
      </c>
      <c r="H6" s="158">
        <v>9985</v>
      </c>
      <c r="I6" s="158">
        <v>7189</v>
      </c>
      <c r="J6" s="158">
        <v>5898</v>
      </c>
      <c r="K6" s="158">
        <v>4908</v>
      </c>
      <c r="L6" s="158">
        <v>4268</v>
      </c>
      <c r="M6" s="158">
        <v>3570</v>
      </c>
      <c r="N6" s="158">
        <v>2363</v>
      </c>
      <c r="O6" s="158">
        <v>1424</v>
      </c>
      <c r="P6" s="158">
        <v>764</v>
      </c>
      <c r="Q6" s="158">
        <v>278</v>
      </c>
      <c r="R6" s="158">
        <v>98</v>
      </c>
      <c r="S6" s="158">
        <v>27</v>
      </c>
      <c r="T6" s="158">
        <v>11</v>
      </c>
      <c r="U6" s="159">
        <v>20</v>
      </c>
    </row>
    <row r="7" spans="2:21">
      <c r="B7" s="133"/>
      <c r="C7" s="80" t="s">
        <v>193</v>
      </c>
      <c r="D7" s="158">
        <v>19266</v>
      </c>
      <c r="E7" s="158">
        <v>45</v>
      </c>
      <c r="F7" s="158">
        <v>135</v>
      </c>
      <c r="G7" s="158">
        <v>256</v>
      </c>
      <c r="H7" s="158">
        <v>404</v>
      </c>
      <c r="I7" s="158">
        <v>511</v>
      </c>
      <c r="J7" s="158">
        <v>702</v>
      </c>
      <c r="K7" s="158">
        <v>1036</v>
      </c>
      <c r="L7" s="158">
        <v>1467</v>
      </c>
      <c r="M7" s="158">
        <v>2031</v>
      </c>
      <c r="N7" s="158">
        <v>2211</v>
      </c>
      <c r="O7" s="158">
        <v>2541</v>
      </c>
      <c r="P7" s="158">
        <v>2242</v>
      </c>
      <c r="Q7" s="158">
        <v>1724</v>
      </c>
      <c r="R7" s="158">
        <v>1507</v>
      </c>
      <c r="S7" s="158">
        <v>1160</v>
      </c>
      <c r="T7" s="158">
        <v>1291</v>
      </c>
      <c r="U7" s="159">
        <v>3</v>
      </c>
    </row>
    <row r="8" spans="2:21">
      <c r="B8" s="133"/>
      <c r="C8" s="80" t="s">
        <v>54</v>
      </c>
      <c r="D8" s="158">
        <v>8</v>
      </c>
      <c r="E8" s="158">
        <v>0</v>
      </c>
      <c r="F8" s="158">
        <v>0</v>
      </c>
      <c r="G8" s="158">
        <v>0</v>
      </c>
      <c r="H8" s="158">
        <v>2</v>
      </c>
      <c r="I8" s="158">
        <v>0</v>
      </c>
      <c r="J8" s="158">
        <v>1</v>
      </c>
      <c r="K8" s="158">
        <v>1</v>
      </c>
      <c r="L8" s="158">
        <v>0</v>
      </c>
      <c r="M8" s="158">
        <v>1</v>
      </c>
      <c r="N8" s="158">
        <v>0</v>
      </c>
      <c r="O8" s="158">
        <v>1</v>
      </c>
      <c r="P8" s="158">
        <v>1</v>
      </c>
      <c r="Q8" s="158">
        <v>0</v>
      </c>
      <c r="R8" s="158">
        <v>0</v>
      </c>
      <c r="S8" s="158">
        <v>0</v>
      </c>
      <c r="T8" s="158">
        <v>0</v>
      </c>
      <c r="U8" s="159">
        <v>1</v>
      </c>
    </row>
    <row r="9" spans="2:21">
      <c r="B9" s="133"/>
      <c r="C9" s="80"/>
      <c r="D9" s="158">
        <v>0</v>
      </c>
      <c r="E9" s="158">
        <v>0</v>
      </c>
      <c r="F9" s="158">
        <v>0</v>
      </c>
      <c r="G9" s="158">
        <v>0</v>
      </c>
      <c r="H9" s="158">
        <v>0</v>
      </c>
      <c r="I9" s="158">
        <v>0</v>
      </c>
      <c r="J9" s="158">
        <v>0</v>
      </c>
      <c r="K9" s="158">
        <v>0</v>
      </c>
      <c r="L9" s="158">
        <v>0</v>
      </c>
      <c r="M9" s="158">
        <v>0</v>
      </c>
      <c r="N9" s="158">
        <v>0</v>
      </c>
      <c r="O9" s="158">
        <v>0</v>
      </c>
      <c r="P9" s="158">
        <v>0</v>
      </c>
      <c r="Q9" s="158">
        <v>0</v>
      </c>
      <c r="R9" s="158">
        <v>0</v>
      </c>
      <c r="S9" s="158">
        <v>0</v>
      </c>
      <c r="T9" s="158">
        <v>0</v>
      </c>
      <c r="U9" s="159">
        <v>0</v>
      </c>
    </row>
    <row r="10" spans="2:21">
      <c r="B10" s="94" t="s">
        <v>8</v>
      </c>
      <c r="C10" s="80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9"/>
    </row>
    <row r="11" spans="2:21" s="3" customFormat="1">
      <c r="B11" s="106" t="s">
        <v>9</v>
      </c>
      <c r="C11" s="96" t="s">
        <v>0</v>
      </c>
      <c r="D11" s="155">
        <v>18485</v>
      </c>
      <c r="E11" s="155">
        <v>2574</v>
      </c>
      <c r="F11" s="155">
        <v>2078</v>
      </c>
      <c r="G11" s="155">
        <v>2080</v>
      </c>
      <c r="H11" s="155">
        <v>2011</v>
      </c>
      <c r="I11" s="155">
        <v>1621</v>
      </c>
      <c r="J11" s="155">
        <v>1432</v>
      </c>
      <c r="K11" s="155">
        <v>1229</v>
      </c>
      <c r="L11" s="155">
        <v>1073</v>
      </c>
      <c r="M11" s="155">
        <v>1022</v>
      </c>
      <c r="N11" s="155">
        <v>907</v>
      </c>
      <c r="O11" s="155">
        <v>759</v>
      </c>
      <c r="P11" s="155">
        <v>572</v>
      </c>
      <c r="Q11" s="155">
        <v>381</v>
      </c>
      <c r="R11" s="155">
        <v>305</v>
      </c>
      <c r="S11" s="155">
        <v>232</v>
      </c>
      <c r="T11" s="155">
        <v>204</v>
      </c>
      <c r="U11" s="156">
        <v>5</v>
      </c>
    </row>
    <row r="12" spans="2:21">
      <c r="B12" s="133"/>
      <c r="C12" s="80" t="s">
        <v>192</v>
      </c>
      <c r="D12" s="158">
        <v>14997</v>
      </c>
      <c r="E12" s="158">
        <v>2567</v>
      </c>
      <c r="F12" s="158">
        <v>2056</v>
      </c>
      <c r="G12" s="158">
        <v>2040</v>
      </c>
      <c r="H12" s="158">
        <v>1939</v>
      </c>
      <c r="I12" s="158">
        <v>1544</v>
      </c>
      <c r="J12" s="158">
        <v>1294</v>
      </c>
      <c r="K12" s="158">
        <v>1030</v>
      </c>
      <c r="L12" s="158">
        <v>821</v>
      </c>
      <c r="M12" s="158">
        <v>667</v>
      </c>
      <c r="N12" s="158">
        <v>490</v>
      </c>
      <c r="O12" s="158">
        <v>296</v>
      </c>
      <c r="P12" s="158">
        <v>160</v>
      </c>
      <c r="Q12" s="158">
        <v>58</v>
      </c>
      <c r="R12" s="158">
        <v>19</v>
      </c>
      <c r="S12" s="158">
        <v>9</v>
      </c>
      <c r="T12" s="158">
        <v>3</v>
      </c>
      <c r="U12" s="159">
        <v>4</v>
      </c>
    </row>
    <row r="13" spans="2:21">
      <c r="B13" s="133"/>
      <c r="C13" s="80" t="s">
        <v>193</v>
      </c>
      <c r="D13" s="158">
        <v>3484</v>
      </c>
      <c r="E13" s="158">
        <v>7</v>
      </c>
      <c r="F13" s="158">
        <v>22</v>
      </c>
      <c r="G13" s="158">
        <v>40</v>
      </c>
      <c r="H13" s="158">
        <v>70</v>
      </c>
      <c r="I13" s="158">
        <v>77</v>
      </c>
      <c r="J13" s="158">
        <v>138</v>
      </c>
      <c r="K13" s="158">
        <v>199</v>
      </c>
      <c r="L13" s="158">
        <v>252</v>
      </c>
      <c r="M13" s="158">
        <v>355</v>
      </c>
      <c r="N13" s="158">
        <v>417</v>
      </c>
      <c r="O13" s="158">
        <v>462</v>
      </c>
      <c r="P13" s="158">
        <v>411</v>
      </c>
      <c r="Q13" s="158">
        <v>323</v>
      </c>
      <c r="R13" s="158">
        <v>286</v>
      </c>
      <c r="S13" s="158">
        <v>223</v>
      </c>
      <c r="T13" s="158">
        <v>201</v>
      </c>
      <c r="U13" s="159">
        <v>1</v>
      </c>
    </row>
    <row r="14" spans="2:21">
      <c r="B14" s="133"/>
      <c r="C14" s="80" t="s">
        <v>54</v>
      </c>
      <c r="D14" s="158">
        <v>4</v>
      </c>
      <c r="E14" s="158">
        <v>0</v>
      </c>
      <c r="F14" s="158">
        <v>0</v>
      </c>
      <c r="G14" s="158">
        <v>0</v>
      </c>
      <c r="H14" s="158">
        <v>2</v>
      </c>
      <c r="I14" s="158">
        <v>0</v>
      </c>
      <c r="J14" s="158">
        <v>0</v>
      </c>
      <c r="K14" s="158">
        <v>0</v>
      </c>
      <c r="L14" s="158">
        <v>0</v>
      </c>
      <c r="M14" s="158">
        <v>0</v>
      </c>
      <c r="N14" s="158">
        <v>0</v>
      </c>
      <c r="O14" s="158">
        <v>1</v>
      </c>
      <c r="P14" s="158">
        <v>1</v>
      </c>
      <c r="Q14" s="158">
        <v>0</v>
      </c>
      <c r="R14" s="158">
        <v>0</v>
      </c>
      <c r="S14" s="158">
        <v>0</v>
      </c>
      <c r="T14" s="158">
        <v>0</v>
      </c>
      <c r="U14" s="159">
        <v>0</v>
      </c>
    </row>
    <row r="15" spans="2:21">
      <c r="B15" s="133"/>
      <c r="C15" s="80"/>
      <c r="D15" s="158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9"/>
    </row>
    <row r="16" spans="2:21">
      <c r="B16" s="133" t="s">
        <v>10</v>
      </c>
      <c r="C16" s="80" t="s">
        <v>0</v>
      </c>
      <c r="D16" s="158">
        <v>12149</v>
      </c>
      <c r="E16" s="158">
        <v>1693</v>
      </c>
      <c r="F16" s="158">
        <v>1365</v>
      </c>
      <c r="G16" s="158">
        <v>1385</v>
      </c>
      <c r="H16" s="158">
        <v>1353</v>
      </c>
      <c r="I16" s="158">
        <v>1046</v>
      </c>
      <c r="J16" s="158">
        <v>943</v>
      </c>
      <c r="K16" s="158">
        <v>769</v>
      </c>
      <c r="L16" s="158">
        <v>716</v>
      </c>
      <c r="M16" s="158">
        <v>675</v>
      </c>
      <c r="N16" s="158">
        <v>599</v>
      </c>
      <c r="O16" s="158">
        <v>511</v>
      </c>
      <c r="P16" s="158">
        <v>368</v>
      </c>
      <c r="Q16" s="158">
        <v>234</v>
      </c>
      <c r="R16" s="158">
        <v>214</v>
      </c>
      <c r="S16" s="158">
        <v>144</v>
      </c>
      <c r="T16" s="158">
        <v>129</v>
      </c>
      <c r="U16" s="159">
        <v>5</v>
      </c>
    </row>
    <row r="17" spans="2:21">
      <c r="B17" s="133"/>
      <c r="C17" s="80" t="s">
        <v>192</v>
      </c>
      <c r="D17" s="158">
        <v>9877</v>
      </c>
      <c r="E17" s="158">
        <v>1688</v>
      </c>
      <c r="F17" s="158">
        <v>1353</v>
      </c>
      <c r="G17" s="158">
        <v>1364</v>
      </c>
      <c r="H17" s="158">
        <v>1307</v>
      </c>
      <c r="I17" s="158">
        <v>994</v>
      </c>
      <c r="J17" s="158">
        <v>858</v>
      </c>
      <c r="K17" s="158">
        <v>641</v>
      </c>
      <c r="L17" s="158">
        <v>549</v>
      </c>
      <c r="M17" s="158">
        <v>428</v>
      </c>
      <c r="N17" s="158">
        <v>319</v>
      </c>
      <c r="O17" s="158">
        <v>207</v>
      </c>
      <c r="P17" s="158">
        <v>111</v>
      </c>
      <c r="Q17" s="158">
        <v>30</v>
      </c>
      <c r="R17" s="158">
        <v>17</v>
      </c>
      <c r="S17" s="158">
        <v>5</v>
      </c>
      <c r="T17" s="158">
        <v>2</v>
      </c>
      <c r="U17" s="159">
        <v>4</v>
      </c>
    </row>
    <row r="18" spans="2:21">
      <c r="B18" s="133"/>
      <c r="C18" s="80" t="s">
        <v>193</v>
      </c>
      <c r="D18" s="158">
        <v>2268</v>
      </c>
      <c r="E18" s="158">
        <v>5</v>
      </c>
      <c r="F18" s="158">
        <v>12</v>
      </c>
      <c r="G18" s="158">
        <v>21</v>
      </c>
      <c r="H18" s="158">
        <v>44</v>
      </c>
      <c r="I18" s="158">
        <v>52</v>
      </c>
      <c r="J18" s="158">
        <v>85</v>
      </c>
      <c r="K18" s="158">
        <v>128</v>
      </c>
      <c r="L18" s="158">
        <v>167</v>
      </c>
      <c r="M18" s="158">
        <v>247</v>
      </c>
      <c r="N18" s="158">
        <v>280</v>
      </c>
      <c r="O18" s="158">
        <v>303</v>
      </c>
      <c r="P18" s="158">
        <v>256</v>
      </c>
      <c r="Q18" s="158">
        <v>204</v>
      </c>
      <c r="R18" s="158">
        <v>197</v>
      </c>
      <c r="S18" s="158">
        <v>139</v>
      </c>
      <c r="T18" s="158">
        <v>127</v>
      </c>
      <c r="U18" s="159">
        <v>1</v>
      </c>
    </row>
    <row r="19" spans="2:21">
      <c r="B19" s="133"/>
      <c r="C19" s="80" t="s">
        <v>54</v>
      </c>
      <c r="D19" s="158">
        <v>4</v>
      </c>
      <c r="E19" s="158">
        <v>0</v>
      </c>
      <c r="F19" s="158">
        <v>0</v>
      </c>
      <c r="G19" s="158">
        <v>0</v>
      </c>
      <c r="H19" s="158">
        <v>2</v>
      </c>
      <c r="I19" s="158">
        <v>0</v>
      </c>
      <c r="J19" s="158">
        <v>0</v>
      </c>
      <c r="K19" s="158">
        <v>0</v>
      </c>
      <c r="L19" s="158">
        <v>0</v>
      </c>
      <c r="M19" s="158">
        <v>0</v>
      </c>
      <c r="N19" s="158">
        <v>0</v>
      </c>
      <c r="O19" s="158">
        <v>1</v>
      </c>
      <c r="P19" s="158">
        <v>1</v>
      </c>
      <c r="Q19" s="158">
        <v>0</v>
      </c>
      <c r="R19" s="158">
        <v>0</v>
      </c>
      <c r="S19" s="158">
        <v>0</v>
      </c>
      <c r="T19" s="158">
        <v>0</v>
      </c>
      <c r="U19" s="159">
        <v>0</v>
      </c>
    </row>
    <row r="20" spans="2:21">
      <c r="B20" s="133"/>
      <c r="C20" s="80"/>
      <c r="D20" s="158"/>
      <c r="E20" s="158"/>
      <c r="F20" s="158"/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9"/>
    </row>
    <row r="21" spans="2:21">
      <c r="B21" s="133"/>
      <c r="C21" s="80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9"/>
    </row>
    <row r="22" spans="2:21">
      <c r="B22" s="133" t="s">
        <v>11</v>
      </c>
      <c r="C22" s="80" t="s">
        <v>0</v>
      </c>
      <c r="D22" s="158">
        <v>6336</v>
      </c>
      <c r="E22" s="158">
        <v>881</v>
      </c>
      <c r="F22" s="158">
        <v>713</v>
      </c>
      <c r="G22" s="158">
        <v>695</v>
      </c>
      <c r="H22" s="158">
        <v>658</v>
      </c>
      <c r="I22" s="158">
        <v>575</v>
      </c>
      <c r="J22" s="158">
        <v>489</v>
      </c>
      <c r="K22" s="158">
        <v>460</v>
      </c>
      <c r="L22" s="158">
        <v>357</v>
      </c>
      <c r="M22" s="158">
        <v>347</v>
      </c>
      <c r="N22" s="158">
        <v>308</v>
      </c>
      <c r="O22" s="158">
        <v>248</v>
      </c>
      <c r="P22" s="158">
        <v>204</v>
      </c>
      <c r="Q22" s="158">
        <v>147</v>
      </c>
      <c r="R22" s="158">
        <v>91</v>
      </c>
      <c r="S22" s="158">
        <v>88</v>
      </c>
      <c r="T22" s="158">
        <v>75</v>
      </c>
      <c r="U22" s="159">
        <v>0</v>
      </c>
    </row>
    <row r="23" spans="2:21">
      <c r="B23" s="133"/>
      <c r="C23" s="80" t="s">
        <v>192</v>
      </c>
      <c r="D23" s="158">
        <v>5120</v>
      </c>
      <c r="E23" s="158">
        <v>879</v>
      </c>
      <c r="F23" s="158">
        <v>703</v>
      </c>
      <c r="G23" s="158">
        <v>676</v>
      </c>
      <c r="H23" s="158">
        <v>632</v>
      </c>
      <c r="I23" s="158">
        <v>550</v>
      </c>
      <c r="J23" s="158">
        <v>436</v>
      </c>
      <c r="K23" s="158">
        <v>389</v>
      </c>
      <c r="L23" s="158">
        <v>272</v>
      </c>
      <c r="M23" s="158">
        <v>239</v>
      </c>
      <c r="N23" s="158">
        <v>171</v>
      </c>
      <c r="O23" s="158">
        <v>89</v>
      </c>
      <c r="P23" s="158">
        <v>49</v>
      </c>
      <c r="Q23" s="158">
        <v>28</v>
      </c>
      <c r="R23" s="158">
        <v>2</v>
      </c>
      <c r="S23" s="158">
        <v>4</v>
      </c>
      <c r="T23" s="158">
        <v>1</v>
      </c>
      <c r="U23" s="159">
        <v>0</v>
      </c>
    </row>
    <row r="24" spans="2:21">
      <c r="B24" s="133"/>
      <c r="C24" s="80" t="s">
        <v>193</v>
      </c>
      <c r="D24" s="158">
        <v>1216</v>
      </c>
      <c r="E24" s="158">
        <v>2</v>
      </c>
      <c r="F24" s="158">
        <v>10</v>
      </c>
      <c r="G24" s="158">
        <v>19</v>
      </c>
      <c r="H24" s="158">
        <v>26</v>
      </c>
      <c r="I24" s="158">
        <v>25</v>
      </c>
      <c r="J24" s="158">
        <v>53</v>
      </c>
      <c r="K24" s="158">
        <v>71</v>
      </c>
      <c r="L24" s="158">
        <v>85</v>
      </c>
      <c r="M24" s="158">
        <v>108</v>
      </c>
      <c r="N24" s="158">
        <v>137</v>
      </c>
      <c r="O24" s="158">
        <v>159</v>
      </c>
      <c r="P24" s="158">
        <v>155</v>
      </c>
      <c r="Q24" s="158">
        <v>119</v>
      </c>
      <c r="R24" s="158">
        <v>89</v>
      </c>
      <c r="S24" s="158">
        <v>84</v>
      </c>
      <c r="T24" s="158">
        <v>74</v>
      </c>
      <c r="U24" s="159">
        <v>0</v>
      </c>
    </row>
    <row r="25" spans="2:21">
      <c r="B25" s="133"/>
      <c r="C25" s="80" t="s">
        <v>54</v>
      </c>
      <c r="D25" s="158">
        <v>0</v>
      </c>
      <c r="E25" s="158">
        <v>0</v>
      </c>
      <c r="F25" s="158">
        <v>0</v>
      </c>
      <c r="G25" s="158">
        <v>0</v>
      </c>
      <c r="H25" s="158">
        <v>0</v>
      </c>
      <c r="I25" s="158">
        <v>0</v>
      </c>
      <c r="J25" s="158">
        <v>0</v>
      </c>
      <c r="K25" s="158">
        <v>0</v>
      </c>
      <c r="L25" s="158">
        <v>0</v>
      </c>
      <c r="M25" s="158">
        <v>0</v>
      </c>
      <c r="N25" s="158">
        <v>0</v>
      </c>
      <c r="O25" s="158">
        <v>0</v>
      </c>
      <c r="P25" s="158">
        <v>0</v>
      </c>
      <c r="Q25" s="158">
        <v>0</v>
      </c>
      <c r="R25" s="158">
        <v>0</v>
      </c>
      <c r="S25" s="158">
        <v>0</v>
      </c>
      <c r="T25" s="158">
        <v>0</v>
      </c>
      <c r="U25" s="159">
        <v>0</v>
      </c>
    </row>
    <row r="26" spans="2:21">
      <c r="B26" s="100" t="s">
        <v>12</v>
      </c>
      <c r="C26" s="101"/>
      <c r="D26" s="161"/>
      <c r="E26" s="161"/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161"/>
      <c r="T26" s="161"/>
      <c r="U26" s="162"/>
    </row>
    <row r="27" spans="2:21" s="3" customFormat="1">
      <c r="B27" s="107" t="s">
        <v>13</v>
      </c>
      <c r="C27" s="79" t="s">
        <v>0</v>
      </c>
      <c r="D27" s="152">
        <v>32198</v>
      </c>
      <c r="E27" s="152">
        <v>4788</v>
      </c>
      <c r="F27" s="152">
        <v>3868</v>
      </c>
      <c r="G27" s="152">
        <v>3655</v>
      </c>
      <c r="H27" s="152">
        <v>3476</v>
      </c>
      <c r="I27" s="152">
        <v>2740</v>
      </c>
      <c r="J27" s="152">
        <v>2260</v>
      </c>
      <c r="K27" s="152">
        <v>2049</v>
      </c>
      <c r="L27" s="152">
        <v>2008</v>
      </c>
      <c r="M27" s="152">
        <v>1967</v>
      </c>
      <c r="N27" s="152">
        <v>1450</v>
      </c>
      <c r="O27" s="152">
        <v>1280</v>
      </c>
      <c r="P27" s="152">
        <v>924</v>
      </c>
      <c r="Q27" s="152">
        <v>620</v>
      </c>
      <c r="R27" s="152">
        <v>428</v>
      </c>
      <c r="S27" s="152">
        <v>337</v>
      </c>
      <c r="T27" s="152">
        <v>333</v>
      </c>
      <c r="U27" s="153">
        <v>15</v>
      </c>
    </row>
    <row r="28" spans="2:21">
      <c r="B28" s="133"/>
      <c r="C28" s="80" t="s">
        <v>192</v>
      </c>
      <c r="D28" s="158">
        <v>26158</v>
      </c>
      <c r="E28" s="158">
        <v>4770</v>
      </c>
      <c r="F28" s="158">
        <v>3834</v>
      </c>
      <c r="G28" s="158">
        <v>3584</v>
      </c>
      <c r="H28" s="158">
        <v>3352</v>
      </c>
      <c r="I28" s="158">
        <v>2541</v>
      </c>
      <c r="J28" s="158">
        <v>2029</v>
      </c>
      <c r="K28" s="158">
        <v>1684</v>
      </c>
      <c r="L28" s="158">
        <v>1502</v>
      </c>
      <c r="M28" s="158">
        <v>1251</v>
      </c>
      <c r="N28" s="158">
        <v>765</v>
      </c>
      <c r="O28" s="158">
        <v>448</v>
      </c>
      <c r="P28" s="158">
        <v>246</v>
      </c>
      <c r="Q28" s="158">
        <v>98</v>
      </c>
      <c r="R28" s="158">
        <v>31</v>
      </c>
      <c r="S28" s="158">
        <v>8</v>
      </c>
      <c r="T28" s="158">
        <v>3</v>
      </c>
      <c r="U28" s="159">
        <v>12</v>
      </c>
    </row>
    <row r="29" spans="2:21">
      <c r="B29" s="133"/>
      <c r="C29" s="80" t="s">
        <v>193</v>
      </c>
      <c r="D29" s="158">
        <v>6039</v>
      </c>
      <c r="E29" s="158">
        <v>18</v>
      </c>
      <c r="F29" s="158">
        <v>34</v>
      </c>
      <c r="G29" s="158">
        <v>71</v>
      </c>
      <c r="H29" s="158">
        <v>124</v>
      </c>
      <c r="I29" s="158">
        <v>199</v>
      </c>
      <c r="J29" s="158">
        <v>231</v>
      </c>
      <c r="K29" s="158">
        <v>365</v>
      </c>
      <c r="L29" s="158">
        <v>506</v>
      </c>
      <c r="M29" s="158">
        <v>716</v>
      </c>
      <c r="N29" s="158">
        <v>685</v>
      </c>
      <c r="O29" s="158">
        <v>832</v>
      </c>
      <c r="P29" s="158">
        <v>678</v>
      </c>
      <c r="Q29" s="158">
        <v>522</v>
      </c>
      <c r="R29" s="158">
        <v>397</v>
      </c>
      <c r="S29" s="158">
        <v>329</v>
      </c>
      <c r="T29" s="158">
        <v>330</v>
      </c>
      <c r="U29" s="159">
        <v>2</v>
      </c>
    </row>
    <row r="30" spans="2:21">
      <c r="B30" s="133"/>
      <c r="C30" s="80" t="s">
        <v>54</v>
      </c>
      <c r="D30" s="158">
        <v>1</v>
      </c>
      <c r="E30" s="158">
        <v>0</v>
      </c>
      <c r="F30" s="158">
        <v>0</v>
      </c>
      <c r="G30" s="158">
        <v>0</v>
      </c>
      <c r="H30" s="158">
        <v>0</v>
      </c>
      <c r="I30" s="158">
        <v>0</v>
      </c>
      <c r="J30" s="158">
        <v>0</v>
      </c>
      <c r="K30" s="158">
        <v>0</v>
      </c>
      <c r="L30" s="158">
        <v>0</v>
      </c>
      <c r="M30" s="158">
        <v>0</v>
      </c>
      <c r="N30" s="158">
        <v>0</v>
      </c>
      <c r="O30" s="158">
        <v>0</v>
      </c>
      <c r="P30" s="158">
        <v>0</v>
      </c>
      <c r="Q30" s="158">
        <v>0</v>
      </c>
      <c r="R30" s="158">
        <v>0</v>
      </c>
      <c r="S30" s="158">
        <v>0</v>
      </c>
      <c r="T30" s="158">
        <v>0</v>
      </c>
      <c r="U30" s="159">
        <v>1</v>
      </c>
    </row>
    <row r="31" spans="2:21">
      <c r="B31" s="133"/>
      <c r="C31" s="80"/>
      <c r="D31" s="158"/>
      <c r="E31" s="158"/>
      <c r="F31" s="158"/>
      <c r="G31" s="158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9"/>
    </row>
    <row r="32" spans="2:21">
      <c r="B32" s="133" t="s">
        <v>14</v>
      </c>
      <c r="C32" s="80" t="s">
        <v>0</v>
      </c>
      <c r="D32" s="158">
        <v>3917</v>
      </c>
      <c r="E32" s="158">
        <v>564</v>
      </c>
      <c r="F32" s="158">
        <v>508</v>
      </c>
      <c r="G32" s="158">
        <v>446</v>
      </c>
      <c r="H32" s="158">
        <v>426</v>
      </c>
      <c r="I32" s="158">
        <v>323</v>
      </c>
      <c r="J32" s="158">
        <v>260</v>
      </c>
      <c r="K32" s="158">
        <v>228</v>
      </c>
      <c r="L32" s="158">
        <v>239</v>
      </c>
      <c r="M32" s="158">
        <v>254</v>
      </c>
      <c r="N32" s="158">
        <v>174</v>
      </c>
      <c r="O32" s="158">
        <v>162</v>
      </c>
      <c r="P32" s="158">
        <v>113</v>
      </c>
      <c r="Q32" s="158">
        <v>72</v>
      </c>
      <c r="R32" s="158">
        <v>42</v>
      </c>
      <c r="S32" s="158">
        <v>42</v>
      </c>
      <c r="T32" s="158">
        <v>61</v>
      </c>
      <c r="U32" s="159">
        <v>3</v>
      </c>
    </row>
    <row r="33" spans="2:21">
      <c r="B33" s="133"/>
      <c r="C33" s="80" t="s">
        <v>192</v>
      </c>
      <c r="D33" s="158">
        <v>3166</v>
      </c>
      <c r="E33" s="158">
        <v>560</v>
      </c>
      <c r="F33" s="158">
        <v>504</v>
      </c>
      <c r="G33" s="158">
        <v>439</v>
      </c>
      <c r="H33" s="158">
        <v>415</v>
      </c>
      <c r="I33" s="158">
        <v>293</v>
      </c>
      <c r="J33" s="158">
        <v>232</v>
      </c>
      <c r="K33" s="158">
        <v>179</v>
      </c>
      <c r="L33" s="158">
        <v>185</v>
      </c>
      <c r="M33" s="158">
        <v>151</v>
      </c>
      <c r="N33" s="158">
        <v>100</v>
      </c>
      <c r="O33" s="158">
        <v>58</v>
      </c>
      <c r="P33" s="158">
        <v>29</v>
      </c>
      <c r="Q33" s="158">
        <v>15</v>
      </c>
      <c r="R33" s="158">
        <v>3</v>
      </c>
      <c r="S33" s="158">
        <v>0</v>
      </c>
      <c r="T33" s="158">
        <v>1</v>
      </c>
      <c r="U33" s="159">
        <v>2</v>
      </c>
    </row>
    <row r="34" spans="2:21">
      <c r="B34" s="133"/>
      <c r="C34" s="80" t="s">
        <v>193</v>
      </c>
      <c r="D34" s="158">
        <v>750</v>
      </c>
      <c r="E34" s="158">
        <v>4</v>
      </c>
      <c r="F34" s="158">
        <v>4</v>
      </c>
      <c r="G34" s="158">
        <v>7</v>
      </c>
      <c r="H34" s="158">
        <v>11</v>
      </c>
      <c r="I34" s="158">
        <v>30</v>
      </c>
      <c r="J34" s="158">
        <v>28</v>
      </c>
      <c r="K34" s="158">
        <v>49</v>
      </c>
      <c r="L34" s="158">
        <v>54</v>
      </c>
      <c r="M34" s="158">
        <v>103</v>
      </c>
      <c r="N34" s="158">
        <v>74</v>
      </c>
      <c r="O34" s="158">
        <v>104</v>
      </c>
      <c r="P34" s="158">
        <v>84</v>
      </c>
      <c r="Q34" s="158">
        <v>57</v>
      </c>
      <c r="R34" s="158">
        <v>39</v>
      </c>
      <c r="S34" s="158">
        <v>42</v>
      </c>
      <c r="T34" s="158">
        <v>60</v>
      </c>
      <c r="U34" s="159">
        <v>0</v>
      </c>
    </row>
    <row r="35" spans="2:21">
      <c r="B35" s="133"/>
      <c r="C35" s="80" t="s">
        <v>54</v>
      </c>
      <c r="D35" s="158">
        <v>1</v>
      </c>
      <c r="E35" s="158">
        <v>0</v>
      </c>
      <c r="F35" s="158">
        <v>0</v>
      </c>
      <c r="G35" s="158">
        <v>0</v>
      </c>
      <c r="H35" s="158">
        <v>0</v>
      </c>
      <c r="I35" s="158">
        <v>0</v>
      </c>
      <c r="J35" s="158">
        <v>0</v>
      </c>
      <c r="K35" s="158">
        <v>0</v>
      </c>
      <c r="L35" s="158">
        <v>0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0</v>
      </c>
      <c r="S35" s="158">
        <v>0</v>
      </c>
      <c r="T35" s="158">
        <v>0</v>
      </c>
      <c r="U35" s="159">
        <v>1</v>
      </c>
    </row>
    <row r="36" spans="2:21">
      <c r="B36" s="133"/>
      <c r="C36" s="80"/>
      <c r="D36" s="158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9"/>
    </row>
    <row r="37" spans="2:21">
      <c r="B37" s="133" t="s">
        <v>15</v>
      </c>
      <c r="C37" s="80" t="s">
        <v>0</v>
      </c>
      <c r="D37" s="158">
        <v>9833</v>
      </c>
      <c r="E37" s="158">
        <v>1454</v>
      </c>
      <c r="F37" s="158">
        <v>1057</v>
      </c>
      <c r="G37" s="158">
        <v>1064</v>
      </c>
      <c r="H37" s="158">
        <v>1065</v>
      </c>
      <c r="I37" s="158">
        <v>907</v>
      </c>
      <c r="J37" s="158">
        <v>758</v>
      </c>
      <c r="K37" s="158">
        <v>681</v>
      </c>
      <c r="L37" s="158">
        <v>613</v>
      </c>
      <c r="M37" s="158">
        <v>616</v>
      </c>
      <c r="N37" s="158">
        <v>446</v>
      </c>
      <c r="O37" s="158">
        <v>377</v>
      </c>
      <c r="P37" s="158">
        <v>263</v>
      </c>
      <c r="Q37" s="158">
        <v>215</v>
      </c>
      <c r="R37" s="158">
        <v>135</v>
      </c>
      <c r="S37" s="158">
        <v>91</v>
      </c>
      <c r="T37" s="158">
        <v>79</v>
      </c>
      <c r="U37" s="159">
        <v>12</v>
      </c>
    </row>
    <row r="38" spans="2:21">
      <c r="B38" s="133"/>
      <c r="C38" s="80" t="s">
        <v>192</v>
      </c>
      <c r="D38" s="158">
        <v>7986</v>
      </c>
      <c r="E38" s="158">
        <v>1450</v>
      </c>
      <c r="F38" s="158">
        <v>1052</v>
      </c>
      <c r="G38" s="158">
        <v>1041</v>
      </c>
      <c r="H38" s="158">
        <v>1022</v>
      </c>
      <c r="I38" s="158">
        <v>840</v>
      </c>
      <c r="J38" s="158">
        <v>676</v>
      </c>
      <c r="K38" s="158">
        <v>566</v>
      </c>
      <c r="L38" s="158">
        <v>442</v>
      </c>
      <c r="M38" s="158">
        <v>392</v>
      </c>
      <c r="N38" s="158">
        <v>234</v>
      </c>
      <c r="O38" s="158">
        <v>135</v>
      </c>
      <c r="P38" s="158">
        <v>73</v>
      </c>
      <c r="Q38" s="158">
        <v>35</v>
      </c>
      <c r="R38" s="158">
        <v>16</v>
      </c>
      <c r="S38" s="158">
        <v>1</v>
      </c>
      <c r="T38" s="158">
        <v>1</v>
      </c>
      <c r="U38" s="159">
        <v>10</v>
      </c>
    </row>
    <row r="39" spans="2:21">
      <c r="B39" s="133"/>
      <c r="C39" s="80" t="s">
        <v>193</v>
      </c>
      <c r="D39" s="158">
        <v>1847</v>
      </c>
      <c r="E39" s="158">
        <v>4</v>
      </c>
      <c r="F39" s="158">
        <v>5</v>
      </c>
      <c r="G39" s="158">
        <v>23</v>
      </c>
      <c r="H39" s="158">
        <v>43</v>
      </c>
      <c r="I39" s="158">
        <v>67</v>
      </c>
      <c r="J39" s="158">
        <v>82</v>
      </c>
      <c r="K39" s="158">
        <v>115</v>
      </c>
      <c r="L39" s="158">
        <v>171</v>
      </c>
      <c r="M39" s="158">
        <v>224</v>
      </c>
      <c r="N39" s="158">
        <v>212</v>
      </c>
      <c r="O39" s="158">
        <v>242</v>
      </c>
      <c r="P39" s="158">
        <v>190</v>
      </c>
      <c r="Q39" s="158">
        <v>180</v>
      </c>
      <c r="R39" s="158">
        <v>119</v>
      </c>
      <c r="S39" s="158">
        <v>90</v>
      </c>
      <c r="T39" s="158">
        <v>78</v>
      </c>
      <c r="U39" s="159">
        <v>2</v>
      </c>
    </row>
    <row r="40" spans="2:21">
      <c r="B40" s="133"/>
      <c r="C40" s="80" t="s">
        <v>54</v>
      </c>
      <c r="D40" s="158">
        <v>0</v>
      </c>
      <c r="E40" s="158">
        <v>0</v>
      </c>
      <c r="F40" s="158">
        <v>0</v>
      </c>
      <c r="G40" s="158">
        <v>0</v>
      </c>
      <c r="H40" s="158">
        <v>0</v>
      </c>
      <c r="I40" s="158">
        <v>0</v>
      </c>
      <c r="J40" s="158">
        <v>0</v>
      </c>
      <c r="K40" s="158">
        <v>0</v>
      </c>
      <c r="L40" s="158">
        <v>0</v>
      </c>
      <c r="M40" s="158">
        <v>0</v>
      </c>
      <c r="N40" s="158">
        <v>0</v>
      </c>
      <c r="O40" s="158">
        <v>0</v>
      </c>
      <c r="P40" s="158">
        <v>0</v>
      </c>
      <c r="Q40" s="158">
        <v>0</v>
      </c>
      <c r="R40" s="158">
        <v>0</v>
      </c>
      <c r="S40" s="158">
        <v>0</v>
      </c>
      <c r="T40" s="158">
        <v>0</v>
      </c>
      <c r="U40" s="159">
        <v>0</v>
      </c>
    </row>
    <row r="41" spans="2:21">
      <c r="B41" s="133"/>
      <c r="C41" s="80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9"/>
    </row>
    <row r="42" spans="2:21">
      <c r="B42" s="133" t="s">
        <v>179</v>
      </c>
      <c r="C42" s="80" t="s">
        <v>0</v>
      </c>
      <c r="D42" s="158">
        <v>6225</v>
      </c>
      <c r="E42" s="158">
        <v>943</v>
      </c>
      <c r="F42" s="158">
        <v>721</v>
      </c>
      <c r="G42" s="158">
        <v>720</v>
      </c>
      <c r="H42" s="158">
        <v>664</v>
      </c>
      <c r="I42" s="158">
        <v>543</v>
      </c>
      <c r="J42" s="158">
        <v>421</v>
      </c>
      <c r="K42" s="158">
        <v>409</v>
      </c>
      <c r="L42" s="158">
        <v>420</v>
      </c>
      <c r="M42" s="158">
        <v>357</v>
      </c>
      <c r="N42" s="158">
        <v>304</v>
      </c>
      <c r="O42" s="158">
        <v>260</v>
      </c>
      <c r="P42" s="158">
        <v>172</v>
      </c>
      <c r="Q42" s="158">
        <v>97</v>
      </c>
      <c r="R42" s="158">
        <v>68</v>
      </c>
      <c r="S42" s="158">
        <v>64</v>
      </c>
      <c r="T42" s="158">
        <v>62</v>
      </c>
      <c r="U42" s="159">
        <v>0</v>
      </c>
    </row>
    <row r="43" spans="2:21">
      <c r="B43" s="133"/>
      <c r="C43" s="80" t="s">
        <v>192</v>
      </c>
      <c r="D43" s="158">
        <v>5068</v>
      </c>
      <c r="E43" s="158">
        <v>941</v>
      </c>
      <c r="F43" s="158">
        <v>715</v>
      </c>
      <c r="G43" s="158">
        <v>707</v>
      </c>
      <c r="H43" s="158">
        <v>638</v>
      </c>
      <c r="I43" s="158">
        <v>502</v>
      </c>
      <c r="J43" s="158">
        <v>384</v>
      </c>
      <c r="K43" s="158">
        <v>334</v>
      </c>
      <c r="L43" s="158">
        <v>316</v>
      </c>
      <c r="M43" s="158">
        <v>214</v>
      </c>
      <c r="N43" s="158">
        <v>151</v>
      </c>
      <c r="O43" s="158">
        <v>96</v>
      </c>
      <c r="P43" s="158">
        <v>46</v>
      </c>
      <c r="Q43" s="158">
        <v>17</v>
      </c>
      <c r="R43" s="158">
        <v>4</v>
      </c>
      <c r="S43" s="158">
        <v>2</v>
      </c>
      <c r="T43" s="158">
        <v>1</v>
      </c>
      <c r="U43" s="159">
        <v>0</v>
      </c>
    </row>
    <row r="44" spans="2:21">
      <c r="B44" s="133"/>
      <c r="C44" s="80" t="s">
        <v>193</v>
      </c>
      <c r="D44" s="158">
        <v>1157</v>
      </c>
      <c r="E44" s="158">
        <v>2</v>
      </c>
      <c r="F44" s="158">
        <v>6</v>
      </c>
      <c r="G44" s="158">
        <v>13</v>
      </c>
      <c r="H44" s="158">
        <v>26</v>
      </c>
      <c r="I44" s="158">
        <v>41</v>
      </c>
      <c r="J44" s="158">
        <v>37</v>
      </c>
      <c r="K44" s="158">
        <v>75</v>
      </c>
      <c r="L44" s="158">
        <v>104</v>
      </c>
      <c r="M44" s="158">
        <v>143</v>
      </c>
      <c r="N44" s="158">
        <v>153</v>
      </c>
      <c r="O44" s="158">
        <v>164</v>
      </c>
      <c r="P44" s="158">
        <v>126</v>
      </c>
      <c r="Q44" s="158">
        <v>80</v>
      </c>
      <c r="R44" s="158">
        <v>64</v>
      </c>
      <c r="S44" s="158">
        <v>62</v>
      </c>
      <c r="T44" s="158">
        <v>61</v>
      </c>
      <c r="U44" s="159">
        <v>0</v>
      </c>
    </row>
    <row r="45" spans="2:21">
      <c r="B45" s="133"/>
      <c r="C45" s="80" t="s">
        <v>54</v>
      </c>
      <c r="D45" s="158">
        <v>0</v>
      </c>
      <c r="E45" s="158">
        <v>0</v>
      </c>
      <c r="F45" s="158">
        <v>0</v>
      </c>
      <c r="G45" s="158">
        <v>0</v>
      </c>
      <c r="H45" s="158">
        <v>0</v>
      </c>
      <c r="I45" s="158">
        <v>0</v>
      </c>
      <c r="J45" s="158">
        <v>0</v>
      </c>
      <c r="K45" s="158">
        <v>0</v>
      </c>
      <c r="L45" s="158">
        <v>0</v>
      </c>
      <c r="M45" s="158">
        <v>0</v>
      </c>
      <c r="N45" s="158">
        <v>0</v>
      </c>
      <c r="O45" s="158">
        <v>0</v>
      </c>
      <c r="P45" s="158">
        <v>0</v>
      </c>
      <c r="Q45" s="158">
        <v>0</v>
      </c>
      <c r="R45" s="158">
        <v>0</v>
      </c>
      <c r="S45" s="158">
        <v>0</v>
      </c>
      <c r="T45" s="158">
        <v>0</v>
      </c>
      <c r="U45" s="159">
        <v>0</v>
      </c>
    </row>
    <row r="46" spans="2:21">
      <c r="B46" s="133"/>
      <c r="C46" s="80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9"/>
    </row>
    <row r="47" spans="2:21">
      <c r="B47" s="133" t="s">
        <v>180</v>
      </c>
      <c r="C47" s="80" t="s">
        <v>0</v>
      </c>
      <c r="D47" s="158">
        <v>2953</v>
      </c>
      <c r="E47" s="158">
        <v>465</v>
      </c>
      <c r="F47" s="158">
        <v>401</v>
      </c>
      <c r="G47" s="158">
        <v>341</v>
      </c>
      <c r="H47" s="158">
        <v>317</v>
      </c>
      <c r="I47" s="158">
        <v>223</v>
      </c>
      <c r="J47" s="158">
        <v>205</v>
      </c>
      <c r="K47" s="158">
        <v>180</v>
      </c>
      <c r="L47" s="158">
        <v>161</v>
      </c>
      <c r="M47" s="158">
        <v>189</v>
      </c>
      <c r="N47" s="158">
        <v>134</v>
      </c>
      <c r="O47" s="158">
        <v>93</v>
      </c>
      <c r="P47" s="158">
        <v>80</v>
      </c>
      <c r="Q47" s="158">
        <v>53</v>
      </c>
      <c r="R47" s="158">
        <v>44</v>
      </c>
      <c r="S47" s="158">
        <v>32</v>
      </c>
      <c r="T47" s="158">
        <v>35</v>
      </c>
      <c r="U47" s="159">
        <v>0</v>
      </c>
    </row>
    <row r="48" spans="2:21">
      <c r="B48" s="133"/>
      <c r="C48" s="80" t="s">
        <v>192</v>
      </c>
      <c r="D48" s="158">
        <v>2427</v>
      </c>
      <c r="E48" s="158">
        <v>464</v>
      </c>
      <c r="F48" s="158">
        <v>393</v>
      </c>
      <c r="G48" s="158">
        <v>334</v>
      </c>
      <c r="H48" s="158">
        <v>307</v>
      </c>
      <c r="I48" s="158">
        <v>209</v>
      </c>
      <c r="J48" s="158">
        <v>180</v>
      </c>
      <c r="K48" s="158">
        <v>150</v>
      </c>
      <c r="L48" s="158">
        <v>124</v>
      </c>
      <c r="M48" s="158">
        <v>132</v>
      </c>
      <c r="N48" s="158">
        <v>64</v>
      </c>
      <c r="O48" s="158">
        <v>30</v>
      </c>
      <c r="P48" s="158">
        <v>23</v>
      </c>
      <c r="Q48" s="158">
        <v>10</v>
      </c>
      <c r="R48" s="158">
        <v>3</v>
      </c>
      <c r="S48" s="158">
        <v>4</v>
      </c>
      <c r="T48" s="158">
        <v>0</v>
      </c>
      <c r="U48" s="159">
        <v>0</v>
      </c>
    </row>
    <row r="49" spans="2:21">
      <c r="B49" s="133"/>
      <c r="C49" s="80" t="s">
        <v>193</v>
      </c>
      <c r="D49" s="158">
        <v>526</v>
      </c>
      <c r="E49" s="158">
        <v>1</v>
      </c>
      <c r="F49" s="158">
        <v>8</v>
      </c>
      <c r="G49" s="158">
        <v>7</v>
      </c>
      <c r="H49" s="158">
        <v>10</v>
      </c>
      <c r="I49" s="158">
        <v>14</v>
      </c>
      <c r="J49" s="158">
        <v>25</v>
      </c>
      <c r="K49" s="158">
        <v>30</v>
      </c>
      <c r="L49" s="158">
        <v>37</v>
      </c>
      <c r="M49" s="158">
        <v>57</v>
      </c>
      <c r="N49" s="158">
        <v>70</v>
      </c>
      <c r="O49" s="158">
        <v>63</v>
      </c>
      <c r="P49" s="158">
        <v>57</v>
      </c>
      <c r="Q49" s="158">
        <v>43</v>
      </c>
      <c r="R49" s="158">
        <v>41</v>
      </c>
      <c r="S49" s="158">
        <v>28</v>
      </c>
      <c r="T49" s="158">
        <v>35</v>
      </c>
      <c r="U49" s="159">
        <v>0</v>
      </c>
    </row>
    <row r="50" spans="2:21">
      <c r="B50" s="133"/>
      <c r="C50" s="80" t="s">
        <v>54</v>
      </c>
      <c r="D50" s="158">
        <v>0</v>
      </c>
      <c r="E50" s="158">
        <v>0</v>
      </c>
      <c r="F50" s="158">
        <v>0</v>
      </c>
      <c r="G50" s="158">
        <v>0</v>
      </c>
      <c r="H50" s="158">
        <v>0</v>
      </c>
      <c r="I50" s="158">
        <v>0</v>
      </c>
      <c r="J50" s="158">
        <v>0</v>
      </c>
      <c r="K50" s="158">
        <v>0</v>
      </c>
      <c r="L50" s="158">
        <v>0</v>
      </c>
      <c r="M50" s="158">
        <v>0</v>
      </c>
      <c r="N50" s="158">
        <v>0</v>
      </c>
      <c r="O50" s="158">
        <v>0</v>
      </c>
      <c r="P50" s="158">
        <v>0</v>
      </c>
      <c r="Q50" s="158">
        <v>0</v>
      </c>
      <c r="R50" s="158">
        <v>0</v>
      </c>
      <c r="S50" s="158">
        <v>0</v>
      </c>
      <c r="T50" s="158">
        <v>0</v>
      </c>
      <c r="U50" s="159">
        <v>0</v>
      </c>
    </row>
    <row r="51" spans="2:21">
      <c r="B51" s="133"/>
      <c r="C51" s="80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9"/>
    </row>
    <row r="52" spans="2:21">
      <c r="B52" s="133" t="s">
        <v>30</v>
      </c>
      <c r="C52" s="80" t="s">
        <v>0</v>
      </c>
      <c r="D52" s="158">
        <v>3079</v>
      </c>
      <c r="E52" s="158">
        <v>473</v>
      </c>
      <c r="F52" s="158">
        <v>389</v>
      </c>
      <c r="G52" s="158">
        <v>372</v>
      </c>
      <c r="H52" s="158">
        <v>316</v>
      </c>
      <c r="I52" s="158">
        <v>231</v>
      </c>
      <c r="J52" s="158">
        <v>209</v>
      </c>
      <c r="K52" s="158">
        <v>164</v>
      </c>
      <c r="L52" s="158">
        <v>206</v>
      </c>
      <c r="M52" s="158">
        <v>192</v>
      </c>
      <c r="N52" s="158">
        <v>133</v>
      </c>
      <c r="O52" s="158">
        <v>119</v>
      </c>
      <c r="P52" s="158">
        <v>98</v>
      </c>
      <c r="Q52" s="158">
        <v>61</v>
      </c>
      <c r="R52" s="158">
        <v>42</v>
      </c>
      <c r="S52" s="158">
        <v>38</v>
      </c>
      <c r="T52" s="158">
        <v>36</v>
      </c>
      <c r="U52" s="159">
        <v>0</v>
      </c>
    </row>
    <row r="53" spans="2:21">
      <c r="B53" s="133"/>
      <c r="C53" s="80" t="s">
        <v>192</v>
      </c>
      <c r="D53" s="158">
        <v>2476</v>
      </c>
      <c r="E53" s="158">
        <v>471</v>
      </c>
      <c r="F53" s="158">
        <v>384</v>
      </c>
      <c r="G53" s="158">
        <v>361</v>
      </c>
      <c r="H53" s="158">
        <v>305</v>
      </c>
      <c r="I53" s="158">
        <v>214</v>
      </c>
      <c r="J53" s="158">
        <v>191</v>
      </c>
      <c r="K53" s="158">
        <v>141</v>
      </c>
      <c r="L53" s="158">
        <v>148</v>
      </c>
      <c r="M53" s="158">
        <v>125</v>
      </c>
      <c r="N53" s="158">
        <v>76</v>
      </c>
      <c r="O53" s="158">
        <v>33</v>
      </c>
      <c r="P53" s="158">
        <v>14</v>
      </c>
      <c r="Q53" s="158">
        <v>9</v>
      </c>
      <c r="R53" s="158">
        <v>3</v>
      </c>
      <c r="S53" s="158">
        <v>1</v>
      </c>
      <c r="T53" s="158">
        <v>0</v>
      </c>
      <c r="U53" s="159">
        <v>0</v>
      </c>
    </row>
    <row r="54" spans="2:21">
      <c r="B54" s="133"/>
      <c r="C54" s="80" t="s">
        <v>193</v>
      </c>
      <c r="D54" s="158">
        <v>603</v>
      </c>
      <c r="E54" s="158">
        <v>2</v>
      </c>
      <c r="F54" s="158">
        <v>5</v>
      </c>
      <c r="G54" s="158">
        <v>11</v>
      </c>
      <c r="H54" s="158">
        <v>11</v>
      </c>
      <c r="I54" s="158">
        <v>17</v>
      </c>
      <c r="J54" s="158">
        <v>18</v>
      </c>
      <c r="K54" s="158">
        <v>23</v>
      </c>
      <c r="L54" s="158">
        <v>58</v>
      </c>
      <c r="M54" s="158">
        <v>67</v>
      </c>
      <c r="N54" s="158">
        <v>57</v>
      </c>
      <c r="O54" s="158">
        <v>86</v>
      </c>
      <c r="P54" s="158">
        <v>84</v>
      </c>
      <c r="Q54" s="158">
        <v>52</v>
      </c>
      <c r="R54" s="158">
        <v>39</v>
      </c>
      <c r="S54" s="158">
        <v>37</v>
      </c>
      <c r="T54" s="158">
        <v>36</v>
      </c>
      <c r="U54" s="159">
        <v>0</v>
      </c>
    </row>
    <row r="55" spans="2:21">
      <c r="B55" s="133"/>
      <c r="C55" s="80" t="s">
        <v>54</v>
      </c>
      <c r="D55" s="158">
        <v>0</v>
      </c>
      <c r="E55" s="158">
        <v>0</v>
      </c>
      <c r="F55" s="158">
        <v>0</v>
      </c>
      <c r="G55" s="158">
        <v>0</v>
      </c>
      <c r="H55" s="158">
        <v>0</v>
      </c>
      <c r="I55" s="158">
        <v>0</v>
      </c>
      <c r="J55" s="158">
        <v>0</v>
      </c>
      <c r="K55" s="158">
        <v>0</v>
      </c>
      <c r="L55" s="158">
        <v>0</v>
      </c>
      <c r="M55" s="158">
        <v>0</v>
      </c>
      <c r="N55" s="158">
        <v>0</v>
      </c>
      <c r="O55" s="158">
        <v>0</v>
      </c>
      <c r="P55" s="158">
        <v>0</v>
      </c>
      <c r="Q55" s="158">
        <v>0</v>
      </c>
      <c r="R55" s="158">
        <v>0</v>
      </c>
      <c r="S55" s="158">
        <v>0</v>
      </c>
      <c r="T55" s="158">
        <v>0</v>
      </c>
      <c r="U55" s="159">
        <v>0</v>
      </c>
    </row>
    <row r="56" spans="2:21">
      <c r="B56" s="133"/>
      <c r="C56" s="80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9"/>
    </row>
    <row r="57" spans="2:21">
      <c r="B57" s="133" t="s">
        <v>31</v>
      </c>
      <c r="C57" s="80" t="s">
        <v>0</v>
      </c>
      <c r="D57" s="158">
        <v>1668</v>
      </c>
      <c r="E57" s="158">
        <v>220</v>
      </c>
      <c r="F57" s="158">
        <v>210</v>
      </c>
      <c r="G57" s="158">
        <v>186</v>
      </c>
      <c r="H57" s="158">
        <v>198</v>
      </c>
      <c r="I57" s="158">
        <v>142</v>
      </c>
      <c r="J57" s="158">
        <v>111</v>
      </c>
      <c r="K57" s="158">
        <v>106</v>
      </c>
      <c r="L57" s="158">
        <v>93</v>
      </c>
      <c r="M57" s="158">
        <v>107</v>
      </c>
      <c r="N57" s="158">
        <v>78</v>
      </c>
      <c r="O57" s="158">
        <v>65</v>
      </c>
      <c r="P57" s="158">
        <v>55</v>
      </c>
      <c r="Q57" s="158">
        <v>31</v>
      </c>
      <c r="R57" s="158">
        <v>25</v>
      </c>
      <c r="S57" s="158">
        <v>23</v>
      </c>
      <c r="T57" s="158">
        <v>18</v>
      </c>
      <c r="U57" s="159">
        <v>0</v>
      </c>
    </row>
    <row r="58" spans="2:21">
      <c r="B58" s="133"/>
      <c r="C58" s="80" t="s">
        <v>192</v>
      </c>
      <c r="D58" s="158">
        <v>1346</v>
      </c>
      <c r="E58" s="158">
        <v>220</v>
      </c>
      <c r="F58" s="158">
        <v>209</v>
      </c>
      <c r="G58" s="158">
        <v>185</v>
      </c>
      <c r="H58" s="158">
        <v>188</v>
      </c>
      <c r="I58" s="158">
        <v>130</v>
      </c>
      <c r="J58" s="158">
        <v>100</v>
      </c>
      <c r="K58" s="158">
        <v>87</v>
      </c>
      <c r="L58" s="158">
        <v>76</v>
      </c>
      <c r="M58" s="158">
        <v>68</v>
      </c>
      <c r="N58" s="158">
        <v>48</v>
      </c>
      <c r="O58" s="158">
        <v>17</v>
      </c>
      <c r="P58" s="158">
        <v>15</v>
      </c>
      <c r="Q58" s="158">
        <v>3</v>
      </c>
      <c r="R58" s="158">
        <v>0</v>
      </c>
      <c r="S58" s="158">
        <v>0</v>
      </c>
      <c r="T58" s="158">
        <v>0</v>
      </c>
      <c r="U58" s="159">
        <v>0</v>
      </c>
    </row>
    <row r="59" spans="2:21">
      <c r="B59" s="133"/>
      <c r="C59" s="80" t="s">
        <v>193</v>
      </c>
      <c r="D59" s="158">
        <v>322</v>
      </c>
      <c r="E59" s="158">
        <v>0</v>
      </c>
      <c r="F59" s="158">
        <v>1</v>
      </c>
      <c r="G59" s="158">
        <v>1</v>
      </c>
      <c r="H59" s="158">
        <v>10</v>
      </c>
      <c r="I59" s="158">
        <v>12</v>
      </c>
      <c r="J59" s="158">
        <v>11</v>
      </c>
      <c r="K59" s="158">
        <v>19</v>
      </c>
      <c r="L59" s="158">
        <v>17</v>
      </c>
      <c r="M59" s="158">
        <v>39</v>
      </c>
      <c r="N59" s="158">
        <v>30</v>
      </c>
      <c r="O59" s="158">
        <v>48</v>
      </c>
      <c r="P59" s="158">
        <v>40</v>
      </c>
      <c r="Q59" s="158">
        <v>28</v>
      </c>
      <c r="R59" s="158">
        <v>25</v>
      </c>
      <c r="S59" s="158">
        <v>23</v>
      </c>
      <c r="T59" s="158">
        <v>18</v>
      </c>
      <c r="U59" s="159">
        <v>0</v>
      </c>
    </row>
    <row r="60" spans="2:21">
      <c r="B60" s="133"/>
      <c r="C60" s="80" t="s">
        <v>54</v>
      </c>
      <c r="D60" s="158">
        <v>0</v>
      </c>
      <c r="E60" s="158">
        <v>0</v>
      </c>
      <c r="F60" s="158">
        <v>0</v>
      </c>
      <c r="G60" s="158">
        <v>0</v>
      </c>
      <c r="H60" s="158">
        <v>0</v>
      </c>
      <c r="I60" s="158">
        <v>0</v>
      </c>
      <c r="J60" s="158">
        <v>0</v>
      </c>
      <c r="K60" s="158">
        <v>0</v>
      </c>
      <c r="L60" s="158">
        <v>0</v>
      </c>
      <c r="M60" s="158">
        <v>0</v>
      </c>
      <c r="N60" s="158">
        <v>0</v>
      </c>
      <c r="O60" s="158">
        <v>0</v>
      </c>
      <c r="P60" s="158">
        <v>0</v>
      </c>
      <c r="Q60" s="158">
        <v>0</v>
      </c>
      <c r="R60" s="158">
        <v>0</v>
      </c>
      <c r="S60" s="158">
        <v>0</v>
      </c>
      <c r="T60" s="158">
        <v>0</v>
      </c>
      <c r="U60" s="159">
        <v>0</v>
      </c>
    </row>
    <row r="61" spans="2:21">
      <c r="B61" s="133"/>
      <c r="C61" s="80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9"/>
    </row>
    <row r="62" spans="2:21">
      <c r="B62" s="133" t="s">
        <v>96</v>
      </c>
      <c r="C62" s="80" t="s">
        <v>0</v>
      </c>
      <c r="D62" s="158">
        <v>2870</v>
      </c>
      <c r="E62" s="158">
        <v>425</v>
      </c>
      <c r="F62" s="158">
        <v>344</v>
      </c>
      <c r="G62" s="158">
        <v>335</v>
      </c>
      <c r="H62" s="158">
        <v>311</v>
      </c>
      <c r="I62" s="158">
        <v>243</v>
      </c>
      <c r="J62" s="158">
        <v>201</v>
      </c>
      <c r="K62" s="158">
        <v>188</v>
      </c>
      <c r="L62" s="158">
        <v>163</v>
      </c>
      <c r="M62" s="158">
        <v>163</v>
      </c>
      <c r="N62" s="158">
        <v>116</v>
      </c>
      <c r="O62" s="158">
        <v>114</v>
      </c>
      <c r="P62" s="158">
        <v>100</v>
      </c>
      <c r="Q62" s="158">
        <v>60</v>
      </c>
      <c r="R62" s="158">
        <v>50</v>
      </c>
      <c r="S62" s="158">
        <v>28</v>
      </c>
      <c r="T62" s="158">
        <v>29</v>
      </c>
      <c r="U62" s="159">
        <v>0</v>
      </c>
    </row>
    <row r="63" spans="2:21">
      <c r="B63" s="133"/>
      <c r="C63" s="80" t="s">
        <v>192</v>
      </c>
      <c r="D63" s="158">
        <v>2332</v>
      </c>
      <c r="E63" s="158">
        <v>423</v>
      </c>
      <c r="F63" s="158">
        <v>340</v>
      </c>
      <c r="G63" s="158">
        <v>328</v>
      </c>
      <c r="H63" s="158">
        <v>300</v>
      </c>
      <c r="I63" s="158">
        <v>229</v>
      </c>
      <c r="J63" s="158">
        <v>184</v>
      </c>
      <c r="K63" s="158">
        <v>152</v>
      </c>
      <c r="L63" s="158">
        <v>129</v>
      </c>
      <c r="M63" s="158">
        <v>101</v>
      </c>
      <c r="N63" s="158">
        <v>62</v>
      </c>
      <c r="O63" s="158">
        <v>44</v>
      </c>
      <c r="P63" s="158">
        <v>33</v>
      </c>
      <c r="Q63" s="158">
        <v>5</v>
      </c>
      <c r="R63" s="158">
        <v>2</v>
      </c>
      <c r="S63" s="158">
        <v>0</v>
      </c>
      <c r="T63" s="158">
        <v>0</v>
      </c>
      <c r="U63" s="159">
        <v>0</v>
      </c>
    </row>
    <row r="64" spans="2:21">
      <c r="B64" s="133"/>
      <c r="C64" s="80" t="s">
        <v>193</v>
      </c>
      <c r="D64" s="158">
        <v>538</v>
      </c>
      <c r="E64" s="158">
        <v>2</v>
      </c>
      <c r="F64" s="158">
        <v>4</v>
      </c>
      <c r="G64" s="158">
        <v>7</v>
      </c>
      <c r="H64" s="158">
        <v>11</v>
      </c>
      <c r="I64" s="158">
        <v>14</v>
      </c>
      <c r="J64" s="158">
        <v>17</v>
      </c>
      <c r="K64" s="158">
        <v>36</v>
      </c>
      <c r="L64" s="158">
        <v>34</v>
      </c>
      <c r="M64" s="158">
        <v>62</v>
      </c>
      <c r="N64" s="158">
        <v>54</v>
      </c>
      <c r="O64" s="158">
        <v>70</v>
      </c>
      <c r="P64" s="158">
        <v>67</v>
      </c>
      <c r="Q64" s="158">
        <v>55</v>
      </c>
      <c r="R64" s="158">
        <v>48</v>
      </c>
      <c r="S64" s="158">
        <v>28</v>
      </c>
      <c r="T64" s="158">
        <v>29</v>
      </c>
      <c r="U64" s="159">
        <v>0</v>
      </c>
    </row>
    <row r="65" spans="2:21">
      <c r="B65" s="133"/>
      <c r="C65" s="80" t="s">
        <v>54</v>
      </c>
      <c r="D65" s="158">
        <v>0</v>
      </c>
      <c r="E65" s="158">
        <v>0</v>
      </c>
      <c r="F65" s="158">
        <v>0</v>
      </c>
      <c r="G65" s="158">
        <v>0</v>
      </c>
      <c r="H65" s="158">
        <v>0</v>
      </c>
      <c r="I65" s="158">
        <v>0</v>
      </c>
      <c r="J65" s="158">
        <v>0</v>
      </c>
      <c r="K65" s="158">
        <v>0</v>
      </c>
      <c r="L65" s="158">
        <v>0</v>
      </c>
      <c r="M65" s="158">
        <v>0</v>
      </c>
      <c r="N65" s="158">
        <v>0</v>
      </c>
      <c r="O65" s="158">
        <v>0</v>
      </c>
      <c r="P65" s="158">
        <v>0</v>
      </c>
      <c r="Q65" s="158">
        <v>0</v>
      </c>
      <c r="R65" s="158">
        <v>0</v>
      </c>
      <c r="S65" s="158">
        <v>0</v>
      </c>
      <c r="T65" s="158">
        <v>0</v>
      </c>
      <c r="U65" s="159">
        <v>0</v>
      </c>
    </row>
    <row r="66" spans="2:21">
      <c r="B66" s="133"/>
      <c r="C66" s="80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9"/>
    </row>
    <row r="67" spans="2:21">
      <c r="B67" s="133" t="s">
        <v>77</v>
      </c>
      <c r="C67" s="80" t="s">
        <v>0</v>
      </c>
      <c r="D67" s="158">
        <v>1653</v>
      </c>
      <c r="E67" s="158">
        <v>244</v>
      </c>
      <c r="F67" s="158">
        <v>238</v>
      </c>
      <c r="G67" s="158">
        <v>191</v>
      </c>
      <c r="H67" s="158">
        <v>179</v>
      </c>
      <c r="I67" s="158">
        <v>128</v>
      </c>
      <c r="J67" s="158">
        <v>95</v>
      </c>
      <c r="K67" s="158">
        <v>93</v>
      </c>
      <c r="L67" s="158">
        <v>113</v>
      </c>
      <c r="M67" s="158">
        <v>89</v>
      </c>
      <c r="N67" s="158">
        <v>65</v>
      </c>
      <c r="O67" s="158">
        <v>90</v>
      </c>
      <c r="P67" s="158">
        <v>43</v>
      </c>
      <c r="Q67" s="158">
        <v>31</v>
      </c>
      <c r="R67" s="158">
        <v>22</v>
      </c>
      <c r="S67" s="158">
        <v>19</v>
      </c>
      <c r="T67" s="158">
        <v>13</v>
      </c>
      <c r="U67" s="159">
        <v>0</v>
      </c>
    </row>
    <row r="68" spans="2:21">
      <c r="B68" s="133"/>
      <c r="C68" s="80" t="s">
        <v>192</v>
      </c>
      <c r="D68" s="158">
        <v>1357</v>
      </c>
      <c r="E68" s="158">
        <v>241</v>
      </c>
      <c r="F68" s="158">
        <v>237</v>
      </c>
      <c r="G68" s="158">
        <v>189</v>
      </c>
      <c r="H68" s="158">
        <v>177</v>
      </c>
      <c r="I68" s="158">
        <v>124</v>
      </c>
      <c r="J68" s="158">
        <v>82</v>
      </c>
      <c r="K68" s="158">
        <v>75</v>
      </c>
      <c r="L68" s="158">
        <v>82</v>
      </c>
      <c r="M68" s="158">
        <v>68</v>
      </c>
      <c r="N68" s="158">
        <v>30</v>
      </c>
      <c r="O68" s="158">
        <v>35</v>
      </c>
      <c r="P68" s="158">
        <v>13</v>
      </c>
      <c r="Q68" s="158">
        <v>4</v>
      </c>
      <c r="R68" s="158">
        <v>0</v>
      </c>
      <c r="S68" s="158">
        <v>0</v>
      </c>
      <c r="T68" s="158">
        <v>0</v>
      </c>
      <c r="U68" s="159">
        <v>0</v>
      </c>
    </row>
    <row r="69" spans="2:21">
      <c r="B69" s="133"/>
      <c r="C69" s="80" t="s">
        <v>193</v>
      </c>
      <c r="D69" s="158">
        <v>296</v>
      </c>
      <c r="E69" s="158">
        <v>3</v>
      </c>
      <c r="F69" s="158">
        <v>1</v>
      </c>
      <c r="G69" s="158">
        <v>2</v>
      </c>
      <c r="H69" s="158">
        <v>2</v>
      </c>
      <c r="I69" s="158">
        <v>4</v>
      </c>
      <c r="J69" s="158">
        <v>13</v>
      </c>
      <c r="K69" s="158">
        <v>18</v>
      </c>
      <c r="L69" s="158">
        <v>31</v>
      </c>
      <c r="M69" s="158">
        <v>21</v>
      </c>
      <c r="N69" s="158">
        <v>35</v>
      </c>
      <c r="O69" s="158">
        <v>55</v>
      </c>
      <c r="P69" s="158">
        <v>30</v>
      </c>
      <c r="Q69" s="158">
        <v>27</v>
      </c>
      <c r="R69" s="158">
        <v>22</v>
      </c>
      <c r="S69" s="158">
        <v>19</v>
      </c>
      <c r="T69" s="158">
        <v>13</v>
      </c>
      <c r="U69" s="159">
        <v>0</v>
      </c>
    </row>
    <row r="70" spans="2:21">
      <c r="B70" s="133"/>
      <c r="C70" s="80" t="s">
        <v>54</v>
      </c>
      <c r="D70" s="158">
        <v>0</v>
      </c>
      <c r="E70" s="158">
        <v>0</v>
      </c>
      <c r="F70" s="158">
        <v>0</v>
      </c>
      <c r="G70" s="158">
        <v>0</v>
      </c>
      <c r="H70" s="158">
        <v>0</v>
      </c>
      <c r="I70" s="158">
        <v>0</v>
      </c>
      <c r="J70" s="158">
        <v>0</v>
      </c>
      <c r="K70" s="158">
        <v>0</v>
      </c>
      <c r="L70" s="158">
        <v>0</v>
      </c>
      <c r="M70" s="158">
        <v>0</v>
      </c>
      <c r="N70" s="158">
        <v>0</v>
      </c>
      <c r="O70" s="158">
        <v>0</v>
      </c>
      <c r="P70" s="158">
        <v>0</v>
      </c>
      <c r="Q70" s="158">
        <v>0</v>
      </c>
      <c r="R70" s="158">
        <v>0</v>
      </c>
      <c r="S70" s="158">
        <v>0</v>
      </c>
      <c r="T70" s="158">
        <v>0</v>
      </c>
      <c r="U70" s="159">
        <v>0</v>
      </c>
    </row>
    <row r="71" spans="2:21">
      <c r="B71" s="133"/>
      <c r="C71" s="80"/>
      <c r="D71" s="158"/>
      <c r="E71" s="158"/>
      <c r="F71" s="158"/>
      <c r="G71" s="158"/>
      <c r="H71" s="158"/>
      <c r="I71" s="158"/>
      <c r="J71" s="158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9"/>
    </row>
    <row r="72" spans="2:21" s="3" customFormat="1">
      <c r="B72" s="107" t="s">
        <v>16</v>
      </c>
      <c r="C72" s="79" t="s">
        <v>0</v>
      </c>
      <c r="D72" s="152">
        <v>23251</v>
      </c>
      <c r="E72" s="152">
        <v>3335</v>
      </c>
      <c r="F72" s="152">
        <v>2941</v>
      </c>
      <c r="G72" s="152">
        <v>2759</v>
      </c>
      <c r="H72" s="152">
        <v>2445</v>
      </c>
      <c r="I72" s="152">
        <v>1852</v>
      </c>
      <c r="J72" s="152">
        <v>1552</v>
      </c>
      <c r="K72" s="152">
        <v>1414</v>
      </c>
      <c r="L72" s="152">
        <v>1325</v>
      </c>
      <c r="M72" s="152">
        <v>1361</v>
      </c>
      <c r="N72" s="152">
        <v>1083</v>
      </c>
      <c r="O72" s="152">
        <v>934</v>
      </c>
      <c r="P72" s="152">
        <v>722</v>
      </c>
      <c r="Q72" s="152">
        <v>471</v>
      </c>
      <c r="R72" s="152">
        <v>414</v>
      </c>
      <c r="S72" s="152">
        <v>280</v>
      </c>
      <c r="T72" s="152">
        <v>361</v>
      </c>
      <c r="U72" s="153">
        <v>2</v>
      </c>
    </row>
    <row r="73" spans="2:21">
      <c r="B73" s="133"/>
      <c r="C73" s="80" t="s">
        <v>192</v>
      </c>
      <c r="D73" s="158">
        <v>18427</v>
      </c>
      <c r="E73" s="158">
        <v>3328</v>
      </c>
      <c r="F73" s="158">
        <v>2896</v>
      </c>
      <c r="G73" s="158">
        <v>2680</v>
      </c>
      <c r="H73" s="158">
        <v>2332</v>
      </c>
      <c r="I73" s="158">
        <v>1714</v>
      </c>
      <c r="J73" s="158">
        <v>1366</v>
      </c>
      <c r="K73" s="158">
        <v>1166</v>
      </c>
      <c r="L73" s="158">
        <v>960</v>
      </c>
      <c r="M73" s="158">
        <v>875</v>
      </c>
      <c r="N73" s="158">
        <v>530</v>
      </c>
      <c r="O73" s="158">
        <v>317</v>
      </c>
      <c r="P73" s="158">
        <v>185</v>
      </c>
      <c r="Q73" s="158">
        <v>55</v>
      </c>
      <c r="R73" s="158">
        <v>19</v>
      </c>
      <c r="S73" s="158">
        <v>1</v>
      </c>
      <c r="T73" s="158">
        <v>1</v>
      </c>
      <c r="U73" s="159">
        <v>2</v>
      </c>
    </row>
    <row r="74" spans="2:21">
      <c r="B74" s="133"/>
      <c r="C74" s="80" t="s">
        <v>193</v>
      </c>
      <c r="D74" s="158">
        <v>4823</v>
      </c>
      <c r="E74" s="158">
        <v>7</v>
      </c>
      <c r="F74" s="158">
        <v>45</v>
      </c>
      <c r="G74" s="158">
        <v>79</v>
      </c>
      <c r="H74" s="158">
        <v>113</v>
      </c>
      <c r="I74" s="158">
        <v>138</v>
      </c>
      <c r="J74" s="158">
        <v>186</v>
      </c>
      <c r="K74" s="158">
        <v>247</v>
      </c>
      <c r="L74" s="158">
        <v>365</v>
      </c>
      <c r="M74" s="158">
        <v>486</v>
      </c>
      <c r="N74" s="158">
        <v>553</v>
      </c>
      <c r="O74" s="158">
        <v>617</v>
      </c>
      <c r="P74" s="158">
        <v>537</v>
      </c>
      <c r="Q74" s="158">
        <v>416</v>
      </c>
      <c r="R74" s="158">
        <v>395</v>
      </c>
      <c r="S74" s="158">
        <v>279</v>
      </c>
      <c r="T74" s="158">
        <v>360</v>
      </c>
      <c r="U74" s="159">
        <v>0</v>
      </c>
    </row>
    <row r="75" spans="2:21">
      <c r="B75" s="133"/>
      <c r="C75" s="80" t="s">
        <v>54</v>
      </c>
      <c r="D75" s="158">
        <v>1</v>
      </c>
      <c r="E75" s="158">
        <v>0</v>
      </c>
      <c r="F75" s="158">
        <v>0</v>
      </c>
      <c r="G75" s="158">
        <v>0</v>
      </c>
      <c r="H75" s="158">
        <v>0</v>
      </c>
      <c r="I75" s="158">
        <v>0</v>
      </c>
      <c r="J75" s="158">
        <v>0</v>
      </c>
      <c r="K75" s="158">
        <v>1</v>
      </c>
      <c r="L75" s="158">
        <v>0</v>
      </c>
      <c r="M75" s="158">
        <v>0</v>
      </c>
      <c r="N75" s="158">
        <v>0</v>
      </c>
      <c r="O75" s="158">
        <v>0</v>
      </c>
      <c r="P75" s="158">
        <v>0</v>
      </c>
      <c r="Q75" s="158">
        <v>0</v>
      </c>
      <c r="R75" s="158">
        <v>0</v>
      </c>
      <c r="S75" s="158">
        <v>0</v>
      </c>
      <c r="T75" s="158">
        <v>0</v>
      </c>
      <c r="U75" s="159">
        <v>0</v>
      </c>
    </row>
    <row r="76" spans="2:21">
      <c r="B76" s="133"/>
      <c r="C76" s="80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9"/>
    </row>
    <row r="77" spans="2:21">
      <c r="B77" s="133" t="s">
        <v>17</v>
      </c>
      <c r="C77" s="80" t="s">
        <v>0</v>
      </c>
      <c r="D77" s="158">
        <v>3159</v>
      </c>
      <c r="E77" s="158">
        <v>420</v>
      </c>
      <c r="F77" s="158">
        <v>367</v>
      </c>
      <c r="G77" s="158">
        <v>388</v>
      </c>
      <c r="H77" s="158">
        <v>370</v>
      </c>
      <c r="I77" s="158">
        <v>275</v>
      </c>
      <c r="J77" s="158">
        <v>217</v>
      </c>
      <c r="K77" s="158">
        <v>181</v>
      </c>
      <c r="L77" s="158">
        <v>149</v>
      </c>
      <c r="M77" s="158">
        <v>187</v>
      </c>
      <c r="N77" s="158">
        <v>139</v>
      </c>
      <c r="O77" s="158">
        <v>148</v>
      </c>
      <c r="P77" s="158">
        <v>101</v>
      </c>
      <c r="Q77" s="158">
        <v>66</v>
      </c>
      <c r="R77" s="158">
        <v>58</v>
      </c>
      <c r="S77" s="158">
        <v>43</v>
      </c>
      <c r="T77" s="158">
        <v>50</v>
      </c>
      <c r="U77" s="159">
        <v>0</v>
      </c>
    </row>
    <row r="78" spans="2:21">
      <c r="B78" s="133"/>
      <c r="C78" s="80" t="s">
        <v>192</v>
      </c>
      <c r="D78" s="158">
        <v>2511</v>
      </c>
      <c r="E78" s="158">
        <v>420</v>
      </c>
      <c r="F78" s="158">
        <v>366</v>
      </c>
      <c r="G78" s="158">
        <v>381</v>
      </c>
      <c r="H78" s="158">
        <v>356</v>
      </c>
      <c r="I78" s="158">
        <v>259</v>
      </c>
      <c r="J78" s="158">
        <v>185</v>
      </c>
      <c r="K78" s="158">
        <v>147</v>
      </c>
      <c r="L78" s="158">
        <v>103</v>
      </c>
      <c r="M78" s="158">
        <v>123</v>
      </c>
      <c r="N78" s="158">
        <v>78</v>
      </c>
      <c r="O78" s="158">
        <v>53</v>
      </c>
      <c r="P78" s="158">
        <v>29</v>
      </c>
      <c r="Q78" s="158">
        <v>8</v>
      </c>
      <c r="R78" s="158">
        <v>1</v>
      </c>
      <c r="S78" s="158">
        <v>1</v>
      </c>
      <c r="T78" s="158">
        <v>1</v>
      </c>
      <c r="U78" s="159">
        <v>0</v>
      </c>
    </row>
    <row r="79" spans="2:21">
      <c r="B79" s="133"/>
      <c r="C79" s="80" t="s">
        <v>193</v>
      </c>
      <c r="D79" s="158">
        <v>647</v>
      </c>
      <c r="E79" s="158">
        <v>0</v>
      </c>
      <c r="F79" s="158">
        <v>1</v>
      </c>
      <c r="G79" s="158">
        <v>7</v>
      </c>
      <c r="H79" s="158">
        <v>14</v>
      </c>
      <c r="I79" s="158">
        <v>16</v>
      </c>
      <c r="J79" s="158">
        <v>32</v>
      </c>
      <c r="K79" s="158">
        <v>33</v>
      </c>
      <c r="L79" s="158">
        <v>46</v>
      </c>
      <c r="M79" s="158">
        <v>64</v>
      </c>
      <c r="N79" s="158">
        <v>61</v>
      </c>
      <c r="O79" s="158">
        <v>95</v>
      </c>
      <c r="P79" s="158">
        <v>72</v>
      </c>
      <c r="Q79" s="158">
        <v>58</v>
      </c>
      <c r="R79" s="158">
        <v>57</v>
      </c>
      <c r="S79" s="158">
        <v>42</v>
      </c>
      <c r="T79" s="158">
        <v>49</v>
      </c>
      <c r="U79" s="159">
        <v>0</v>
      </c>
    </row>
    <row r="80" spans="2:21">
      <c r="B80" s="133"/>
      <c r="C80" s="80" t="s">
        <v>54</v>
      </c>
      <c r="D80" s="158">
        <v>1</v>
      </c>
      <c r="E80" s="158">
        <v>0</v>
      </c>
      <c r="F80" s="158">
        <v>0</v>
      </c>
      <c r="G80" s="158">
        <v>0</v>
      </c>
      <c r="H80" s="158">
        <v>0</v>
      </c>
      <c r="I80" s="158">
        <v>0</v>
      </c>
      <c r="J80" s="158">
        <v>0</v>
      </c>
      <c r="K80" s="158">
        <v>1</v>
      </c>
      <c r="L80" s="158">
        <v>0</v>
      </c>
      <c r="M80" s="158">
        <v>0</v>
      </c>
      <c r="N80" s="158">
        <v>0</v>
      </c>
      <c r="O80" s="158">
        <v>0</v>
      </c>
      <c r="P80" s="158">
        <v>0</v>
      </c>
      <c r="Q80" s="158">
        <v>0</v>
      </c>
      <c r="R80" s="158">
        <v>0</v>
      </c>
      <c r="S80" s="158">
        <v>0</v>
      </c>
      <c r="T80" s="158">
        <v>0</v>
      </c>
      <c r="U80" s="159">
        <v>0</v>
      </c>
    </row>
    <row r="81" spans="2:21">
      <c r="B81" s="133"/>
      <c r="C81" s="80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9"/>
    </row>
    <row r="82" spans="2:21">
      <c r="B82" s="133" t="s">
        <v>4</v>
      </c>
      <c r="C82" s="80" t="s">
        <v>0</v>
      </c>
      <c r="D82" s="158">
        <v>1207</v>
      </c>
      <c r="E82" s="158">
        <v>194</v>
      </c>
      <c r="F82" s="158">
        <v>138</v>
      </c>
      <c r="G82" s="158">
        <v>152</v>
      </c>
      <c r="H82" s="158">
        <v>121</v>
      </c>
      <c r="I82" s="158">
        <v>96</v>
      </c>
      <c r="J82" s="158">
        <v>90</v>
      </c>
      <c r="K82" s="158">
        <v>59</v>
      </c>
      <c r="L82" s="158">
        <v>75</v>
      </c>
      <c r="M82" s="158">
        <v>70</v>
      </c>
      <c r="N82" s="158">
        <v>67</v>
      </c>
      <c r="O82" s="158">
        <v>40</v>
      </c>
      <c r="P82" s="158">
        <v>41</v>
      </c>
      <c r="Q82" s="158">
        <v>20</v>
      </c>
      <c r="R82" s="158">
        <v>18</v>
      </c>
      <c r="S82" s="158">
        <v>11</v>
      </c>
      <c r="T82" s="158">
        <v>15</v>
      </c>
      <c r="U82" s="159">
        <v>0</v>
      </c>
    </row>
    <row r="83" spans="2:21">
      <c r="B83" s="133"/>
      <c r="C83" s="80" t="s">
        <v>192</v>
      </c>
      <c r="D83" s="158">
        <v>975</v>
      </c>
      <c r="E83" s="158">
        <v>194</v>
      </c>
      <c r="F83" s="158">
        <v>135</v>
      </c>
      <c r="G83" s="158">
        <v>144</v>
      </c>
      <c r="H83" s="158">
        <v>118</v>
      </c>
      <c r="I83" s="158">
        <v>91</v>
      </c>
      <c r="J83" s="158">
        <v>79</v>
      </c>
      <c r="K83" s="158">
        <v>47</v>
      </c>
      <c r="L83" s="158">
        <v>61</v>
      </c>
      <c r="M83" s="158">
        <v>39</v>
      </c>
      <c r="N83" s="158">
        <v>36</v>
      </c>
      <c r="O83" s="158">
        <v>13</v>
      </c>
      <c r="P83" s="158">
        <v>13</v>
      </c>
      <c r="Q83" s="158">
        <v>3</v>
      </c>
      <c r="R83" s="158">
        <v>2</v>
      </c>
      <c r="S83" s="158">
        <v>0</v>
      </c>
      <c r="T83" s="158">
        <v>0</v>
      </c>
      <c r="U83" s="159">
        <v>0</v>
      </c>
    </row>
    <row r="84" spans="2:21">
      <c r="B84" s="133"/>
      <c r="C84" s="80" t="s">
        <v>193</v>
      </c>
      <c r="D84" s="158">
        <v>232</v>
      </c>
      <c r="E84" s="158">
        <v>0</v>
      </c>
      <c r="F84" s="158">
        <v>3</v>
      </c>
      <c r="G84" s="158">
        <v>8</v>
      </c>
      <c r="H84" s="158">
        <v>3</v>
      </c>
      <c r="I84" s="158">
        <v>5</v>
      </c>
      <c r="J84" s="158">
        <v>11</v>
      </c>
      <c r="K84" s="158">
        <v>12</v>
      </c>
      <c r="L84" s="158">
        <v>14</v>
      </c>
      <c r="M84" s="158">
        <v>31</v>
      </c>
      <c r="N84" s="158">
        <v>31</v>
      </c>
      <c r="O84" s="158">
        <v>27</v>
      </c>
      <c r="P84" s="158">
        <v>28</v>
      </c>
      <c r="Q84" s="158">
        <v>17</v>
      </c>
      <c r="R84" s="158">
        <v>16</v>
      </c>
      <c r="S84" s="158">
        <v>11</v>
      </c>
      <c r="T84" s="158">
        <v>15</v>
      </c>
      <c r="U84" s="159">
        <v>0</v>
      </c>
    </row>
    <row r="85" spans="2:21">
      <c r="B85" s="133"/>
      <c r="C85" s="80" t="s">
        <v>54</v>
      </c>
      <c r="D85" s="158">
        <v>0</v>
      </c>
      <c r="E85" s="158">
        <v>0</v>
      </c>
      <c r="F85" s="158">
        <v>0</v>
      </c>
      <c r="G85" s="158">
        <v>0</v>
      </c>
      <c r="H85" s="158">
        <v>0</v>
      </c>
      <c r="I85" s="158">
        <v>0</v>
      </c>
      <c r="J85" s="158">
        <v>0</v>
      </c>
      <c r="K85" s="158">
        <v>0</v>
      </c>
      <c r="L85" s="158">
        <v>0</v>
      </c>
      <c r="M85" s="158">
        <v>0</v>
      </c>
      <c r="N85" s="158">
        <v>0</v>
      </c>
      <c r="O85" s="158">
        <v>0</v>
      </c>
      <c r="P85" s="158">
        <v>0</v>
      </c>
      <c r="Q85" s="158">
        <v>0</v>
      </c>
      <c r="R85" s="158">
        <v>0</v>
      </c>
      <c r="S85" s="158">
        <v>0</v>
      </c>
      <c r="T85" s="158">
        <v>0</v>
      </c>
      <c r="U85" s="159">
        <v>0</v>
      </c>
    </row>
    <row r="86" spans="2:21">
      <c r="B86" s="133"/>
      <c r="C86" s="80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9"/>
    </row>
    <row r="87" spans="2:21">
      <c r="B87" s="133" t="s">
        <v>18</v>
      </c>
      <c r="C87" s="80" t="s">
        <v>0</v>
      </c>
      <c r="D87" s="158">
        <v>1552</v>
      </c>
      <c r="E87" s="158">
        <v>223</v>
      </c>
      <c r="F87" s="158">
        <v>198</v>
      </c>
      <c r="G87" s="158">
        <v>191</v>
      </c>
      <c r="H87" s="158">
        <v>157</v>
      </c>
      <c r="I87" s="158">
        <v>119</v>
      </c>
      <c r="J87" s="158">
        <v>88</v>
      </c>
      <c r="K87" s="158">
        <v>93</v>
      </c>
      <c r="L87" s="158">
        <v>80</v>
      </c>
      <c r="M87" s="158">
        <v>97</v>
      </c>
      <c r="N87" s="158">
        <v>85</v>
      </c>
      <c r="O87" s="158">
        <v>61</v>
      </c>
      <c r="P87" s="158">
        <v>51</v>
      </c>
      <c r="Q87" s="158">
        <v>34</v>
      </c>
      <c r="R87" s="158">
        <v>28</v>
      </c>
      <c r="S87" s="158">
        <v>22</v>
      </c>
      <c r="T87" s="158">
        <v>25</v>
      </c>
      <c r="U87" s="159">
        <v>0</v>
      </c>
    </row>
    <row r="88" spans="2:21">
      <c r="B88" s="133"/>
      <c r="C88" s="80" t="s">
        <v>192</v>
      </c>
      <c r="D88" s="158">
        <v>1222</v>
      </c>
      <c r="E88" s="158">
        <v>223</v>
      </c>
      <c r="F88" s="158">
        <v>196</v>
      </c>
      <c r="G88" s="158">
        <v>189</v>
      </c>
      <c r="H88" s="158">
        <v>150</v>
      </c>
      <c r="I88" s="158">
        <v>112</v>
      </c>
      <c r="J88" s="158">
        <v>80</v>
      </c>
      <c r="K88" s="158">
        <v>74</v>
      </c>
      <c r="L88" s="158">
        <v>57</v>
      </c>
      <c r="M88" s="158">
        <v>63</v>
      </c>
      <c r="N88" s="158">
        <v>44</v>
      </c>
      <c r="O88" s="158">
        <v>19</v>
      </c>
      <c r="P88" s="158">
        <v>10</v>
      </c>
      <c r="Q88" s="158">
        <v>4</v>
      </c>
      <c r="R88" s="158">
        <v>1</v>
      </c>
      <c r="S88" s="158">
        <v>0</v>
      </c>
      <c r="T88" s="158">
        <v>0</v>
      </c>
      <c r="U88" s="159">
        <v>0</v>
      </c>
    </row>
    <row r="89" spans="2:21">
      <c r="B89" s="133"/>
      <c r="C89" s="80" t="s">
        <v>193</v>
      </c>
      <c r="D89" s="158">
        <v>330</v>
      </c>
      <c r="E89" s="158">
        <v>0</v>
      </c>
      <c r="F89" s="158">
        <v>2</v>
      </c>
      <c r="G89" s="158">
        <v>2</v>
      </c>
      <c r="H89" s="158">
        <v>7</v>
      </c>
      <c r="I89" s="158">
        <v>7</v>
      </c>
      <c r="J89" s="158">
        <v>8</v>
      </c>
      <c r="K89" s="158">
        <v>19</v>
      </c>
      <c r="L89" s="158">
        <v>23</v>
      </c>
      <c r="M89" s="158">
        <v>34</v>
      </c>
      <c r="N89" s="158">
        <v>41</v>
      </c>
      <c r="O89" s="158">
        <v>42</v>
      </c>
      <c r="P89" s="158">
        <v>41</v>
      </c>
      <c r="Q89" s="158">
        <v>30</v>
      </c>
      <c r="R89" s="158">
        <v>27</v>
      </c>
      <c r="S89" s="158">
        <v>22</v>
      </c>
      <c r="T89" s="158">
        <v>25</v>
      </c>
      <c r="U89" s="159">
        <v>0</v>
      </c>
    </row>
    <row r="90" spans="2:21">
      <c r="B90" s="133"/>
      <c r="C90" s="80" t="s">
        <v>54</v>
      </c>
      <c r="D90" s="158">
        <v>0</v>
      </c>
      <c r="E90" s="158">
        <v>0</v>
      </c>
      <c r="F90" s="158">
        <v>0</v>
      </c>
      <c r="G90" s="158">
        <v>0</v>
      </c>
      <c r="H90" s="158">
        <v>0</v>
      </c>
      <c r="I90" s="158">
        <v>0</v>
      </c>
      <c r="J90" s="158">
        <v>0</v>
      </c>
      <c r="K90" s="158">
        <v>0</v>
      </c>
      <c r="L90" s="158">
        <v>0</v>
      </c>
      <c r="M90" s="158">
        <v>0</v>
      </c>
      <c r="N90" s="158">
        <v>0</v>
      </c>
      <c r="O90" s="158">
        <v>0</v>
      </c>
      <c r="P90" s="158">
        <v>0</v>
      </c>
      <c r="Q90" s="158">
        <v>0</v>
      </c>
      <c r="R90" s="158">
        <v>0</v>
      </c>
      <c r="S90" s="158">
        <v>0</v>
      </c>
      <c r="T90" s="158">
        <v>0</v>
      </c>
      <c r="U90" s="159">
        <v>0</v>
      </c>
    </row>
    <row r="91" spans="2:21">
      <c r="B91" s="133"/>
      <c r="C91" s="80"/>
      <c r="D91" s="158"/>
      <c r="E91" s="158"/>
      <c r="F91" s="158"/>
      <c r="G91" s="158"/>
      <c r="H91" s="158"/>
      <c r="I91" s="158"/>
      <c r="J91" s="158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9"/>
    </row>
    <row r="92" spans="2:21">
      <c r="B92" s="133" t="s">
        <v>145</v>
      </c>
      <c r="C92" s="80" t="s">
        <v>0</v>
      </c>
      <c r="D92" s="158">
        <v>2106</v>
      </c>
      <c r="E92" s="158">
        <v>296</v>
      </c>
      <c r="F92" s="158">
        <v>256</v>
      </c>
      <c r="G92" s="158">
        <v>237</v>
      </c>
      <c r="H92" s="158">
        <v>215</v>
      </c>
      <c r="I92" s="158">
        <v>145</v>
      </c>
      <c r="J92" s="158">
        <v>162</v>
      </c>
      <c r="K92" s="158">
        <v>142</v>
      </c>
      <c r="L92" s="158">
        <v>151</v>
      </c>
      <c r="M92" s="158">
        <v>109</v>
      </c>
      <c r="N92" s="158">
        <v>92</v>
      </c>
      <c r="O92" s="158">
        <v>86</v>
      </c>
      <c r="P92" s="158">
        <v>64</v>
      </c>
      <c r="Q92" s="158">
        <v>52</v>
      </c>
      <c r="R92" s="158">
        <v>33</v>
      </c>
      <c r="S92" s="158">
        <v>27</v>
      </c>
      <c r="T92" s="158">
        <v>39</v>
      </c>
      <c r="U92" s="159">
        <v>0</v>
      </c>
    </row>
    <row r="93" spans="2:21">
      <c r="B93" s="133"/>
      <c r="C93" s="80" t="s">
        <v>192</v>
      </c>
      <c r="D93" s="158">
        <v>1657</v>
      </c>
      <c r="E93" s="158">
        <v>296</v>
      </c>
      <c r="F93" s="158">
        <v>253</v>
      </c>
      <c r="G93" s="158">
        <v>234</v>
      </c>
      <c r="H93" s="158">
        <v>207</v>
      </c>
      <c r="I93" s="158">
        <v>133</v>
      </c>
      <c r="J93" s="158">
        <v>145</v>
      </c>
      <c r="K93" s="158">
        <v>117</v>
      </c>
      <c r="L93" s="158">
        <v>105</v>
      </c>
      <c r="M93" s="158">
        <v>74</v>
      </c>
      <c r="N93" s="158">
        <v>44</v>
      </c>
      <c r="O93" s="158">
        <v>32</v>
      </c>
      <c r="P93" s="158">
        <v>12</v>
      </c>
      <c r="Q93" s="158">
        <v>5</v>
      </c>
      <c r="R93" s="158">
        <v>0</v>
      </c>
      <c r="S93" s="158">
        <v>0</v>
      </c>
      <c r="T93" s="158">
        <v>0</v>
      </c>
      <c r="U93" s="159">
        <v>0</v>
      </c>
    </row>
    <row r="94" spans="2:21">
      <c r="B94" s="133"/>
      <c r="C94" s="80" t="s">
        <v>193</v>
      </c>
      <c r="D94" s="158">
        <v>449</v>
      </c>
      <c r="E94" s="158">
        <v>0</v>
      </c>
      <c r="F94" s="158">
        <v>3</v>
      </c>
      <c r="G94" s="158">
        <v>3</v>
      </c>
      <c r="H94" s="158">
        <v>8</v>
      </c>
      <c r="I94" s="158">
        <v>12</v>
      </c>
      <c r="J94" s="158">
        <v>17</v>
      </c>
      <c r="K94" s="158">
        <v>25</v>
      </c>
      <c r="L94" s="158">
        <v>46</v>
      </c>
      <c r="M94" s="158">
        <v>35</v>
      </c>
      <c r="N94" s="158">
        <v>48</v>
      </c>
      <c r="O94" s="158">
        <v>54</v>
      </c>
      <c r="P94" s="158">
        <v>52</v>
      </c>
      <c r="Q94" s="158">
        <v>47</v>
      </c>
      <c r="R94" s="158">
        <v>33</v>
      </c>
      <c r="S94" s="158">
        <v>27</v>
      </c>
      <c r="T94" s="158">
        <v>39</v>
      </c>
      <c r="U94" s="159">
        <v>0</v>
      </c>
    </row>
    <row r="95" spans="2:21">
      <c r="B95" s="133"/>
      <c r="C95" s="80" t="s">
        <v>54</v>
      </c>
      <c r="D95" s="158">
        <v>0</v>
      </c>
      <c r="E95" s="158">
        <v>0</v>
      </c>
      <c r="F95" s="158">
        <v>0</v>
      </c>
      <c r="G95" s="158">
        <v>0</v>
      </c>
      <c r="H95" s="158">
        <v>0</v>
      </c>
      <c r="I95" s="158">
        <v>0</v>
      </c>
      <c r="J95" s="158">
        <v>0</v>
      </c>
      <c r="K95" s="158">
        <v>0</v>
      </c>
      <c r="L95" s="158">
        <v>0</v>
      </c>
      <c r="M95" s="158">
        <v>0</v>
      </c>
      <c r="N95" s="158">
        <v>0</v>
      </c>
      <c r="O95" s="158">
        <v>0</v>
      </c>
      <c r="P95" s="158">
        <v>0</v>
      </c>
      <c r="Q95" s="158">
        <v>0</v>
      </c>
      <c r="R95" s="158">
        <v>0</v>
      </c>
      <c r="S95" s="158">
        <v>0</v>
      </c>
      <c r="T95" s="158">
        <v>0</v>
      </c>
      <c r="U95" s="159">
        <v>0</v>
      </c>
    </row>
    <row r="96" spans="2:21">
      <c r="B96" s="133"/>
      <c r="C96" s="80"/>
      <c r="D96" s="158"/>
      <c r="E96" s="158"/>
      <c r="F96" s="158"/>
      <c r="G96" s="158"/>
      <c r="H96" s="158"/>
      <c r="I96" s="158"/>
      <c r="J96" s="158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9"/>
    </row>
    <row r="97" spans="2:21">
      <c r="B97" s="133" t="s">
        <v>183</v>
      </c>
      <c r="C97" s="80" t="s">
        <v>0</v>
      </c>
      <c r="D97" s="158">
        <v>2665</v>
      </c>
      <c r="E97" s="158">
        <v>418</v>
      </c>
      <c r="F97" s="158">
        <v>330</v>
      </c>
      <c r="G97" s="158">
        <v>341</v>
      </c>
      <c r="H97" s="158">
        <v>267</v>
      </c>
      <c r="I97" s="158">
        <v>219</v>
      </c>
      <c r="J97" s="158">
        <v>186</v>
      </c>
      <c r="K97" s="158">
        <v>147</v>
      </c>
      <c r="L97" s="158">
        <v>134</v>
      </c>
      <c r="M97" s="158">
        <v>143</v>
      </c>
      <c r="N97" s="158">
        <v>118</v>
      </c>
      <c r="O97" s="158">
        <v>113</v>
      </c>
      <c r="P97" s="158">
        <v>88</v>
      </c>
      <c r="Q97" s="158">
        <v>47</v>
      </c>
      <c r="R97" s="158">
        <v>49</v>
      </c>
      <c r="S97" s="158">
        <v>31</v>
      </c>
      <c r="T97" s="158">
        <v>34</v>
      </c>
      <c r="U97" s="159">
        <v>0</v>
      </c>
    </row>
    <row r="98" spans="2:21">
      <c r="B98" s="133"/>
      <c r="C98" s="80" t="s">
        <v>192</v>
      </c>
      <c r="D98" s="158">
        <v>2144</v>
      </c>
      <c r="E98" s="158">
        <v>416</v>
      </c>
      <c r="F98" s="158">
        <v>325</v>
      </c>
      <c r="G98" s="158">
        <v>333</v>
      </c>
      <c r="H98" s="158">
        <v>253</v>
      </c>
      <c r="I98" s="158">
        <v>200</v>
      </c>
      <c r="J98" s="158">
        <v>167</v>
      </c>
      <c r="K98" s="158">
        <v>127</v>
      </c>
      <c r="L98" s="158">
        <v>103</v>
      </c>
      <c r="M98" s="158">
        <v>94</v>
      </c>
      <c r="N98" s="158">
        <v>58</v>
      </c>
      <c r="O98" s="158">
        <v>41</v>
      </c>
      <c r="P98" s="158">
        <v>20</v>
      </c>
      <c r="Q98" s="158">
        <v>6</v>
      </c>
      <c r="R98" s="158">
        <v>1</v>
      </c>
      <c r="S98" s="158">
        <v>0</v>
      </c>
      <c r="T98" s="158">
        <v>0</v>
      </c>
      <c r="U98" s="159">
        <v>0</v>
      </c>
    </row>
    <row r="99" spans="2:21">
      <c r="B99" s="133"/>
      <c r="C99" s="80" t="s">
        <v>193</v>
      </c>
      <c r="D99" s="158">
        <v>521</v>
      </c>
      <c r="E99" s="158">
        <v>2</v>
      </c>
      <c r="F99" s="158">
        <v>5</v>
      </c>
      <c r="G99" s="158">
        <v>8</v>
      </c>
      <c r="H99" s="158">
        <v>14</v>
      </c>
      <c r="I99" s="158">
        <v>19</v>
      </c>
      <c r="J99" s="158">
        <v>19</v>
      </c>
      <c r="K99" s="158">
        <v>20</v>
      </c>
      <c r="L99" s="158">
        <v>31</v>
      </c>
      <c r="M99" s="158">
        <v>49</v>
      </c>
      <c r="N99" s="158">
        <v>60</v>
      </c>
      <c r="O99" s="158">
        <v>72</v>
      </c>
      <c r="P99" s="158">
        <v>68</v>
      </c>
      <c r="Q99" s="158">
        <v>41</v>
      </c>
      <c r="R99" s="158">
        <v>48</v>
      </c>
      <c r="S99" s="158">
        <v>31</v>
      </c>
      <c r="T99" s="158">
        <v>34</v>
      </c>
      <c r="U99" s="159">
        <v>0</v>
      </c>
    </row>
    <row r="100" spans="2:21">
      <c r="B100" s="133"/>
      <c r="C100" s="80" t="s">
        <v>54</v>
      </c>
      <c r="D100" s="158">
        <v>0</v>
      </c>
      <c r="E100" s="158">
        <v>0</v>
      </c>
      <c r="F100" s="158">
        <v>0</v>
      </c>
      <c r="G100" s="158">
        <v>0</v>
      </c>
      <c r="H100" s="158">
        <v>0</v>
      </c>
      <c r="I100" s="158">
        <v>0</v>
      </c>
      <c r="J100" s="158">
        <v>0</v>
      </c>
      <c r="K100" s="158">
        <v>0</v>
      </c>
      <c r="L100" s="158">
        <v>0</v>
      </c>
      <c r="M100" s="158">
        <v>0</v>
      </c>
      <c r="N100" s="158">
        <v>0</v>
      </c>
      <c r="O100" s="158">
        <v>0</v>
      </c>
      <c r="P100" s="158">
        <v>0</v>
      </c>
      <c r="Q100" s="158">
        <v>0</v>
      </c>
      <c r="R100" s="158">
        <v>0</v>
      </c>
      <c r="S100" s="158">
        <v>0</v>
      </c>
      <c r="T100" s="158">
        <v>0</v>
      </c>
      <c r="U100" s="159">
        <v>0</v>
      </c>
    </row>
    <row r="101" spans="2:21">
      <c r="B101" s="133"/>
      <c r="C101" s="80"/>
      <c r="D101" s="158"/>
      <c r="E101" s="158"/>
      <c r="F101" s="158"/>
      <c r="G101" s="158"/>
      <c r="H101" s="158"/>
      <c r="I101" s="158"/>
      <c r="J101" s="158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9"/>
    </row>
    <row r="102" spans="2:21">
      <c r="B102" s="133" t="s">
        <v>19</v>
      </c>
      <c r="C102" s="80" t="s">
        <v>0</v>
      </c>
      <c r="D102" s="158">
        <v>2414</v>
      </c>
      <c r="E102" s="158">
        <v>329</v>
      </c>
      <c r="F102" s="158">
        <v>312</v>
      </c>
      <c r="G102" s="158">
        <v>268</v>
      </c>
      <c r="H102" s="158">
        <v>260</v>
      </c>
      <c r="I102" s="158">
        <v>184</v>
      </c>
      <c r="J102" s="158">
        <v>161</v>
      </c>
      <c r="K102" s="158">
        <v>140</v>
      </c>
      <c r="L102" s="158">
        <v>136</v>
      </c>
      <c r="M102" s="158">
        <v>149</v>
      </c>
      <c r="N102" s="158">
        <v>108</v>
      </c>
      <c r="O102" s="158">
        <v>110</v>
      </c>
      <c r="P102" s="158">
        <v>89</v>
      </c>
      <c r="Q102" s="158">
        <v>48</v>
      </c>
      <c r="R102" s="158">
        <v>45</v>
      </c>
      <c r="S102" s="158">
        <v>32</v>
      </c>
      <c r="T102" s="158">
        <v>42</v>
      </c>
      <c r="U102" s="159">
        <v>1</v>
      </c>
    </row>
    <row r="103" spans="2:21">
      <c r="B103" s="133"/>
      <c r="C103" s="80" t="s">
        <v>192</v>
      </c>
      <c r="D103" s="158">
        <v>1878</v>
      </c>
      <c r="E103" s="158">
        <v>328</v>
      </c>
      <c r="F103" s="158">
        <v>303</v>
      </c>
      <c r="G103" s="158">
        <v>259</v>
      </c>
      <c r="H103" s="158">
        <v>247</v>
      </c>
      <c r="I103" s="158">
        <v>171</v>
      </c>
      <c r="J103" s="158">
        <v>143</v>
      </c>
      <c r="K103" s="158">
        <v>109</v>
      </c>
      <c r="L103" s="158">
        <v>100</v>
      </c>
      <c r="M103" s="158">
        <v>101</v>
      </c>
      <c r="N103" s="158">
        <v>54</v>
      </c>
      <c r="O103" s="158">
        <v>42</v>
      </c>
      <c r="P103" s="158">
        <v>14</v>
      </c>
      <c r="Q103" s="158">
        <v>4</v>
      </c>
      <c r="R103" s="158">
        <v>2</v>
      </c>
      <c r="S103" s="158">
        <v>0</v>
      </c>
      <c r="T103" s="158">
        <v>0</v>
      </c>
      <c r="U103" s="159">
        <v>1</v>
      </c>
    </row>
    <row r="104" spans="2:21">
      <c r="B104" s="133"/>
      <c r="C104" s="80" t="s">
        <v>193</v>
      </c>
      <c r="D104" s="158">
        <v>536</v>
      </c>
      <c r="E104" s="158">
        <v>1</v>
      </c>
      <c r="F104" s="158">
        <v>9</v>
      </c>
      <c r="G104" s="158">
        <v>9</v>
      </c>
      <c r="H104" s="158">
        <v>13</v>
      </c>
      <c r="I104" s="158">
        <v>13</v>
      </c>
      <c r="J104" s="158">
        <v>18</v>
      </c>
      <c r="K104" s="158">
        <v>31</v>
      </c>
      <c r="L104" s="158">
        <v>36</v>
      </c>
      <c r="M104" s="158">
        <v>48</v>
      </c>
      <c r="N104" s="158">
        <v>54</v>
      </c>
      <c r="O104" s="158">
        <v>68</v>
      </c>
      <c r="P104" s="158">
        <v>75</v>
      </c>
      <c r="Q104" s="158">
        <v>44</v>
      </c>
      <c r="R104" s="158">
        <v>43</v>
      </c>
      <c r="S104" s="158">
        <v>32</v>
      </c>
      <c r="T104" s="158">
        <v>42</v>
      </c>
      <c r="U104" s="159">
        <v>0</v>
      </c>
    </row>
    <row r="105" spans="2:21">
      <c r="B105" s="133"/>
      <c r="C105" s="80" t="s">
        <v>54</v>
      </c>
      <c r="D105" s="158">
        <v>0</v>
      </c>
      <c r="E105" s="158">
        <v>0</v>
      </c>
      <c r="F105" s="158">
        <v>0</v>
      </c>
      <c r="G105" s="158">
        <v>0</v>
      </c>
      <c r="H105" s="158">
        <v>0</v>
      </c>
      <c r="I105" s="158">
        <v>0</v>
      </c>
      <c r="J105" s="158">
        <v>0</v>
      </c>
      <c r="K105" s="158">
        <v>0</v>
      </c>
      <c r="L105" s="158">
        <v>0</v>
      </c>
      <c r="M105" s="158">
        <v>0</v>
      </c>
      <c r="N105" s="158">
        <v>0</v>
      </c>
      <c r="O105" s="158">
        <v>0</v>
      </c>
      <c r="P105" s="158">
        <v>0</v>
      </c>
      <c r="Q105" s="158">
        <v>0</v>
      </c>
      <c r="R105" s="158">
        <v>0</v>
      </c>
      <c r="S105" s="158">
        <v>0</v>
      </c>
      <c r="T105" s="158">
        <v>0</v>
      </c>
      <c r="U105" s="159">
        <v>0</v>
      </c>
    </row>
    <row r="106" spans="2:21">
      <c r="B106" s="133"/>
      <c r="C106" s="80"/>
      <c r="D106" s="158"/>
      <c r="E106" s="158"/>
      <c r="F106" s="158"/>
      <c r="G106" s="158"/>
      <c r="H106" s="158"/>
      <c r="I106" s="158"/>
      <c r="J106" s="158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9"/>
    </row>
    <row r="107" spans="2:21">
      <c r="B107" s="133" t="s">
        <v>3</v>
      </c>
      <c r="C107" s="80" t="s">
        <v>0</v>
      </c>
      <c r="D107" s="158">
        <v>972</v>
      </c>
      <c r="E107" s="158">
        <v>175</v>
      </c>
      <c r="F107" s="158">
        <v>122</v>
      </c>
      <c r="G107" s="158">
        <v>106</v>
      </c>
      <c r="H107" s="158">
        <v>104</v>
      </c>
      <c r="I107" s="158">
        <v>63</v>
      </c>
      <c r="J107" s="158">
        <v>64</v>
      </c>
      <c r="K107" s="158">
        <v>67</v>
      </c>
      <c r="L107" s="158">
        <v>49</v>
      </c>
      <c r="M107" s="158">
        <v>67</v>
      </c>
      <c r="N107" s="158">
        <v>37</v>
      </c>
      <c r="O107" s="158">
        <v>36</v>
      </c>
      <c r="P107" s="158">
        <v>25</v>
      </c>
      <c r="Q107" s="158">
        <v>20</v>
      </c>
      <c r="R107" s="158">
        <v>20</v>
      </c>
      <c r="S107" s="158">
        <v>8</v>
      </c>
      <c r="T107" s="158">
        <v>9</v>
      </c>
      <c r="U107" s="159">
        <v>0</v>
      </c>
    </row>
    <row r="108" spans="2:21">
      <c r="B108" s="133"/>
      <c r="C108" s="80" t="s">
        <v>192</v>
      </c>
      <c r="D108" s="158">
        <v>790</v>
      </c>
      <c r="E108" s="158">
        <v>175</v>
      </c>
      <c r="F108" s="158">
        <v>119</v>
      </c>
      <c r="G108" s="158">
        <v>99</v>
      </c>
      <c r="H108" s="158">
        <v>97</v>
      </c>
      <c r="I108" s="158">
        <v>61</v>
      </c>
      <c r="J108" s="158">
        <v>57</v>
      </c>
      <c r="K108" s="158">
        <v>56</v>
      </c>
      <c r="L108" s="158">
        <v>40</v>
      </c>
      <c r="M108" s="158">
        <v>42</v>
      </c>
      <c r="N108" s="158">
        <v>21</v>
      </c>
      <c r="O108" s="158">
        <v>11</v>
      </c>
      <c r="P108" s="158">
        <v>6</v>
      </c>
      <c r="Q108" s="158">
        <v>5</v>
      </c>
      <c r="R108" s="158">
        <v>1</v>
      </c>
      <c r="S108" s="158">
        <v>0</v>
      </c>
      <c r="T108" s="158">
        <v>0</v>
      </c>
      <c r="U108" s="159">
        <v>0</v>
      </c>
    </row>
    <row r="109" spans="2:21">
      <c r="B109" s="133"/>
      <c r="C109" s="80" t="s">
        <v>193</v>
      </c>
      <c r="D109" s="158">
        <v>182</v>
      </c>
      <c r="E109" s="158">
        <v>0</v>
      </c>
      <c r="F109" s="158">
        <v>3</v>
      </c>
      <c r="G109" s="158">
        <v>7</v>
      </c>
      <c r="H109" s="158">
        <v>7</v>
      </c>
      <c r="I109" s="158">
        <v>2</v>
      </c>
      <c r="J109" s="158">
        <v>7</v>
      </c>
      <c r="K109" s="158">
        <v>11</v>
      </c>
      <c r="L109" s="158">
        <v>9</v>
      </c>
      <c r="M109" s="158">
        <v>25</v>
      </c>
      <c r="N109" s="158">
        <v>16</v>
      </c>
      <c r="O109" s="158">
        <v>25</v>
      </c>
      <c r="P109" s="158">
        <v>19</v>
      </c>
      <c r="Q109" s="158">
        <v>15</v>
      </c>
      <c r="R109" s="158">
        <v>19</v>
      </c>
      <c r="S109" s="158">
        <v>8</v>
      </c>
      <c r="T109" s="158">
        <v>9</v>
      </c>
      <c r="U109" s="159">
        <v>0</v>
      </c>
    </row>
    <row r="110" spans="2:21">
      <c r="B110" s="133"/>
      <c r="C110" s="80" t="s">
        <v>54</v>
      </c>
      <c r="D110" s="158">
        <v>0</v>
      </c>
      <c r="E110" s="158">
        <v>0</v>
      </c>
      <c r="F110" s="158">
        <v>0</v>
      </c>
      <c r="G110" s="158">
        <v>0</v>
      </c>
      <c r="H110" s="158">
        <v>0</v>
      </c>
      <c r="I110" s="158">
        <v>0</v>
      </c>
      <c r="J110" s="158">
        <v>0</v>
      </c>
      <c r="K110" s="158">
        <v>0</v>
      </c>
      <c r="L110" s="158">
        <v>0</v>
      </c>
      <c r="M110" s="158">
        <v>0</v>
      </c>
      <c r="N110" s="158">
        <v>0</v>
      </c>
      <c r="O110" s="158">
        <v>0</v>
      </c>
      <c r="P110" s="158">
        <v>0</v>
      </c>
      <c r="Q110" s="158">
        <v>0</v>
      </c>
      <c r="R110" s="158">
        <v>0</v>
      </c>
      <c r="S110" s="158">
        <v>0</v>
      </c>
      <c r="T110" s="158">
        <v>0</v>
      </c>
      <c r="U110" s="159">
        <v>0</v>
      </c>
    </row>
    <row r="111" spans="2:21">
      <c r="B111" s="133"/>
      <c r="C111" s="80"/>
      <c r="D111" s="158"/>
      <c r="E111" s="158"/>
      <c r="F111" s="158"/>
      <c r="G111" s="158"/>
      <c r="H111" s="158"/>
      <c r="I111" s="158"/>
      <c r="J111" s="158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9"/>
    </row>
    <row r="112" spans="2:21">
      <c r="B112" s="133" t="s">
        <v>5</v>
      </c>
      <c r="C112" s="80" t="s">
        <v>0</v>
      </c>
      <c r="D112" s="158">
        <v>739</v>
      </c>
      <c r="E112" s="158">
        <v>101</v>
      </c>
      <c r="F112" s="158">
        <v>107</v>
      </c>
      <c r="G112" s="158">
        <v>101</v>
      </c>
      <c r="H112" s="158">
        <v>85</v>
      </c>
      <c r="I112" s="158">
        <v>49</v>
      </c>
      <c r="J112" s="158">
        <v>41</v>
      </c>
      <c r="K112" s="158">
        <v>38</v>
      </c>
      <c r="L112" s="158">
        <v>44</v>
      </c>
      <c r="M112" s="158">
        <v>50</v>
      </c>
      <c r="N112" s="158">
        <v>27</v>
      </c>
      <c r="O112" s="158">
        <v>23</v>
      </c>
      <c r="P112" s="158">
        <v>25</v>
      </c>
      <c r="Q112" s="158">
        <v>15</v>
      </c>
      <c r="R112" s="158">
        <v>15</v>
      </c>
      <c r="S112" s="158">
        <v>5</v>
      </c>
      <c r="T112" s="158">
        <v>13</v>
      </c>
      <c r="U112" s="159">
        <v>0</v>
      </c>
    </row>
    <row r="113" spans="2:21">
      <c r="B113" s="133"/>
      <c r="C113" s="80" t="s">
        <v>192</v>
      </c>
      <c r="D113" s="158">
        <v>601</v>
      </c>
      <c r="E113" s="158">
        <v>101</v>
      </c>
      <c r="F113" s="158">
        <v>105</v>
      </c>
      <c r="G113" s="158">
        <v>97</v>
      </c>
      <c r="H113" s="158">
        <v>80</v>
      </c>
      <c r="I113" s="158">
        <v>45</v>
      </c>
      <c r="J113" s="158">
        <v>39</v>
      </c>
      <c r="K113" s="158">
        <v>34</v>
      </c>
      <c r="L113" s="158">
        <v>33</v>
      </c>
      <c r="M113" s="158">
        <v>33</v>
      </c>
      <c r="N113" s="158">
        <v>14</v>
      </c>
      <c r="O113" s="158">
        <v>9</v>
      </c>
      <c r="P113" s="158">
        <v>8</v>
      </c>
      <c r="Q113" s="158">
        <v>2</v>
      </c>
      <c r="R113" s="158">
        <v>1</v>
      </c>
      <c r="S113" s="158">
        <v>0</v>
      </c>
      <c r="T113" s="158">
        <v>0</v>
      </c>
      <c r="U113" s="159">
        <v>0</v>
      </c>
    </row>
    <row r="114" spans="2:21">
      <c r="B114" s="133"/>
      <c r="C114" s="80" t="s">
        <v>193</v>
      </c>
      <c r="D114" s="158">
        <v>138</v>
      </c>
      <c r="E114" s="158">
        <v>0</v>
      </c>
      <c r="F114" s="158">
        <v>2</v>
      </c>
      <c r="G114" s="158">
        <v>4</v>
      </c>
      <c r="H114" s="158">
        <v>5</v>
      </c>
      <c r="I114" s="158">
        <v>4</v>
      </c>
      <c r="J114" s="158">
        <v>2</v>
      </c>
      <c r="K114" s="158">
        <v>4</v>
      </c>
      <c r="L114" s="158">
        <v>11</v>
      </c>
      <c r="M114" s="158">
        <v>17</v>
      </c>
      <c r="N114" s="158">
        <v>13</v>
      </c>
      <c r="O114" s="158">
        <v>14</v>
      </c>
      <c r="P114" s="158">
        <v>17</v>
      </c>
      <c r="Q114" s="158">
        <v>13</v>
      </c>
      <c r="R114" s="158">
        <v>14</v>
      </c>
      <c r="S114" s="158">
        <v>5</v>
      </c>
      <c r="T114" s="158">
        <v>13</v>
      </c>
      <c r="U114" s="159">
        <v>0</v>
      </c>
    </row>
    <row r="115" spans="2:21">
      <c r="B115" s="133"/>
      <c r="C115" s="80" t="s">
        <v>54</v>
      </c>
      <c r="D115" s="158">
        <v>0</v>
      </c>
      <c r="E115" s="158">
        <v>0</v>
      </c>
      <c r="F115" s="158">
        <v>0</v>
      </c>
      <c r="G115" s="158">
        <v>0</v>
      </c>
      <c r="H115" s="158">
        <v>0</v>
      </c>
      <c r="I115" s="158">
        <v>0</v>
      </c>
      <c r="J115" s="158">
        <v>0</v>
      </c>
      <c r="K115" s="158">
        <v>0</v>
      </c>
      <c r="L115" s="158">
        <v>0</v>
      </c>
      <c r="M115" s="158">
        <v>0</v>
      </c>
      <c r="N115" s="158">
        <v>0</v>
      </c>
      <c r="O115" s="158">
        <v>0</v>
      </c>
      <c r="P115" s="158">
        <v>0</v>
      </c>
      <c r="Q115" s="158">
        <v>0</v>
      </c>
      <c r="R115" s="158">
        <v>0</v>
      </c>
      <c r="S115" s="158">
        <v>0</v>
      </c>
      <c r="T115" s="158">
        <v>0</v>
      </c>
      <c r="U115" s="159">
        <v>0</v>
      </c>
    </row>
    <row r="116" spans="2:21">
      <c r="B116" s="133"/>
      <c r="C116" s="80"/>
      <c r="D116" s="158"/>
      <c r="E116" s="158"/>
      <c r="F116" s="158"/>
      <c r="G116" s="158"/>
      <c r="H116" s="158"/>
      <c r="I116" s="158"/>
      <c r="J116" s="158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9"/>
    </row>
    <row r="117" spans="2:21">
      <c r="B117" s="133" t="s">
        <v>184</v>
      </c>
      <c r="C117" s="80" t="s">
        <v>0</v>
      </c>
      <c r="D117" s="158">
        <v>690</v>
      </c>
      <c r="E117" s="158">
        <v>85</v>
      </c>
      <c r="F117" s="158">
        <v>78</v>
      </c>
      <c r="G117" s="158">
        <v>90</v>
      </c>
      <c r="H117" s="158">
        <v>65</v>
      </c>
      <c r="I117" s="158">
        <v>60</v>
      </c>
      <c r="J117" s="158">
        <v>37</v>
      </c>
      <c r="K117" s="158">
        <v>59</v>
      </c>
      <c r="L117" s="158">
        <v>35</v>
      </c>
      <c r="M117" s="158">
        <v>43</v>
      </c>
      <c r="N117" s="158">
        <v>40</v>
      </c>
      <c r="O117" s="158">
        <v>24</v>
      </c>
      <c r="P117" s="158">
        <v>27</v>
      </c>
      <c r="Q117" s="158">
        <v>17</v>
      </c>
      <c r="R117" s="158">
        <v>12</v>
      </c>
      <c r="S117" s="158">
        <v>6</v>
      </c>
      <c r="T117" s="158">
        <v>12</v>
      </c>
      <c r="U117" s="159">
        <v>0</v>
      </c>
    </row>
    <row r="118" spans="2:21">
      <c r="B118" s="133"/>
      <c r="C118" s="80" t="s">
        <v>192</v>
      </c>
      <c r="D118" s="158">
        <v>532</v>
      </c>
      <c r="E118" s="158">
        <v>85</v>
      </c>
      <c r="F118" s="158">
        <v>76</v>
      </c>
      <c r="G118" s="158">
        <v>89</v>
      </c>
      <c r="H118" s="158">
        <v>64</v>
      </c>
      <c r="I118" s="158">
        <v>57</v>
      </c>
      <c r="J118" s="158">
        <v>32</v>
      </c>
      <c r="K118" s="158">
        <v>44</v>
      </c>
      <c r="L118" s="158">
        <v>21</v>
      </c>
      <c r="M118" s="158">
        <v>26</v>
      </c>
      <c r="N118" s="158">
        <v>14</v>
      </c>
      <c r="O118" s="158">
        <v>8</v>
      </c>
      <c r="P118" s="158">
        <v>10</v>
      </c>
      <c r="Q118" s="158">
        <v>2</v>
      </c>
      <c r="R118" s="158">
        <v>4</v>
      </c>
      <c r="S118" s="158">
        <v>0</v>
      </c>
      <c r="T118" s="158">
        <v>0</v>
      </c>
      <c r="U118" s="159">
        <v>0</v>
      </c>
    </row>
    <row r="119" spans="2:21">
      <c r="B119" s="133"/>
      <c r="C119" s="80" t="s">
        <v>193</v>
      </c>
      <c r="D119" s="158">
        <v>158</v>
      </c>
      <c r="E119" s="158">
        <v>0</v>
      </c>
      <c r="F119" s="158">
        <v>2</v>
      </c>
      <c r="G119" s="158">
        <v>1</v>
      </c>
      <c r="H119" s="158">
        <v>1</v>
      </c>
      <c r="I119" s="158">
        <v>3</v>
      </c>
      <c r="J119" s="158">
        <v>5</v>
      </c>
      <c r="K119" s="158">
        <v>15</v>
      </c>
      <c r="L119" s="158">
        <v>14</v>
      </c>
      <c r="M119" s="158">
        <v>17</v>
      </c>
      <c r="N119" s="158">
        <v>26</v>
      </c>
      <c r="O119" s="158">
        <v>16</v>
      </c>
      <c r="P119" s="158">
        <v>17</v>
      </c>
      <c r="Q119" s="158">
        <v>15</v>
      </c>
      <c r="R119" s="158">
        <v>8</v>
      </c>
      <c r="S119" s="158">
        <v>6</v>
      </c>
      <c r="T119" s="158">
        <v>12</v>
      </c>
      <c r="U119" s="159">
        <v>0</v>
      </c>
    </row>
    <row r="120" spans="2:21">
      <c r="B120" s="133"/>
      <c r="C120" s="80" t="s">
        <v>54</v>
      </c>
      <c r="D120" s="158">
        <v>0</v>
      </c>
      <c r="E120" s="158">
        <v>0</v>
      </c>
      <c r="F120" s="158">
        <v>0</v>
      </c>
      <c r="G120" s="158">
        <v>0</v>
      </c>
      <c r="H120" s="158">
        <v>0</v>
      </c>
      <c r="I120" s="158">
        <v>0</v>
      </c>
      <c r="J120" s="158">
        <v>0</v>
      </c>
      <c r="K120" s="158">
        <v>0</v>
      </c>
      <c r="L120" s="158">
        <v>0</v>
      </c>
      <c r="M120" s="158">
        <v>0</v>
      </c>
      <c r="N120" s="158">
        <v>0</v>
      </c>
      <c r="O120" s="158">
        <v>0</v>
      </c>
      <c r="P120" s="158">
        <v>0</v>
      </c>
      <c r="Q120" s="158">
        <v>0</v>
      </c>
      <c r="R120" s="158">
        <v>0</v>
      </c>
      <c r="S120" s="158">
        <v>0</v>
      </c>
      <c r="T120" s="158">
        <v>0</v>
      </c>
      <c r="U120" s="159">
        <v>0</v>
      </c>
    </row>
    <row r="121" spans="2:21">
      <c r="B121" s="133"/>
      <c r="C121" s="80"/>
      <c r="D121" s="158"/>
      <c r="E121" s="158"/>
      <c r="F121" s="158"/>
      <c r="G121" s="158"/>
      <c r="H121" s="158"/>
      <c r="I121" s="158"/>
      <c r="J121" s="158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9"/>
    </row>
    <row r="122" spans="2:21">
      <c r="B122" s="133" t="s">
        <v>185</v>
      </c>
      <c r="C122" s="80" t="s">
        <v>0</v>
      </c>
      <c r="D122" s="158">
        <v>2042</v>
      </c>
      <c r="E122" s="158">
        <v>286</v>
      </c>
      <c r="F122" s="158">
        <v>287</v>
      </c>
      <c r="G122" s="158">
        <v>233</v>
      </c>
      <c r="H122" s="158">
        <v>202</v>
      </c>
      <c r="I122" s="158">
        <v>168</v>
      </c>
      <c r="J122" s="158">
        <v>127</v>
      </c>
      <c r="K122" s="158">
        <v>131</v>
      </c>
      <c r="L122" s="158">
        <v>118</v>
      </c>
      <c r="M122" s="158">
        <v>123</v>
      </c>
      <c r="N122" s="158">
        <v>106</v>
      </c>
      <c r="O122" s="158">
        <v>73</v>
      </c>
      <c r="P122" s="158">
        <v>53</v>
      </c>
      <c r="Q122" s="158">
        <v>45</v>
      </c>
      <c r="R122" s="158">
        <v>31</v>
      </c>
      <c r="S122" s="158">
        <v>31</v>
      </c>
      <c r="T122" s="158">
        <v>27</v>
      </c>
      <c r="U122" s="159">
        <v>1</v>
      </c>
    </row>
    <row r="123" spans="2:21">
      <c r="B123" s="133"/>
      <c r="C123" s="80" t="s">
        <v>192</v>
      </c>
      <c r="D123" s="158">
        <v>1618</v>
      </c>
      <c r="E123" s="158">
        <v>285</v>
      </c>
      <c r="F123" s="158">
        <v>280</v>
      </c>
      <c r="G123" s="158">
        <v>230</v>
      </c>
      <c r="H123" s="158">
        <v>191</v>
      </c>
      <c r="I123" s="158">
        <v>153</v>
      </c>
      <c r="J123" s="158">
        <v>106</v>
      </c>
      <c r="K123" s="158">
        <v>106</v>
      </c>
      <c r="L123" s="158">
        <v>88</v>
      </c>
      <c r="M123" s="158">
        <v>76</v>
      </c>
      <c r="N123" s="158">
        <v>58</v>
      </c>
      <c r="O123" s="158">
        <v>22</v>
      </c>
      <c r="P123" s="158">
        <v>15</v>
      </c>
      <c r="Q123" s="158">
        <v>5</v>
      </c>
      <c r="R123" s="158">
        <v>2</v>
      </c>
      <c r="S123" s="158">
        <v>0</v>
      </c>
      <c r="T123" s="158">
        <v>0</v>
      </c>
      <c r="U123" s="159">
        <v>1</v>
      </c>
    </row>
    <row r="124" spans="2:21">
      <c r="B124" s="133"/>
      <c r="C124" s="80" t="s">
        <v>193</v>
      </c>
      <c r="D124" s="158">
        <v>424</v>
      </c>
      <c r="E124" s="158">
        <v>1</v>
      </c>
      <c r="F124" s="158">
        <v>7</v>
      </c>
      <c r="G124" s="158">
        <v>3</v>
      </c>
      <c r="H124" s="158">
        <v>11</v>
      </c>
      <c r="I124" s="158">
        <v>15</v>
      </c>
      <c r="J124" s="158">
        <v>21</v>
      </c>
      <c r="K124" s="158">
        <v>25</v>
      </c>
      <c r="L124" s="158">
        <v>30</v>
      </c>
      <c r="M124" s="158">
        <v>47</v>
      </c>
      <c r="N124" s="158">
        <v>48</v>
      </c>
      <c r="O124" s="158">
        <v>51</v>
      </c>
      <c r="P124" s="158">
        <v>38</v>
      </c>
      <c r="Q124" s="158">
        <v>40</v>
      </c>
      <c r="R124" s="158">
        <v>29</v>
      </c>
      <c r="S124" s="158">
        <v>31</v>
      </c>
      <c r="T124" s="158">
        <v>27</v>
      </c>
      <c r="U124" s="159">
        <v>0</v>
      </c>
    </row>
    <row r="125" spans="2:21">
      <c r="B125" s="133"/>
      <c r="C125" s="80" t="s">
        <v>54</v>
      </c>
      <c r="D125" s="158">
        <v>0</v>
      </c>
      <c r="E125" s="158">
        <v>0</v>
      </c>
      <c r="F125" s="158">
        <v>0</v>
      </c>
      <c r="G125" s="158">
        <v>0</v>
      </c>
      <c r="H125" s="158">
        <v>0</v>
      </c>
      <c r="I125" s="158">
        <v>0</v>
      </c>
      <c r="J125" s="158">
        <v>0</v>
      </c>
      <c r="K125" s="158">
        <v>0</v>
      </c>
      <c r="L125" s="158">
        <v>0</v>
      </c>
      <c r="M125" s="158">
        <v>0</v>
      </c>
      <c r="N125" s="158">
        <v>0</v>
      </c>
      <c r="O125" s="158">
        <v>0</v>
      </c>
      <c r="P125" s="158">
        <v>0</v>
      </c>
      <c r="Q125" s="158">
        <v>0</v>
      </c>
      <c r="R125" s="158">
        <v>0</v>
      </c>
      <c r="S125" s="158">
        <v>0</v>
      </c>
      <c r="T125" s="158">
        <v>0</v>
      </c>
      <c r="U125" s="159">
        <v>0</v>
      </c>
    </row>
    <row r="126" spans="2:21">
      <c r="B126" s="133"/>
      <c r="C126" s="80"/>
      <c r="D126" s="158"/>
      <c r="E126" s="158"/>
      <c r="F126" s="158"/>
      <c r="G126" s="158"/>
      <c r="H126" s="158"/>
      <c r="I126" s="158"/>
      <c r="J126" s="158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9"/>
    </row>
    <row r="127" spans="2:21">
      <c r="B127" s="133" t="s">
        <v>20</v>
      </c>
      <c r="C127" s="80" t="s">
        <v>0</v>
      </c>
      <c r="D127" s="158">
        <v>2240</v>
      </c>
      <c r="E127" s="158">
        <v>326</v>
      </c>
      <c r="F127" s="158">
        <v>303</v>
      </c>
      <c r="G127" s="158">
        <v>272</v>
      </c>
      <c r="H127" s="158">
        <v>230</v>
      </c>
      <c r="I127" s="158">
        <v>186</v>
      </c>
      <c r="J127" s="158">
        <v>149</v>
      </c>
      <c r="K127" s="158">
        <v>134</v>
      </c>
      <c r="L127" s="158">
        <v>149</v>
      </c>
      <c r="M127" s="158">
        <v>128</v>
      </c>
      <c r="N127" s="158">
        <v>102</v>
      </c>
      <c r="O127" s="158">
        <v>84</v>
      </c>
      <c r="P127" s="158">
        <v>52</v>
      </c>
      <c r="Q127" s="158">
        <v>43</v>
      </c>
      <c r="R127" s="158">
        <v>34</v>
      </c>
      <c r="S127" s="158">
        <v>20</v>
      </c>
      <c r="T127" s="158">
        <v>28</v>
      </c>
      <c r="U127" s="159">
        <v>0</v>
      </c>
    </row>
    <row r="128" spans="2:21">
      <c r="B128" s="133"/>
      <c r="C128" s="80" t="s">
        <v>192</v>
      </c>
      <c r="D128" s="158">
        <v>1801</v>
      </c>
      <c r="E128" s="158">
        <v>325</v>
      </c>
      <c r="F128" s="158">
        <v>297</v>
      </c>
      <c r="G128" s="158">
        <v>259</v>
      </c>
      <c r="H128" s="158">
        <v>221</v>
      </c>
      <c r="I128" s="158">
        <v>178</v>
      </c>
      <c r="J128" s="158">
        <v>133</v>
      </c>
      <c r="K128" s="158">
        <v>115</v>
      </c>
      <c r="L128" s="158">
        <v>99</v>
      </c>
      <c r="M128" s="158">
        <v>73</v>
      </c>
      <c r="N128" s="158">
        <v>44</v>
      </c>
      <c r="O128" s="158">
        <v>29</v>
      </c>
      <c r="P128" s="158">
        <v>20</v>
      </c>
      <c r="Q128" s="158">
        <v>6</v>
      </c>
      <c r="R128" s="158">
        <v>2</v>
      </c>
      <c r="S128" s="158">
        <v>0</v>
      </c>
      <c r="T128" s="158">
        <v>0</v>
      </c>
      <c r="U128" s="159">
        <v>0</v>
      </c>
    </row>
    <row r="129" spans="2:21">
      <c r="B129" s="133"/>
      <c r="C129" s="80" t="s">
        <v>193</v>
      </c>
      <c r="D129" s="158">
        <v>439</v>
      </c>
      <c r="E129" s="158">
        <v>1</v>
      </c>
      <c r="F129" s="158">
        <v>6</v>
      </c>
      <c r="G129" s="158">
        <v>13</v>
      </c>
      <c r="H129" s="158">
        <v>9</v>
      </c>
      <c r="I129" s="158">
        <v>8</v>
      </c>
      <c r="J129" s="158">
        <v>16</v>
      </c>
      <c r="K129" s="158">
        <v>19</v>
      </c>
      <c r="L129" s="158">
        <v>50</v>
      </c>
      <c r="M129" s="158">
        <v>55</v>
      </c>
      <c r="N129" s="158">
        <v>58</v>
      </c>
      <c r="O129" s="158">
        <v>55</v>
      </c>
      <c r="P129" s="158">
        <v>32</v>
      </c>
      <c r="Q129" s="158">
        <v>37</v>
      </c>
      <c r="R129" s="158">
        <v>32</v>
      </c>
      <c r="S129" s="158">
        <v>20</v>
      </c>
      <c r="T129" s="158">
        <v>28</v>
      </c>
      <c r="U129" s="159">
        <v>0</v>
      </c>
    </row>
    <row r="130" spans="2:21">
      <c r="B130" s="133"/>
      <c r="C130" s="80" t="s">
        <v>54</v>
      </c>
      <c r="D130" s="158">
        <v>0</v>
      </c>
      <c r="E130" s="158">
        <v>0</v>
      </c>
      <c r="F130" s="158">
        <v>0</v>
      </c>
      <c r="G130" s="158">
        <v>0</v>
      </c>
      <c r="H130" s="158">
        <v>0</v>
      </c>
      <c r="I130" s="158">
        <v>0</v>
      </c>
      <c r="J130" s="158">
        <v>0</v>
      </c>
      <c r="K130" s="158">
        <v>0</v>
      </c>
      <c r="L130" s="158">
        <v>0</v>
      </c>
      <c r="M130" s="158">
        <v>0</v>
      </c>
      <c r="N130" s="158">
        <v>0</v>
      </c>
      <c r="O130" s="158">
        <v>0</v>
      </c>
      <c r="P130" s="158">
        <v>0</v>
      </c>
      <c r="Q130" s="158">
        <v>0</v>
      </c>
      <c r="R130" s="158">
        <v>0</v>
      </c>
      <c r="S130" s="158">
        <v>0</v>
      </c>
      <c r="T130" s="158">
        <v>0</v>
      </c>
      <c r="U130" s="159">
        <v>0</v>
      </c>
    </row>
    <row r="131" spans="2:21">
      <c r="B131" s="133"/>
      <c r="C131" s="80"/>
      <c r="D131" s="158"/>
      <c r="E131" s="158"/>
      <c r="F131" s="158"/>
      <c r="G131" s="158"/>
      <c r="H131" s="158"/>
      <c r="I131" s="158"/>
      <c r="J131" s="158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9"/>
    </row>
    <row r="132" spans="2:21">
      <c r="B132" s="133" t="s">
        <v>21</v>
      </c>
      <c r="C132" s="80" t="s">
        <v>0</v>
      </c>
      <c r="D132" s="158">
        <v>2438</v>
      </c>
      <c r="E132" s="158">
        <v>347</v>
      </c>
      <c r="F132" s="158">
        <v>310</v>
      </c>
      <c r="G132" s="158">
        <v>259</v>
      </c>
      <c r="H132" s="158">
        <v>266</v>
      </c>
      <c r="I132" s="158">
        <v>205</v>
      </c>
      <c r="J132" s="158">
        <v>181</v>
      </c>
      <c r="K132" s="158">
        <v>137</v>
      </c>
      <c r="L132" s="158">
        <v>141</v>
      </c>
      <c r="M132" s="158">
        <v>135</v>
      </c>
      <c r="N132" s="158">
        <v>111</v>
      </c>
      <c r="O132" s="158">
        <v>92</v>
      </c>
      <c r="P132" s="158">
        <v>77</v>
      </c>
      <c r="Q132" s="158">
        <v>45</v>
      </c>
      <c r="R132" s="158">
        <v>49</v>
      </c>
      <c r="S132" s="158">
        <v>29</v>
      </c>
      <c r="T132" s="158">
        <v>54</v>
      </c>
      <c r="U132" s="159">
        <v>0</v>
      </c>
    </row>
    <row r="133" spans="2:21">
      <c r="B133" s="133"/>
      <c r="C133" s="80" t="s">
        <v>192</v>
      </c>
      <c r="D133" s="158">
        <v>1895</v>
      </c>
      <c r="E133" s="158">
        <v>346</v>
      </c>
      <c r="F133" s="158">
        <v>308</v>
      </c>
      <c r="G133" s="158">
        <v>248</v>
      </c>
      <c r="H133" s="158">
        <v>251</v>
      </c>
      <c r="I133" s="158">
        <v>181</v>
      </c>
      <c r="J133" s="158">
        <v>161</v>
      </c>
      <c r="K133" s="158">
        <v>117</v>
      </c>
      <c r="L133" s="158">
        <v>102</v>
      </c>
      <c r="M133" s="158">
        <v>90</v>
      </c>
      <c r="N133" s="158">
        <v>42</v>
      </c>
      <c r="O133" s="158">
        <v>27</v>
      </c>
      <c r="P133" s="158">
        <v>17</v>
      </c>
      <c r="Q133" s="158">
        <v>3</v>
      </c>
      <c r="R133" s="158">
        <v>2</v>
      </c>
      <c r="S133" s="158">
        <v>0</v>
      </c>
      <c r="T133" s="158">
        <v>0</v>
      </c>
      <c r="U133" s="159">
        <v>0</v>
      </c>
    </row>
    <row r="134" spans="2:21">
      <c r="B134" s="133"/>
      <c r="C134" s="80" t="s">
        <v>193</v>
      </c>
      <c r="D134" s="158">
        <v>543</v>
      </c>
      <c r="E134" s="158">
        <v>1</v>
      </c>
      <c r="F134" s="158">
        <v>2</v>
      </c>
      <c r="G134" s="158">
        <v>11</v>
      </c>
      <c r="H134" s="158">
        <v>15</v>
      </c>
      <c r="I134" s="158">
        <v>24</v>
      </c>
      <c r="J134" s="158">
        <v>20</v>
      </c>
      <c r="K134" s="158">
        <v>20</v>
      </c>
      <c r="L134" s="158">
        <v>39</v>
      </c>
      <c r="M134" s="158">
        <v>45</v>
      </c>
      <c r="N134" s="158">
        <v>69</v>
      </c>
      <c r="O134" s="158">
        <v>65</v>
      </c>
      <c r="P134" s="158">
        <v>60</v>
      </c>
      <c r="Q134" s="158">
        <v>42</v>
      </c>
      <c r="R134" s="158">
        <v>47</v>
      </c>
      <c r="S134" s="158">
        <v>29</v>
      </c>
      <c r="T134" s="158">
        <v>54</v>
      </c>
      <c r="U134" s="159">
        <v>0</v>
      </c>
    </row>
    <row r="135" spans="2:21">
      <c r="B135" s="133"/>
      <c r="C135" s="80" t="s">
        <v>54</v>
      </c>
      <c r="D135" s="158">
        <v>0</v>
      </c>
      <c r="E135" s="158">
        <v>0</v>
      </c>
      <c r="F135" s="158">
        <v>0</v>
      </c>
      <c r="G135" s="158">
        <v>0</v>
      </c>
      <c r="H135" s="158">
        <v>0</v>
      </c>
      <c r="I135" s="158">
        <v>0</v>
      </c>
      <c r="J135" s="158">
        <v>0</v>
      </c>
      <c r="K135" s="158">
        <v>0</v>
      </c>
      <c r="L135" s="158">
        <v>0</v>
      </c>
      <c r="M135" s="158">
        <v>0</v>
      </c>
      <c r="N135" s="158">
        <v>0</v>
      </c>
      <c r="O135" s="158">
        <v>0</v>
      </c>
      <c r="P135" s="158">
        <v>0</v>
      </c>
      <c r="Q135" s="158">
        <v>0</v>
      </c>
      <c r="R135" s="158">
        <v>0</v>
      </c>
      <c r="S135" s="158">
        <v>0</v>
      </c>
      <c r="T135" s="158">
        <v>0</v>
      </c>
      <c r="U135" s="159">
        <v>0</v>
      </c>
    </row>
    <row r="136" spans="2:21">
      <c r="B136" s="133"/>
      <c r="C136" s="80"/>
      <c r="D136" s="158"/>
      <c r="E136" s="158"/>
      <c r="F136" s="158"/>
      <c r="G136" s="158"/>
      <c r="H136" s="158"/>
      <c r="I136" s="158"/>
      <c r="J136" s="158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9"/>
    </row>
    <row r="137" spans="2:21">
      <c r="B137" s="133" t="s">
        <v>186</v>
      </c>
      <c r="C137" s="80" t="s">
        <v>0</v>
      </c>
      <c r="D137" s="158">
        <v>822</v>
      </c>
      <c r="E137" s="158">
        <v>113</v>
      </c>
      <c r="F137" s="158">
        <v>105</v>
      </c>
      <c r="G137" s="158">
        <v>102</v>
      </c>
      <c r="H137" s="158">
        <v>77</v>
      </c>
      <c r="I137" s="158">
        <v>63</v>
      </c>
      <c r="J137" s="158">
        <v>38</v>
      </c>
      <c r="K137" s="158">
        <v>64</v>
      </c>
      <c r="L137" s="158">
        <v>53</v>
      </c>
      <c r="M137" s="158">
        <v>50</v>
      </c>
      <c r="N137" s="158">
        <v>44</v>
      </c>
      <c r="O137" s="158">
        <v>35</v>
      </c>
      <c r="P137" s="158">
        <v>21</v>
      </c>
      <c r="Q137" s="158">
        <v>16</v>
      </c>
      <c r="R137" s="158">
        <v>19</v>
      </c>
      <c r="S137" s="158">
        <v>11</v>
      </c>
      <c r="T137" s="158">
        <v>11</v>
      </c>
      <c r="U137" s="159">
        <v>0</v>
      </c>
    </row>
    <row r="138" spans="2:21">
      <c r="B138" s="133"/>
      <c r="C138" s="80" t="s">
        <v>192</v>
      </c>
      <c r="D138" s="158">
        <v>641</v>
      </c>
      <c r="E138" s="158">
        <v>112</v>
      </c>
      <c r="F138" s="158">
        <v>105</v>
      </c>
      <c r="G138" s="158">
        <v>99</v>
      </c>
      <c r="H138" s="158">
        <v>71</v>
      </c>
      <c r="I138" s="158">
        <v>54</v>
      </c>
      <c r="J138" s="158">
        <v>32</v>
      </c>
      <c r="K138" s="158">
        <v>55</v>
      </c>
      <c r="L138" s="158">
        <v>40</v>
      </c>
      <c r="M138" s="158">
        <v>35</v>
      </c>
      <c r="N138" s="158">
        <v>21</v>
      </c>
      <c r="O138" s="158">
        <v>8</v>
      </c>
      <c r="P138" s="158">
        <v>7</v>
      </c>
      <c r="Q138" s="158">
        <v>2</v>
      </c>
      <c r="R138" s="158">
        <v>0</v>
      </c>
      <c r="S138" s="158">
        <v>0</v>
      </c>
      <c r="T138" s="158">
        <v>0</v>
      </c>
      <c r="U138" s="159">
        <v>0</v>
      </c>
    </row>
    <row r="139" spans="2:21">
      <c r="B139" s="133"/>
      <c r="C139" s="80" t="s">
        <v>193</v>
      </c>
      <c r="D139" s="158">
        <v>181</v>
      </c>
      <c r="E139" s="158">
        <v>1</v>
      </c>
      <c r="F139" s="158">
        <v>0</v>
      </c>
      <c r="G139" s="158">
        <v>3</v>
      </c>
      <c r="H139" s="158">
        <v>6</v>
      </c>
      <c r="I139" s="158">
        <v>9</v>
      </c>
      <c r="J139" s="158">
        <v>6</v>
      </c>
      <c r="K139" s="158">
        <v>9</v>
      </c>
      <c r="L139" s="158">
        <v>13</v>
      </c>
      <c r="M139" s="158">
        <v>15</v>
      </c>
      <c r="N139" s="158">
        <v>23</v>
      </c>
      <c r="O139" s="158">
        <v>27</v>
      </c>
      <c r="P139" s="158">
        <v>14</v>
      </c>
      <c r="Q139" s="158">
        <v>14</v>
      </c>
      <c r="R139" s="158">
        <v>19</v>
      </c>
      <c r="S139" s="158">
        <v>11</v>
      </c>
      <c r="T139" s="158">
        <v>11</v>
      </c>
      <c r="U139" s="159">
        <v>0</v>
      </c>
    </row>
    <row r="140" spans="2:21">
      <c r="B140" s="133"/>
      <c r="C140" s="80" t="s">
        <v>54</v>
      </c>
      <c r="D140" s="158">
        <v>0</v>
      </c>
      <c r="E140" s="158">
        <v>0</v>
      </c>
      <c r="F140" s="158">
        <v>0</v>
      </c>
      <c r="G140" s="158">
        <v>0</v>
      </c>
      <c r="H140" s="158">
        <v>0</v>
      </c>
      <c r="I140" s="158">
        <v>0</v>
      </c>
      <c r="J140" s="158">
        <v>0</v>
      </c>
      <c r="K140" s="158">
        <v>0</v>
      </c>
      <c r="L140" s="158">
        <v>0</v>
      </c>
      <c r="M140" s="158">
        <v>0</v>
      </c>
      <c r="N140" s="158">
        <v>0</v>
      </c>
      <c r="O140" s="158">
        <v>0</v>
      </c>
      <c r="P140" s="158">
        <v>0</v>
      </c>
      <c r="Q140" s="158">
        <v>0</v>
      </c>
      <c r="R140" s="158">
        <v>0</v>
      </c>
      <c r="S140" s="158">
        <v>0</v>
      </c>
      <c r="T140" s="158">
        <v>0</v>
      </c>
      <c r="U140" s="159">
        <v>0</v>
      </c>
    </row>
    <row r="141" spans="2:21">
      <c r="B141" s="133"/>
      <c r="C141" s="80"/>
      <c r="D141" s="158"/>
      <c r="E141" s="158"/>
      <c r="F141" s="158"/>
      <c r="G141" s="158"/>
      <c r="H141" s="158"/>
      <c r="I141" s="158"/>
      <c r="J141" s="158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9"/>
    </row>
    <row r="142" spans="2:21">
      <c r="B142" s="133" t="s">
        <v>81</v>
      </c>
      <c r="C142" s="80" t="s">
        <v>0</v>
      </c>
      <c r="D142" s="158">
        <v>205</v>
      </c>
      <c r="E142" s="158">
        <v>22</v>
      </c>
      <c r="F142" s="158">
        <v>28</v>
      </c>
      <c r="G142" s="158">
        <v>19</v>
      </c>
      <c r="H142" s="158">
        <v>26</v>
      </c>
      <c r="I142" s="158">
        <v>20</v>
      </c>
      <c r="J142" s="158">
        <v>11</v>
      </c>
      <c r="K142" s="158">
        <v>22</v>
      </c>
      <c r="L142" s="158">
        <v>11</v>
      </c>
      <c r="M142" s="158">
        <v>10</v>
      </c>
      <c r="N142" s="158">
        <v>7</v>
      </c>
      <c r="O142" s="158">
        <v>9</v>
      </c>
      <c r="P142" s="158">
        <v>8</v>
      </c>
      <c r="Q142" s="158">
        <v>3</v>
      </c>
      <c r="R142" s="158">
        <v>3</v>
      </c>
      <c r="S142" s="158">
        <v>4</v>
      </c>
      <c r="T142" s="158">
        <v>2</v>
      </c>
      <c r="U142" s="159">
        <v>0</v>
      </c>
    </row>
    <row r="143" spans="2:21">
      <c r="B143" s="133"/>
      <c r="C143" s="80" t="s">
        <v>192</v>
      </c>
      <c r="D143" s="158">
        <v>162</v>
      </c>
      <c r="E143" s="158">
        <v>22</v>
      </c>
      <c r="F143" s="158">
        <v>28</v>
      </c>
      <c r="G143" s="158">
        <v>19</v>
      </c>
      <c r="H143" s="158">
        <v>26</v>
      </c>
      <c r="I143" s="158">
        <v>19</v>
      </c>
      <c r="J143" s="158">
        <v>7</v>
      </c>
      <c r="K143" s="158">
        <v>18</v>
      </c>
      <c r="L143" s="158">
        <v>8</v>
      </c>
      <c r="M143" s="158">
        <v>6</v>
      </c>
      <c r="N143" s="158">
        <v>2</v>
      </c>
      <c r="O143" s="158">
        <v>3</v>
      </c>
      <c r="P143" s="158">
        <v>4</v>
      </c>
      <c r="Q143" s="158">
        <v>0</v>
      </c>
      <c r="R143" s="158">
        <v>0</v>
      </c>
      <c r="S143" s="158">
        <v>0</v>
      </c>
      <c r="T143" s="158">
        <v>0</v>
      </c>
      <c r="U143" s="159">
        <v>0</v>
      </c>
    </row>
    <row r="144" spans="2:21">
      <c r="B144" s="133"/>
      <c r="C144" s="80" t="s">
        <v>193</v>
      </c>
      <c r="D144" s="158">
        <v>43</v>
      </c>
      <c r="E144" s="158">
        <v>0</v>
      </c>
      <c r="F144" s="158">
        <v>0</v>
      </c>
      <c r="G144" s="158">
        <v>0</v>
      </c>
      <c r="H144" s="158">
        <v>0</v>
      </c>
      <c r="I144" s="158">
        <v>1</v>
      </c>
      <c r="J144" s="158">
        <v>4</v>
      </c>
      <c r="K144" s="158">
        <v>4</v>
      </c>
      <c r="L144" s="158">
        <v>3</v>
      </c>
      <c r="M144" s="158">
        <v>4</v>
      </c>
      <c r="N144" s="158">
        <v>5</v>
      </c>
      <c r="O144" s="158">
        <v>6</v>
      </c>
      <c r="P144" s="158">
        <v>4</v>
      </c>
      <c r="Q144" s="158">
        <v>3</v>
      </c>
      <c r="R144" s="158">
        <v>3</v>
      </c>
      <c r="S144" s="158">
        <v>4</v>
      </c>
      <c r="T144" s="158">
        <v>2</v>
      </c>
      <c r="U144" s="159">
        <v>0</v>
      </c>
    </row>
    <row r="145" spans="2:21">
      <c r="B145" s="133"/>
      <c r="C145" s="80" t="s">
        <v>54</v>
      </c>
      <c r="D145" s="158">
        <v>0</v>
      </c>
      <c r="E145" s="158">
        <v>0</v>
      </c>
      <c r="F145" s="158">
        <v>0</v>
      </c>
      <c r="G145" s="158">
        <v>0</v>
      </c>
      <c r="H145" s="158">
        <v>0</v>
      </c>
      <c r="I145" s="158">
        <v>0</v>
      </c>
      <c r="J145" s="158">
        <v>0</v>
      </c>
      <c r="K145" s="158">
        <v>0</v>
      </c>
      <c r="L145" s="158">
        <v>0</v>
      </c>
      <c r="M145" s="158">
        <v>0</v>
      </c>
      <c r="N145" s="158">
        <v>0</v>
      </c>
      <c r="O145" s="158">
        <v>0</v>
      </c>
      <c r="P145" s="158">
        <v>0</v>
      </c>
      <c r="Q145" s="158">
        <v>0</v>
      </c>
      <c r="R145" s="158">
        <v>0</v>
      </c>
      <c r="S145" s="158">
        <v>0</v>
      </c>
      <c r="T145" s="158">
        <v>0</v>
      </c>
      <c r="U145" s="159">
        <v>0</v>
      </c>
    </row>
    <row r="146" spans="2:21">
      <c r="B146" s="133"/>
      <c r="C146" s="80"/>
      <c r="D146" s="158"/>
      <c r="E146" s="158"/>
      <c r="F146" s="158"/>
      <c r="G146" s="158"/>
      <c r="H146" s="158"/>
      <c r="I146" s="158"/>
      <c r="J146" s="158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9"/>
    </row>
    <row r="147" spans="2:21" s="3" customFormat="1">
      <c r="B147" s="107" t="s">
        <v>23</v>
      </c>
      <c r="C147" s="79" t="s">
        <v>0</v>
      </c>
      <c r="D147" s="152">
        <v>23056</v>
      </c>
      <c r="E147" s="152">
        <v>3256</v>
      </c>
      <c r="F147" s="152">
        <v>3012</v>
      </c>
      <c r="G147" s="152">
        <v>3003</v>
      </c>
      <c r="H147" s="152">
        <v>2459</v>
      </c>
      <c r="I147" s="152">
        <v>1487</v>
      </c>
      <c r="J147" s="152">
        <v>1357</v>
      </c>
      <c r="K147" s="152">
        <v>1253</v>
      </c>
      <c r="L147" s="152">
        <v>1329</v>
      </c>
      <c r="M147" s="152">
        <v>1252</v>
      </c>
      <c r="N147" s="152">
        <v>1134</v>
      </c>
      <c r="O147" s="152">
        <v>993</v>
      </c>
      <c r="P147" s="152">
        <v>789</v>
      </c>
      <c r="Q147" s="152">
        <v>530</v>
      </c>
      <c r="R147" s="152">
        <v>458</v>
      </c>
      <c r="S147" s="152">
        <v>338</v>
      </c>
      <c r="T147" s="152">
        <v>404</v>
      </c>
      <c r="U147" s="153">
        <v>2</v>
      </c>
    </row>
    <row r="148" spans="2:21">
      <c r="B148" s="133"/>
      <c r="C148" s="80" t="s">
        <v>192</v>
      </c>
      <c r="D148" s="158">
        <v>18134</v>
      </c>
      <c r="E148" s="158">
        <v>3243</v>
      </c>
      <c r="F148" s="158">
        <v>2978</v>
      </c>
      <c r="G148" s="158">
        <v>2937</v>
      </c>
      <c r="H148" s="158">
        <v>2362</v>
      </c>
      <c r="I148" s="158">
        <v>1390</v>
      </c>
      <c r="J148" s="158">
        <v>1209</v>
      </c>
      <c r="K148" s="158">
        <v>1028</v>
      </c>
      <c r="L148" s="158">
        <v>985</v>
      </c>
      <c r="M148" s="158">
        <v>777</v>
      </c>
      <c r="N148" s="158">
        <v>578</v>
      </c>
      <c r="O148" s="158">
        <v>363</v>
      </c>
      <c r="P148" s="158">
        <v>173</v>
      </c>
      <c r="Q148" s="158">
        <v>67</v>
      </c>
      <c r="R148" s="158">
        <v>29</v>
      </c>
      <c r="S148" s="158">
        <v>9</v>
      </c>
      <c r="T148" s="158">
        <v>4</v>
      </c>
      <c r="U148" s="159">
        <v>2</v>
      </c>
    </row>
    <row r="149" spans="2:21">
      <c r="B149" s="133"/>
      <c r="C149" s="80" t="s">
        <v>193</v>
      </c>
      <c r="D149" s="158">
        <v>4920</v>
      </c>
      <c r="E149" s="158">
        <v>13</v>
      </c>
      <c r="F149" s="158">
        <v>34</v>
      </c>
      <c r="G149" s="158">
        <v>66</v>
      </c>
      <c r="H149" s="158">
        <v>97</v>
      </c>
      <c r="I149" s="158">
        <v>97</v>
      </c>
      <c r="J149" s="158">
        <v>147</v>
      </c>
      <c r="K149" s="158">
        <v>225</v>
      </c>
      <c r="L149" s="158">
        <v>344</v>
      </c>
      <c r="M149" s="158">
        <v>474</v>
      </c>
      <c r="N149" s="158">
        <v>556</v>
      </c>
      <c r="O149" s="158">
        <v>630</v>
      </c>
      <c r="P149" s="158">
        <v>616</v>
      </c>
      <c r="Q149" s="158">
        <v>463</v>
      </c>
      <c r="R149" s="158">
        <v>429</v>
      </c>
      <c r="S149" s="158">
        <v>329</v>
      </c>
      <c r="T149" s="158">
        <v>400</v>
      </c>
      <c r="U149" s="159">
        <v>0</v>
      </c>
    </row>
    <row r="150" spans="2:21">
      <c r="B150" s="133"/>
      <c r="C150" s="80" t="s">
        <v>54</v>
      </c>
      <c r="D150" s="158">
        <v>2</v>
      </c>
      <c r="E150" s="158">
        <v>0</v>
      </c>
      <c r="F150" s="158">
        <v>0</v>
      </c>
      <c r="G150" s="158">
        <v>0</v>
      </c>
      <c r="H150" s="158">
        <v>0</v>
      </c>
      <c r="I150" s="158">
        <v>0</v>
      </c>
      <c r="J150" s="158">
        <v>1</v>
      </c>
      <c r="K150" s="158">
        <v>0</v>
      </c>
      <c r="L150" s="158">
        <v>0</v>
      </c>
      <c r="M150" s="158">
        <v>1</v>
      </c>
      <c r="N150" s="158">
        <v>0</v>
      </c>
      <c r="O150" s="158">
        <v>0</v>
      </c>
      <c r="P150" s="158">
        <v>0</v>
      </c>
      <c r="Q150" s="158">
        <v>0</v>
      </c>
      <c r="R150" s="158">
        <v>0</v>
      </c>
      <c r="S150" s="158">
        <v>0</v>
      </c>
      <c r="T150" s="158">
        <v>0</v>
      </c>
      <c r="U150" s="159">
        <v>0</v>
      </c>
    </row>
    <row r="151" spans="2:21">
      <c r="B151" s="133"/>
      <c r="C151" s="80"/>
      <c r="D151" s="158"/>
      <c r="E151" s="158"/>
      <c r="F151" s="158"/>
      <c r="G151" s="158"/>
      <c r="H151" s="158"/>
      <c r="I151" s="158"/>
      <c r="J151" s="158"/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9"/>
    </row>
    <row r="152" spans="2:21">
      <c r="B152" s="133" t="s">
        <v>82</v>
      </c>
      <c r="C152" s="80" t="s">
        <v>0</v>
      </c>
      <c r="D152" s="158">
        <v>3278</v>
      </c>
      <c r="E152" s="158">
        <v>500</v>
      </c>
      <c r="F152" s="158">
        <v>443</v>
      </c>
      <c r="G152" s="158">
        <v>385</v>
      </c>
      <c r="H152" s="158">
        <v>339</v>
      </c>
      <c r="I152" s="158">
        <v>237</v>
      </c>
      <c r="J152" s="158">
        <v>195</v>
      </c>
      <c r="K152" s="158">
        <v>192</v>
      </c>
      <c r="L152" s="158">
        <v>181</v>
      </c>
      <c r="M152" s="158">
        <v>176</v>
      </c>
      <c r="N152" s="158">
        <v>178</v>
      </c>
      <c r="O152" s="158">
        <v>128</v>
      </c>
      <c r="P152" s="158">
        <v>115</v>
      </c>
      <c r="Q152" s="158">
        <v>56</v>
      </c>
      <c r="R152" s="158">
        <v>57</v>
      </c>
      <c r="S152" s="158">
        <v>50</v>
      </c>
      <c r="T152" s="158">
        <v>46</v>
      </c>
      <c r="U152" s="159">
        <v>0</v>
      </c>
    </row>
    <row r="153" spans="2:21">
      <c r="B153" s="133"/>
      <c r="C153" s="80" t="s">
        <v>192</v>
      </c>
      <c r="D153" s="158">
        <v>2592</v>
      </c>
      <c r="E153" s="158">
        <v>495</v>
      </c>
      <c r="F153" s="158">
        <v>436</v>
      </c>
      <c r="G153" s="158">
        <v>376</v>
      </c>
      <c r="H153" s="158">
        <v>320</v>
      </c>
      <c r="I153" s="158">
        <v>220</v>
      </c>
      <c r="J153" s="158">
        <v>175</v>
      </c>
      <c r="K153" s="158">
        <v>156</v>
      </c>
      <c r="L153" s="158">
        <v>134</v>
      </c>
      <c r="M153" s="158">
        <v>106</v>
      </c>
      <c r="N153" s="158">
        <v>83</v>
      </c>
      <c r="O153" s="158">
        <v>48</v>
      </c>
      <c r="P153" s="158">
        <v>30</v>
      </c>
      <c r="Q153" s="158">
        <v>5</v>
      </c>
      <c r="R153" s="158">
        <v>6</v>
      </c>
      <c r="S153" s="158">
        <v>1</v>
      </c>
      <c r="T153" s="158">
        <v>1</v>
      </c>
      <c r="U153" s="159">
        <v>0</v>
      </c>
    </row>
    <row r="154" spans="2:21">
      <c r="B154" s="133"/>
      <c r="C154" s="80" t="s">
        <v>193</v>
      </c>
      <c r="D154" s="158">
        <v>685</v>
      </c>
      <c r="E154" s="158">
        <v>5</v>
      </c>
      <c r="F154" s="158">
        <v>7</v>
      </c>
      <c r="G154" s="158">
        <v>9</v>
      </c>
      <c r="H154" s="158">
        <v>19</v>
      </c>
      <c r="I154" s="158">
        <v>17</v>
      </c>
      <c r="J154" s="158">
        <v>20</v>
      </c>
      <c r="K154" s="158">
        <v>36</v>
      </c>
      <c r="L154" s="158">
        <v>47</v>
      </c>
      <c r="M154" s="158">
        <v>69</v>
      </c>
      <c r="N154" s="158">
        <v>95</v>
      </c>
      <c r="O154" s="158">
        <v>80</v>
      </c>
      <c r="P154" s="158">
        <v>85</v>
      </c>
      <c r="Q154" s="158">
        <v>51</v>
      </c>
      <c r="R154" s="158">
        <v>51</v>
      </c>
      <c r="S154" s="158">
        <v>49</v>
      </c>
      <c r="T154" s="158">
        <v>45</v>
      </c>
      <c r="U154" s="159">
        <v>0</v>
      </c>
    </row>
    <row r="155" spans="2:21">
      <c r="B155" s="133"/>
      <c r="C155" s="80" t="s">
        <v>54</v>
      </c>
      <c r="D155" s="158">
        <v>1</v>
      </c>
      <c r="E155" s="158">
        <v>0</v>
      </c>
      <c r="F155" s="158">
        <v>0</v>
      </c>
      <c r="G155" s="158">
        <v>0</v>
      </c>
      <c r="H155" s="158">
        <v>0</v>
      </c>
      <c r="I155" s="158">
        <v>0</v>
      </c>
      <c r="J155" s="158">
        <v>0</v>
      </c>
      <c r="K155" s="158">
        <v>0</v>
      </c>
      <c r="L155" s="158">
        <v>0</v>
      </c>
      <c r="M155" s="158">
        <v>1</v>
      </c>
      <c r="N155" s="158">
        <v>0</v>
      </c>
      <c r="O155" s="158">
        <v>0</v>
      </c>
      <c r="P155" s="158">
        <v>0</v>
      </c>
      <c r="Q155" s="158">
        <v>0</v>
      </c>
      <c r="R155" s="158">
        <v>0</v>
      </c>
      <c r="S155" s="158">
        <v>0</v>
      </c>
      <c r="T155" s="158">
        <v>0</v>
      </c>
      <c r="U155" s="159">
        <v>0</v>
      </c>
    </row>
    <row r="156" spans="2:21">
      <c r="B156" s="133"/>
      <c r="C156" s="80"/>
      <c r="D156" s="158"/>
      <c r="E156" s="158"/>
      <c r="F156" s="158"/>
      <c r="G156" s="158"/>
      <c r="H156" s="158"/>
      <c r="I156" s="158"/>
      <c r="J156" s="158"/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9"/>
    </row>
    <row r="157" spans="2:21">
      <c r="B157" s="133" t="s">
        <v>83</v>
      </c>
      <c r="C157" s="80" t="s">
        <v>0</v>
      </c>
      <c r="D157" s="158">
        <v>1584</v>
      </c>
      <c r="E157" s="158">
        <v>185</v>
      </c>
      <c r="F157" s="158">
        <v>197</v>
      </c>
      <c r="G157" s="158">
        <v>207</v>
      </c>
      <c r="H157" s="158">
        <v>207</v>
      </c>
      <c r="I157" s="158">
        <v>106</v>
      </c>
      <c r="J157" s="158">
        <v>109</v>
      </c>
      <c r="K157" s="158">
        <v>93</v>
      </c>
      <c r="L157" s="158">
        <v>82</v>
      </c>
      <c r="M157" s="158">
        <v>87</v>
      </c>
      <c r="N157" s="158">
        <v>77</v>
      </c>
      <c r="O157" s="158">
        <v>60</v>
      </c>
      <c r="P157" s="158">
        <v>72</v>
      </c>
      <c r="Q157" s="158">
        <v>25</v>
      </c>
      <c r="R157" s="158">
        <v>25</v>
      </c>
      <c r="S157" s="158">
        <v>18</v>
      </c>
      <c r="T157" s="158">
        <v>34</v>
      </c>
      <c r="U157" s="159">
        <v>0</v>
      </c>
    </row>
    <row r="158" spans="2:21">
      <c r="B158" s="133"/>
      <c r="C158" s="80" t="s">
        <v>192</v>
      </c>
      <c r="D158" s="158">
        <v>1258</v>
      </c>
      <c r="E158" s="158">
        <v>185</v>
      </c>
      <c r="F158" s="158">
        <v>195</v>
      </c>
      <c r="G158" s="158">
        <v>204</v>
      </c>
      <c r="H158" s="158">
        <v>201</v>
      </c>
      <c r="I158" s="158">
        <v>100</v>
      </c>
      <c r="J158" s="158">
        <v>100</v>
      </c>
      <c r="K158" s="158">
        <v>85</v>
      </c>
      <c r="L158" s="158">
        <v>63</v>
      </c>
      <c r="M158" s="158">
        <v>47</v>
      </c>
      <c r="N158" s="158">
        <v>36</v>
      </c>
      <c r="O158" s="158">
        <v>19</v>
      </c>
      <c r="P158" s="158">
        <v>14</v>
      </c>
      <c r="Q158" s="158">
        <v>5</v>
      </c>
      <c r="R158" s="158">
        <v>3</v>
      </c>
      <c r="S158" s="158">
        <v>1</v>
      </c>
      <c r="T158" s="158">
        <v>0</v>
      </c>
      <c r="U158" s="159">
        <v>0</v>
      </c>
    </row>
    <row r="159" spans="2:21">
      <c r="B159" s="133"/>
      <c r="C159" s="80" t="s">
        <v>193</v>
      </c>
      <c r="D159" s="158">
        <v>326</v>
      </c>
      <c r="E159" s="158">
        <v>0</v>
      </c>
      <c r="F159" s="158">
        <v>2</v>
      </c>
      <c r="G159" s="158">
        <v>3</v>
      </c>
      <c r="H159" s="158">
        <v>6</v>
      </c>
      <c r="I159" s="158">
        <v>6</v>
      </c>
      <c r="J159" s="158">
        <v>9</v>
      </c>
      <c r="K159" s="158">
        <v>8</v>
      </c>
      <c r="L159" s="158">
        <v>19</v>
      </c>
      <c r="M159" s="158">
        <v>40</v>
      </c>
      <c r="N159" s="158">
        <v>41</v>
      </c>
      <c r="O159" s="158">
        <v>41</v>
      </c>
      <c r="P159" s="158">
        <v>58</v>
      </c>
      <c r="Q159" s="158">
        <v>20</v>
      </c>
      <c r="R159" s="158">
        <v>22</v>
      </c>
      <c r="S159" s="158">
        <v>17</v>
      </c>
      <c r="T159" s="158">
        <v>34</v>
      </c>
      <c r="U159" s="159">
        <v>0</v>
      </c>
    </row>
    <row r="160" spans="2:21">
      <c r="B160" s="133"/>
      <c r="C160" s="80" t="s">
        <v>54</v>
      </c>
      <c r="D160" s="158">
        <v>0</v>
      </c>
      <c r="E160" s="158">
        <v>0</v>
      </c>
      <c r="F160" s="158">
        <v>0</v>
      </c>
      <c r="G160" s="158">
        <v>0</v>
      </c>
      <c r="H160" s="158">
        <v>0</v>
      </c>
      <c r="I160" s="158">
        <v>0</v>
      </c>
      <c r="J160" s="158">
        <v>0</v>
      </c>
      <c r="K160" s="158">
        <v>0</v>
      </c>
      <c r="L160" s="158">
        <v>0</v>
      </c>
      <c r="M160" s="158">
        <v>0</v>
      </c>
      <c r="N160" s="158">
        <v>0</v>
      </c>
      <c r="O160" s="158">
        <v>0</v>
      </c>
      <c r="P160" s="158">
        <v>0</v>
      </c>
      <c r="Q160" s="158">
        <v>0</v>
      </c>
      <c r="R160" s="158">
        <v>0</v>
      </c>
      <c r="S160" s="158">
        <v>0</v>
      </c>
      <c r="T160" s="158">
        <v>0</v>
      </c>
      <c r="U160" s="159">
        <v>0</v>
      </c>
    </row>
    <row r="161" spans="2:21">
      <c r="B161" s="133"/>
      <c r="C161" s="80"/>
      <c r="D161" s="158"/>
      <c r="E161" s="158"/>
      <c r="F161" s="158"/>
      <c r="G161" s="158"/>
      <c r="H161" s="158"/>
      <c r="I161" s="158"/>
      <c r="J161" s="158"/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9"/>
    </row>
    <row r="162" spans="2:21">
      <c r="B162" s="133" t="s">
        <v>84</v>
      </c>
      <c r="C162" s="80" t="s">
        <v>0</v>
      </c>
      <c r="D162" s="158">
        <v>1434</v>
      </c>
      <c r="E162" s="158">
        <v>211</v>
      </c>
      <c r="F162" s="158">
        <v>182</v>
      </c>
      <c r="G162" s="158">
        <v>190</v>
      </c>
      <c r="H162" s="158">
        <v>151</v>
      </c>
      <c r="I162" s="158">
        <v>83</v>
      </c>
      <c r="J162" s="158">
        <v>91</v>
      </c>
      <c r="K162" s="158">
        <v>87</v>
      </c>
      <c r="L162" s="158">
        <v>77</v>
      </c>
      <c r="M162" s="158">
        <v>81</v>
      </c>
      <c r="N162" s="158">
        <v>55</v>
      </c>
      <c r="O162" s="158">
        <v>59</v>
      </c>
      <c r="P162" s="158">
        <v>56</v>
      </c>
      <c r="Q162" s="158">
        <v>39</v>
      </c>
      <c r="R162" s="158">
        <v>25</v>
      </c>
      <c r="S162" s="158">
        <v>24</v>
      </c>
      <c r="T162" s="158">
        <v>23</v>
      </c>
      <c r="U162" s="159">
        <v>0</v>
      </c>
    </row>
    <row r="163" spans="2:21">
      <c r="B163" s="133"/>
      <c r="C163" s="80" t="s">
        <v>192</v>
      </c>
      <c r="D163" s="158">
        <v>1109</v>
      </c>
      <c r="E163" s="158">
        <v>211</v>
      </c>
      <c r="F163" s="158">
        <v>182</v>
      </c>
      <c r="G163" s="158">
        <v>189</v>
      </c>
      <c r="H163" s="158">
        <v>147</v>
      </c>
      <c r="I163" s="158">
        <v>76</v>
      </c>
      <c r="J163" s="158">
        <v>81</v>
      </c>
      <c r="K163" s="158">
        <v>66</v>
      </c>
      <c r="L163" s="158">
        <v>61</v>
      </c>
      <c r="M163" s="158">
        <v>40</v>
      </c>
      <c r="N163" s="158">
        <v>26</v>
      </c>
      <c r="O163" s="158">
        <v>21</v>
      </c>
      <c r="P163" s="158">
        <v>7</v>
      </c>
      <c r="Q163" s="158">
        <v>2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33"/>
      <c r="C164" s="80" t="s">
        <v>193</v>
      </c>
      <c r="D164" s="158">
        <v>325</v>
      </c>
      <c r="E164" s="158">
        <v>0</v>
      </c>
      <c r="F164" s="158">
        <v>0</v>
      </c>
      <c r="G164" s="158">
        <v>1</v>
      </c>
      <c r="H164" s="158">
        <v>4</v>
      </c>
      <c r="I164" s="158">
        <v>7</v>
      </c>
      <c r="J164" s="158">
        <v>10</v>
      </c>
      <c r="K164" s="158">
        <v>21</v>
      </c>
      <c r="L164" s="158">
        <v>16</v>
      </c>
      <c r="M164" s="158">
        <v>41</v>
      </c>
      <c r="N164" s="158">
        <v>29</v>
      </c>
      <c r="O164" s="158">
        <v>38</v>
      </c>
      <c r="P164" s="158">
        <v>49</v>
      </c>
      <c r="Q164" s="158">
        <v>37</v>
      </c>
      <c r="R164" s="158">
        <v>25</v>
      </c>
      <c r="S164" s="158">
        <v>24</v>
      </c>
      <c r="T164" s="158">
        <v>23</v>
      </c>
      <c r="U164" s="159">
        <v>0</v>
      </c>
    </row>
    <row r="165" spans="2:21">
      <c r="B165" s="133"/>
      <c r="C165" s="80" t="s">
        <v>54</v>
      </c>
      <c r="D165" s="158">
        <v>0</v>
      </c>
      <c r="E165" s="158">
        <v>0</v>
      </c>
      <c r="F165" s="158">
        <v>0</v>
      </c>
      <c r="G165" s="158">
        <v>0</v>
      </c>
      <c r="H165" s="158">
        <v>0</v>
      </c>
      <c r="I165" s="158">
        <v>0</v>
      </c>
      <c r="J165" s="158">
        <v>0</v>
      </c>
      <c r="K165" s="158">
        <v>0</v>
      </c>
      <c r="L165" s="158">
        <v>0</v>
      </c>
      <c r="M165" s="158">
        <v>0</v>
      </c>
      <c r="N165" s="158">
        <v>0</v>
      </c>
      <c r="O165" s="158">
        <v>0</v>
      </c>
      <c r="P165" s="158">
        <v>0</v>
      </c>
      <c r="Q165" s="158">
        <v>0</v>
      </c>
      <c r="R165" s="158">
        <v>0</v>
      </c>
      <c r="S165" s="158">
        <v>0</v>
      </c>
      <c r="T165" s="158">
        <v>0</v>
      </c>
      <c r="U165" s="159">
        <v>0</v>
      </c>
    </row>
    <row r="166" spans="2:21">
      <c r="B166" s="133"/>
      <c r="C166" s="80"/>
      <c r="D166" s="158"/>
      <c r="E166" s="158"/>
      <c r="F166" s="158"/>
      <c r="G166" s="158"/>
      <c r="H166" s="158"/>
      <c r="I166" s="158"/>
      <c r="J166" s="158"/>
      <c r="K166" s="158"/>
      <c r="L166" s="158"/>
      <c r="M166" s="158"/>
      <c r="N166" s="158"/>
      <c r="O166" s="158"/>
      <c r="P166" s="158"/>
      <c r="Q166" s="158"/>
      <c r="R166" s="158"/>
      <c r="S166" s="158"/>
      <c r="T166" s="158"/>
      <c r="U166" s="159"/>
    </row>
    <row r="167" spans="2:21">
      <c r="B167" s="133" t="s">
        <v>188</v>
      </c>
      <c r="C167" s="80" t="s">
        <v>0</v>
      </c>
      <c r="D167" s="158">
        <v>834</v>
      </c>
      <c r="E167" s="158">
        <v>124</v>
      </c>
      <c r="F167" s="158">
        <v>110</v>
      </c>
      <c r="G167" s="158">
        <v>107</v>
      </c>
      <c r="H167" s="158">
        <v>91</v>
      </c>
      <c r="I167" s="158">
        <v>58</v>
      </c>
      <c r="J167" s="158">
        <v>49</v>
      </c>
      <c r="K167" s="158">
        <v>39</v>
      </c>
      <c r="L167" s="158">
        <v>32</v>
      </c>
      <c r="M167" s="158">
        <v>35</v>
      </c>
      <c r="N167" s="158">
        <v>49</v>
      </c>
      <c r="O167" s="158">
        <v>40</v>
      </c>
      <c r="P167" s="158">
        <v>33</v>
      </c>
      <c r="Q167" s="158">
        <v>25</v>
      </c>
      <c r="R167" s="158">
        <v>18</v>
      </c>
      <c r="S167" s="158">
        <v>6</v>
      </c>
      <c r="T167" s="158">
        <v>18</v>
      </c>
      <c r="U167" s="159">
        <v>0</v>
      </c>
    </row>
    <row r="168" spans="2:21">
      <c r="B168" s="133"/>
      <c r="C168" s="80" t="s">
        <v>192</v>
      </c>
      <c r="D168" s="158">
        <v>661</v>
      </c>
      <c r="E168" s="158">
        <v>124</v>
      </c>
      <c r="F168" s="158">
        <v>109</v>
      </c>
      <c r="G168" s="158">
        <v>105</v>
      </c>
      <c r="H168" s="158">
        <v>89</v>
      </c>
      <c r="I168" s="158">
        <v>54</v>
      </c>
      <c r="J168" s="158">
        <v>44</v>
      </c>
      <c r="K168" s="158">
        <v>29</v>
      </c>
      <c r="L168" s="158">
        <v>26</v>
      </c>
      <c r="M168" s="158">
        <v>24</v>
      </c>
      <c r="N168" s="158">
        <v>30</v>
      </c>
      <c r="O168" s="158">
        <v>14</v>
      </c>
      <c r="P168" s="158">
        <v>7</v>
      </c>
      <c r="Q168" s="158">
        <v>6</v>
      </c>
      <c r="R168" s="158">
        <v>0</v>
      </c>
      <c r="S168" s="158">
        <v>0</v>
      </c>
      <c r="T168" s="158">
        <v>0</v>
      </c>
      <c r="U168" s="159">
        <v>0</v>
      </c>
    </row>
    <row r="169" spans="2:21">
      <c r="B169" s="133"/>
      <c r="C169" s="80" t="s">
        <v>193</v>
      </c>
      <c r="D169" s="158">
        <v>173</v>
      </c>
      <c r="E169" s="158">
        <v>0</v>
      </c>
      <c r="F169" s="158">
        <v>1</v>
      </c>
      <c r="G169" s="158">
        <v>2</v>
      </c>
      <c r="H169" s="158">
        <v>2</v>
      </c>
      <c r="I169" s="158">
        <v>4</v>
      </c>
      <c r="J169" s="158">
        <v>5</v>
      </c>
      <c r="K169" s="158">
        <v>10</v>
      </c>
      <c r="L169" s="158">
        <v>6</v>
      </c>
      <c r="M169" s="158">
        <v>11</v>
      </c>
      <c r="N169" s="158">
        <v>19</v>
      </c>
      <c r="O169" s="158">
        <v>26</v>
      </c>
      <c r="P169" s="158">
        <v>26</v>
      </c>
      <c r="Q169" s="158">
        <v>19</v>
      </c>
      <c r="R169" s="158">
        <v>18</v>
      </c>
      <c r="S169" s="158">
        <v>6</v>
      </c>
      <c r="T169" s="158">
        <v>18</v>
      </c>
      <c r="U169" s="159">
        <v>0</v>
      </c>
    </row>
    <row r="170" spans="2:21">
      <c r="B170" s="133"/>
      <c r="C170" s="80" t="s">
        <v>54</v>
      </c>
      <c r="D170" s="158">
        <v>0</v>
      </c>
      <c r="E170" s="158">
        <v>0</v>
      </c>
      <c r="F170" s="158">
        <v>0</v>
      </c>
      <c r="G170" s="158">
        <v>0</v>
      </c>
      <c r="H170" s="158">
        <v>0</v>
      </c>
      <c r="I170" s="158">
        <v>0</v>
      </c>
      <c r="J170" s="158">
        <v>0</v>
      </c>
      <c r="K170" s="158">
        <v>0</v>
      </c>
      <c r="L170" s="158">
        <v>0</v>
      </c>
      <c r="M170" s="158">
        <v>0</v>
      </c>
      <c r="N170" s="158">
        <v>0</v>
      </c>
      <c r="O170" s="158">
        <v>0</v>
      </c>
      <c r="P170" s="158">
        <v>0</v>
      </c>
      <c r="Q170" s="158">
        <v>0</v>
      </c>
      <c r="R170" s="158">
        <v>0</v>
      </c>
      <c r="S170" s="158">
        <v>0</v>
      </c>
      <c r="T170" s="158">
        <v>0</v>
      </c>
      <c r="U170" s="159">
        <v>0</v>
      </c>
    </row>
    <row r="171" spans="2:21">
      <c r="B171" s="133"/>
      <c r="C171" s="80"/>
      <c r="D171" s="158"/>
      <c r="E171" s="158"/>
      <c r="F171" s="158"/>
      <c r="G171" s="158"/>
      <c r="H171" s="158"/>
      <c r="I171" s="158"/>
      <c r="J171" s="158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9"/>
    </row>
    <row r="172" spans="2:21">
      <c r="B172" s="133" t="s">
        <v>77</v>
      </c>
      <c r="C172" s="80" t="s">
        <v>0</v>
      </c>
      <c r="D172" s="158">
        <v>974</v>
      </c>
      <c r="E172" s="158">
        <v>117</v>
      </c>
      <c r="F172" s="158">
        <v>114</v>
      </c>
      <c r="G172" s="158">
        <v>136</v>
      </c>
      <c r="H172" s="158">
        <v>117</v>
      </c>
      <c r="I172" s="158">
        <v>58</v>
      </c>
      <c r="J172" s="158">
        <v>68</v>
      </c>
      <c r="K172" s="158">
        <v>54</v>
      </c>
      <c r="L172" s="158">
        <v>59</v>
      </c>
      <c r="M172" s="158">
        <v>59</v>
      </c>
      <c r="N172" s="158">
        <v>48</v>
      </c>
      <c r="O172" s="158">
        <v>40</v>
      </c>
      <c r="P172" s="158">
        <v>35</v>
      </c>
      <c r="Q172" s="158">
        <v>24</v>
      </c>
      <c r="R172" s="158">
        <v>16</v>
      </c>
      <c r="S172" s="158">
        <v>12</v>
      </c>
      <c r="T172" s="158">
        <v>17</v>
      </c>
      <c r="U172" s="159">
        <v>0</v>
      </c>
    </row>
    <row r="173" spans="2:21">
      <c r="B173" s="133"/>
      <c r="C173" s="80" t="s">
        <v>192</v>
      </c>
      <c r="D173" s="158">
        <v>791</v>
      </c>
      <c r="E173" s="158">
        <v>117</v>
      </c>
      <c r="F173" s="158">
        <v>112</v>
      </c>
      <c r="G173" s="158">
        <v>133</v>
      </c>
      <c r="H173" s="158">
        <v>112</v>
      </c>
      <c r="I173" s="158">
        <v>57</v>
      </c>
      <c r="J173" s="158">
        <v>64</v>
      </c>
      <c r="K173" s="158">
        <v>48</v>
      </c>
      <c r="L173" s="158">
        <v>46</v>
      </c>
      <c r="M173" s="158">
        <v>42</v>
      </c>
      <c r="N173" s="158">
        <v>26</v>
      </c>
      <c r="O173" s="158">
        <v>14</v>
      </c>
      <c r="P173" s="158">
        <v>13</v>
      </c>
      <c r="Q173" s="158">
        <v>7</v>
      </c>
      <c r="R173" s="158">
        <v>0</v>
      </c>
      <c r="S173" s="158">
        <v>0</v>
      </c>
      <c r="T173" s="158">
        <v>0</v>
      </c>
      <c r="U173" s="159">
        <v>0</v>
      </c>
    </row>
    <row r="174" spans="2:21">
      <c r="B174" s="133"/>
      <c r="C174" s="80" t="s">
        <v>193</v>
      </c>
      <c r="D174" s="158">
        <v>183</v>
      </c>
      <c r="E174" s="158">
        <v>0</v>
      </c>
      <c r="F174" s="158">
        <v>2</v>
      </c>
      <c r="G174" s="158">
        <v>3</v>
      </c>
      <c r="H174" s="158">
        <v>5</v>
      </c>
      <c r="I174" s="158">
        <v>1</v>
      </c>
      <c r="J174" s="158">
        <v>4</v>
      </c>
      <c r="K174" s="158">
        <v>6</v>
      </c>
      <c r="L174" s="158">
        <v>13</v>
      </c>
      <c r="M174" s="158">
        <v>17</v>
      </c>
      <c r="N174" s="158">
        <v>22</v>
      </c>
      <c r="O174" s="158">
        <v>26</v>
      </c>
      <c r="P174" s="158">
        <v>22</v>
      </c>
      <c r="Q174" s="158">
        <v>17</v>
      </c>
      <c r="R174" s="158">
        <v>16</v>
      </c>
      <c r="S174" s="158">
        <v>12</v>
      </c>
      <c r="T174" s="158">
        <v>17</v>
      </c>
      <c r="U174" s="159">
        <v>0</v>
      </c>
    </row>
    <row r="175" spans="2:21">
      <c r="B175" s="133"/>
      <c r="C175" s="80" t="s">
        <v>54</v>
      </c>
      <c r="D175" s="158">
        <v>0</v>
      </c>
      <c r="E175" s="158">
        <v>0</v>
      </c>
      <c r="F175" s="158">
        <v>0</v>
      </c>
      <c r="G175" s="158">
        <v>0</v>
      </c>
      <c r="H175" s="158">
        <v>0</v>
      </c>
      <c r="I175" s="158">
        <v>0</v>
      </c>
      <c r="J175" s="158">
        <v>0</v>
      </c>
      <c r="K175" s="158">
        <v>0</v>
      </c>
      <c r="L175" s="158">
        <v>0</v>
      </c>
      <c r="M175" s="158">
        <v>0</v>
      </c>
      <c r="N175" s="158">
        <v>0</v>
      </c>
      <c r="O175" s="158">
        <v>0</v>
      </c>
      <c r="P175" s="158">
        <v>0</v>
      </c>
      <c r="Q175" s="158">
        <v>0</v>
      </c>
      <c r="R175" s="158">
        <v>0</v>
      </c>
      <c r="S175" s="158">
        <v>0</v>
      </c>
      <c r="T175" s="158">
        <v>0</v>
      </c>
      <c r="U175" s="159">
        <v>0</v>
      </c>
    </row>
    <row r="176" spans="2:21">
      <c r="B176" s="133"/>
      <c r="C176" s="80"/>
      <c r="D176" s="158"/>
      <c r="E176" s="158"/>
      <c r="F176" s="158"/>
      <c r="G176" s="158"/>
      <c r="H176" s="158"/>
      <c r="I176" s="158"/>
      <c r="J176" s="158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9"/>
    </row>
    <row r="177" spans="2:21">
      <c r="B177" s="133" t="s">
        <v>81</v>
      </c>
      <c r="C177" s="80" t="s">
        <v>0</v>
      </c>
      <c r="D177" s="158">
        <v>237</v>
      </c>
      <c r="E177" s="158">
        <v>29</v>
      </c>
      <c r="F177" s="158">
        <v>27</v>
      </c>
      <c r="G177" s="158">
        <v>30</v>
      </c>
      <c r="H177" s="158">
        <v>17</v>
      </c>
      <c r="I177" s="158">
        <v>15</v>
      </c>
      <c r="J177" s="158">
        <v>14</v>
      </c>
      <c r="K177" s="158">
        <v>20</v>
      </c>
      <c r="L177" s="158">
        <v>12</v>
      </c>
      <c r="M177" s="158">
        <v>16</v>
      </c>
      <c r="N177" s="158">
        <v>13</v>
      </c>
      <c r="O177" s="158">
        <v>15</v>
      </c>
      <c r="P177" s="158">
        <v>7</v>
      </c>
      <c r="Q177" s="158">
        <v>7</v>
      </c>
      <c r="R177" s="158">
        <v>6</v>
      </c>
      <c r="S177" s="158">
        <v>3</v>
      </c>
      <c r="T177" s="158">
        <v>6</v>
      </c>
      <c r="U177" s="159">
        <v>0</v>
      </c>
    </row>
    <row r="178" spans="2:21">
      <c r="B178" s="133"/>
      <c r="C178" s="80" t="s">
        <v>192</v>
      </c>
      <c r="D178" s="158">
        <v>168</v>
      </c>
      <c r="E178" s="158">
        <v>29</v>
      </c>
      <c r="F178" s="158">
        <v>24</v>
      </c>
      <c r="G178" s="158">
        <v>29</v>
      </c>
      <c r="H178" s="158">
        <v>15</v>
      </c>
      <c r="I178" s="158">
        <v>15</v>
      </c>
      <c r="J178" s="158">
        <v>11</v>
      </c>
      <c r="K178" s="158">
        <v>16</v>
      </c>
      <c r="L178" s="158">
        <v>6</v>
      </c>
      <c r="M178" s="158">
        <v>8</v>
      </c>
      <c r="N178" s="158">
        <v>5</v>
      </c>
      <c r="O178" s="158">
        <v>7</v>
      </c>
      <c r="P178" s="158">
        <v>3</v>
      </c>
      <c r="Q178" s="158">
        <v>0</v>
      </c>
      <c r="R178" s="158">
        <v>0</v>
      </c>
      <c r="S178" s="158">
        <v>0</v>
      </c>
      <c r="T178" s="158">
        <v>0</v>
      </c>
      <c r="U178" s="159">
        <v>0</v>
      </c>
    </row>
    <row r="179" spans="2:21">
      <c r="B179" s="133"/>
      <c r="C179" s="80" t="s">
        <v>193</v>
      </c>
      <c r="D179" s="158">
        <v>69</v>
      </c>
      <c r="E179" s="158">
        <v>0</v>
      </c>
      <c r="F179" s="158">
        <v>3</v>
      </c>
      <c r="G179" s="158">
        <v>1</v>
      </c>
      <c r="H179" s="158">
        <v>2</v>
      </c>
      <c r="I179" s="158">
        <v>0</v>
      </c>
      <c r="J179" s="158">
        <v>3</v>
      </c>
      <c r="K179" s="158">
        <v>4</v>
      </c>
      <c r="L179" s="158">
        <v>6</v>
      </c>
      <c r="M179" s="158">
        <v>8</v>
      </c>
      <c r="N179" s="158">
        <v>8</v>
      </c>
      <c r="O179" s="158">
        <v>8</v>
      </c>
      <c r="P179" s="158">
        <v>4</v>
      </c>
      <c r="Q179" s="158">
        <v>7</v>
      </c>
      <c r="R179" s="158">
        <v>6</v>
      </c>
      <c r="S179" s="158">
        <v>3</v>
      </c>
      <c r="T179" s="158">
        <v>6</v>
      </c>
      <c r="U179" s="159">
        <v>0</v>
      </c>
    </row>
    <row r="180" spans="2:21">
      <c r="B180" s="133"/>
      <c r="C180" s="80" t="s">
        <v>54</v>
      </c>
      <c r="D180" s="158">
        <v>0</v>
      </c>
      <c r="E180" s="158">
        <v>0</v>
      </c>
      <c r="F180" s="158">
        <v>0</v>
      </c>
      <c r="G180" s="158">
        <v>0</v>
      </c>
      <c r="H180" s="158">
        <v>0</v>
      </c>
      <c r="I180" s="158">
        <v>0</v>
      </c>
      <c r="J180" s="158">
        <v>0</v>
      </c>
      <c r="K180" s="158">
        <v>0</v>
      </c>
      <c r="L180" s="158">
        <v>0</v>
      </c>
      <c r="M180" s="158">
        <v>0</v>
      </c>
      <c r="N180" s="158">
        <v>0</v>
      </c>
      <c r="O180" s="158">
        <v>0</v>
      </c>
      <c r="P180" s="158">
        <v>0</v>
      </c>
      <c r="Q180" s="158">
        <v>0</v>
      </c>
      <c r="R180" s="158">
        <v>0</v>
      </c>
      <c r="S180" s="158">
        <v>0</v>
      </c>
      <c r="T180" s="158">
        <v>0</v>
      </c>
      <c r="U180" s="159">
        <v>0</v>
      </c>
    </row>
    <row r="181" spans="2:21">
      <c r="B181" s="133"/>
      <c r="C181" s="80"/>
      <c r="D181" s="158"/>
      <c r="E181" s="158"/>
      <c r="F181" s="158"/>
      <c r="G181" s="158"/>
      <c r="H181" s="158"/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9"/>
    </row>
    <row r="182" spans="2:21">
      <c r="B182" s="133" t="s">
        <v>86</v>
      </c>
      <c r="C182" s="80" t="s">
        <v>0</v>
      </c>
      <c r="D182" s="158">
        <v>953</v>
      </c>
      <c r="E182" s="158">
        <v>128</v>
      </c>
      <c r="F182" s="158">
        <v>119</v>
      </c>
      <c r="G182" s="158">
        <v>141</v>
      </c>
      <c r="H182" s="158">
        <v>135</v>
      </c>
      <c r="I182" s="158">
        <v>47</v>
      </c>
      <c r="J182" s="158">
        <v>33</v>
      </c>
      <c r="K182" s="158">
        <v>59</v>
      </c>
      <c r="L182" s="158">
        <v>58</v>
      </c>
      <c r="M182" s="158">
        <v>44</v>
      </c>
      <c r="N182" s="158">
        <v>42</v>
      </c>
      <c r="O182" s="158">
        <v>48</v>
      </c>
      <c r="P182" s="158">
        <v>36</v>
      </c>
      <c r="Q182" s="158">
        <v>16</v>
      </c>
      <c r="R182" s="158">
        <v>22</v>
      </c>
      <c r="S182" s="158">
        <v>15</v>
      </c>
      <c r="T182" s="158">
        <v>10</v>
      </c>
      <c r="U182" s="159">
        <v>0</v>
      </c>
    </row>
    <row r="183" spans="2:21">
      <c r="B183" s="133"/>
      <c r="C183" s="80" t="s">
        <v>192</v>
      </c>
      <c r="D183" s="158">
        <v>746</v>
      </c>
      <c r="E183" s="158">
        <v>127</v>
      </c>
      <c r="F183" s="158">
        <v>118</v>
      </c>
      <c r="G183" s="158">
        <v>138</v>
      </c>
      <c r="H183" s="158">
        <v>124</v>
      </c>
      <c r="I183" s="158">
        <v>43</v>
      </c>
      <c r="J183" s="158">
        <v>30</v>
      </c>
      <c r="K183" s="158">
        <v>48</v>
      </c>
      <c r="L183" s="158">
        <v>43</v>
      </c>
      <c r="M183" s="158">
        <v>27</v>
      </c>
      <c r="N183" s="158">
        <v>16</v>
      </c>
      <c r="O183" s="158">
        <v>18</v>
      </c>
      <c r="P183" s="158">
        <v>11</v>
      </c>
      <c r="Q183" s="158">
        <v>2</v>
      </c>
      <c r="R183" s="158">
        <v>1</v>
      </c>
      <c r="S183" s="158">
        <v>0</v>
      </c>
      <c r="T183" s="158">
        <v>0</v>
      </c>
      <c r="U183" s="159">
        <v>0</v>
      </c>
    </row>
    <row r="184" spans="2:21">
      <c r="B184" s="133"/>
      <c r="C184" s="80" t="s">
        <v>193</v>
      </c>
      <c r="D184" s="158">
        <v>207</v>
      </c>
      <c r="E184" s="158">
        <v>1</v>
      </c>
      <c r="F184" s="158">
        <v>1</v>
      </c>
      <c r="G184" s="158">
        <v>3</v>
      </c>
      <c r="H184" s="158">
        <v>11</v>
      </c>
      <c r="I184" s="158">
        <v>4</v>
      </c>
      <c r="J184" s="158">
        <v>3</v>
      </c>
      <c r="K184" s="158">
        <v>11</v>
      </c>
      <c r="L184" s="158">
        <v>15</v>
      </c>
      <c r="M184" s="158">
        <v>17</v>
      </c>
      <c r="N184" s="158">
        <v>26</v>
      </c>
      <c r="O184" s="158">
        <v>30</v>
      </c>
      <c r="P184" s="158">
        <v>25</v>
      </c>
      <c r="Q184" s="158">
        <v>14</v>
      </c>
      <c r="R184" s="158">
        <v>21</v>
      </c>
      <c r="S184" s="158">
        <v>15</v>
      </c>
      <c r="T184" s="158">
        <v>10</v>
      </c>
      <c r="U184" s="159">
        <v>0</v>
      </c>
    </row>
    <row r="185" spans="2:21">
      <c r="B185" s="133"/>
      <c r="C185" s="80" t="s">
        <v>54</v>
      </c>
      <c r="D185" s="158">
        <v>0</v>
      </c>
      <c r="E185" s="158">
        <v>0</v>
      </c>
      <c r="F185" s="158">
        <v>0</v>
      </c>
      <c r="G185" s="158">
        <v>0</v>
      </c>
      <c r="H185" s="158">
        <v>0</v>
      </c>
      <c r="I185" s="158">
        <v>0</v>
      </c>
      <c r="J185" s="158">
        <v>0</v>
      </c>
      <c r="K185" s="158">
        <v>0</v>
      </c>
      <c r="L185" s="158">
        <v>0</v>
      </c>
      <c r="M185" s="158">
        <v>0</v>
      </c>
      <c r="N185" s="158">
        <v>0</v>
      </c>
      <c r="O185" s="158">
        <v>0</v>
      </c>
      <c r="P185" s="158">
        <v>0</v>
      </c>
      <c r="Q185" s="158">
        <v>0</v>
      </c>
      <c r="R185" s="158">
        <v>0</v>
      </c>
      <c r="S185" s="158">
        <v>0</v>
      </c>
      <c r="T185" s="158">
        <v>0</v>
      </c>
      <c r="U185" s="159">
        <v>0</v>
      </c>
    </row>
    <row r="186" spans="2:21">
      <c r="B186" s="133"/>
      <c r="C186" s="80"/>
      <c r="D186" s="158"/>
      <c r="E186" s="158"/>
      <c r="F186" s="158"/>
      <c r="G186" s="158"/>
      <c r="H186" s="158"/>
      <c r="I186" s="158"/>
      <c r="J186" s="158"/>
      <c r="K186" s="158"/>
      <c r="L186" s="158"/>
      <c r="M186" s="158"/>
      <c r="N186" s="158"/>
      <c r="O186" s="158"/>
      <c r="P186" s="158"/>
      <c r="Q186" s="158"/>
      <c r="R186" s="158"/>
      <c r="S186" s="158"/>
      <c r="T186" s="158"/>
      <c r="U186" s="159"/>
    </row>
    <row r="187" spans="2:21">
      <c r="B187" s="133" t="s">
        <v>87</v>
      </c>
      <c r="C187" s="80" t="s">
        <v>0</v>
      </c>
      <c r="D187" s="158">
        <v>765</v>
      </c>
      <c r="E187" s="158">
        <v>96</v>
      </c>
      <c r="F187" s="158">
        <v>100</v>
      </c>
      <c r="G187" s="158">
        <v>103</v>
      </c>
      <c r="H187" s="158">
        <v>87</v>
      </c>
      <c r="I187" s="158">
        <v>42</v>
      </c>
      <c r="J187" s="158">
        <v>50</v>
      </c>
      <c r="K187" s="158">
        <v>38</v>
      </c>
      <c r="L187" s="158">
        <v>50</v>
      </c>
      <c r="M187" s="158">
        <v>42</v>
      </c>
      <c r="N187" s="158">
        <v>37</v>
      </c>
      <c r="O187" s="158">
        <v>41</v>
      </c>
      <c r="P187" s="158">
        <v>13</v>
      </c>
      <c r="Q187" s="158">
        <v>17</v>
      </c>
      <c r="R187" s="158">
        <v>19</v>
      </c>
      <c r="S187" s="158">
        <v>13</v>
      </c>
      <c r="T187" s="158">
        <v>17</v>
      </c>
      <c r="U187" s="159">
        <v>0</v>
      </c>
    </row>
    <row r="188" spans="2:21">
      <c r="B188" s="133"/>
      <c r="C188" s="80" t="s">
        <v>192</v>
      </c>
      <c r="D188" s="158">
        <v>599</v>
      </c>
      <c r="E188" s="158">
        <v>95</v>
      </c>
      <c r="F188" s="158">
        <v>99</v>
      </c>
      <c r="G188" s="158">
        <v>101</v>
      </c>
      <c r="H188" s="158">
        <v>86</v>
      </c>
      <c r="I188" s="158">
        <v>37</v>
      </c>
      <c r="J188" s="158">
        <v>43</v>
      </c>
      <c r="K188" s="158">
        <v>33</v>
      </c>
      <c r="L188" s="158">
        <v>35</v>
      </c>
      <c r="M188" s="158">
        <v>28</v>
      </c>
      <c r="N188" s="158">
        <v>16</v>
      </c>
      <c r="O188" s="158">
        <v>16</v>
      </c>
      <c r="P188" s="158">
        <v>5</v>
      </c>
      <c r="Q188" s="158">
        <v>3</v>
      </c>
      <c r="R188" s="158">
        <v>2</v>
      </c>
      <c r="S188" s="158">
        <v>0</v>
      </c>
      <c r="T188" s="158">
        <v>0</v>
      </c>
      <c r="U188" s="159">
        <v>0</v>
      </c>
    </row>
    <row r="189" spans="2:21">
      <c r="B189" s="133"/>
      <c r="C189" s="80" t="s">
        <v>193</v>
      </c>
      <c r="D189" s="158">
        <v>166</v>
      </c>
      <c r="E189" s="158">
        <v>1</v>
      </c>
      <c r="F189" s="158">
        <v>1</v>
      </c>
      <c r="G189" s="158">
        <v>2</v>
      </c>
      <c r="H189" s="158">
        <v>1</v>
      </c>
      <c r="I189" s="158">
        <v>5</v>
      </c>
      <c r="J189" s="158">
        <v>7</v>
      </c>
      <c r="K189" s="158">
        <v>5</v>
      </c>
      <c r="L189" s="158">
        <v>15</v>
      </c>
      <c r="M189" s="158">
        <v>14</v>
      </c>
      <c r="N189" s="158">
        <v>21</v>
      </c>
      <c r="O189" s="158">
        <v>25</v>
      </c>
      <c r="P189" s="158">
        <v>8</v>
      </c>
      <c r="Q189" s="158">
        <v>14</v>
      </c>
      <c r="R189" s="158">
        <v>17</v>
      </c>
      <c r="S189" s="158">
        <v>13</v>
      </c>
      <c r="T189" s="158">
        <v>17</v>
      </c>
      <c r="U189" s="159">
        <v>0</v>
      </c>
    </row>
    <row r="190" spans="2:21">
      <c r="B190" s="133"/>
      <c r="C190" s="80" t="s">
        <v>54</v>
      </c>
      <c r="D190" s="158">
        <v>0</v>
      </c>
      <c r="E190" s="158">
        <v>0</v>
      </c>
      <c r="F190" s="158">
        <v>0</v>
      </c>
      <c r="G190" s="158">
        <v>0</v>
      </c>
      <c r="H190" s="158">
        <v>0</v>
      </c>
      <c r="I190" s="158">
        <v>0</v>
      </c>
      <c r="J190" s="158">
        <v>0</v>
      </c>
      <c r="K190" s="158">
        <v>0</v>
      </c>
      <c r="L190" s="158">
        <v>0</v>
      </c>
      <c r="M190" s="158">
        <v>0</v>
      </c>
      <c r="N190" s="158">
        <v>0</v>
      </c>
      <c r="O190" s="158">
        <v>0</v>
      </c>
      <c r="P190" s="158">
        <v>0</v>
      </c>
      <c r="Q190" s="158">
        <v>0</v>
      </c>
      <c r="R190" s="158">
        <v>0</v>
      </c>
      <c r="S190" s="158">
        <v>0</v>
      </c>
      <c r="T190" s="158">
        <v>0</v>
      </c>
      <c r="U190" s="159">
        <v>0</v>
      </c>
    </row>
    <row r="191" spans="2:21">
      <c r="B191" s="133"/>
      <c r="C191" s="80"/>
      <c r="D191" s="158"/>
      <c r="E191" s="158"/>
      <c r="F191" s="158"/>
      <c r="G191" s="158"/>
      <c r="H191" s="158"/>
      <c r="I191" s="158"/>
      <c r="J191" s="158"/>
      <c r="K191" s="158"/>
      <c r="L191" s="158"/>
      <c r="M191" s="158"/>
      <c r="N191" s="158"/>
      <c r="O191" s="158"/>
      <c r="P191" s="158"/>
      <c r="Q191" s="158"/>
      <c r="R191" s="158"/>
      <c r="S191" s="158"/>
      <c r="T191" s="158"/>
      <c r="U191" s="159"/>
    </row>
    <row r="192" spans="2:21">
      <c r="B192" s="133" t="s">
        <v>88</v>
      </c>
      <c r="C192" s="80" t="s">
        <v>0</v>
      </c>
      <c r="D192" s="158">
        <v>1162</v>
      </c>
      <c r="E192" s="158">
        <v>158</v>
      </c>
      <c r="F192" s="158">
        <v>169</v>
      </c>
      <c r="G192" s="158">
        <v>149</v>
      </c>
      <c r="H192" s="158">
        <v>122</v>
      </c>
      <c r="I192" s="158">
        <v>79</v>
      </c>
      <c r="J192" s="158">
        <v>61</v>
      </c>
      <c r="K192" s="158">
        <v>48</v>
      </c>
      <c r="L192" s="158">
        <v>61</v>
      </c>
      <c r="M192" s="158">
        <v>73</v>
      </c>
      <c r="N192" s="158">
        <v>61</v>
      </c>
      <c r="O192" s="158">
        <v>44</v>
      </c>
      <c r="P192" s="158">
        <v>49</v>
      </c>
      <c r="Q192" s="158">
        <v>31</v>
      </c>
      <c r="R192" s="158">
        <v>24</v>
      </c>
      <c r="S192" s="158">
        <v>14</v>
      </c>
      <c r="T192" s="158">
        <v>19</v>
      </c>
      <c r="U192" s="159">
        <v>0</v>
      </c>
    </row>
    <row r="193" spans="2:21">
      <c r="B193" s="133"/>
      <c r="C193" s="80" t="s">
        <v>192</v>
      </c>
      <c r="D193" s="158">
        <v>914</v>
      </c>
      <c r="E193" s="158">
        <v>158</v>
      </c>
      <c r="F193" s="158">
        <v>169</v>
      </c>
      <c r="G193" s="158">
        <v>146</v>
      </c>
      <c r="H193" s="158">
        <v>114</v>
      </c>
      <c r="I193" s="158">
        <v>73</v>
      </c>
      <c r="J193" s="158">
        <v>55</v>
      </c>
      <c r="K193" s="158">
        <v>41</v>
      </c>
      <c r="L193" s="158">
        <v>40</v>
      </c>
      <c r="M193" s="158">
        <v>51</v>
      </c>
      <c r="N193" s="158">
        <v>41</v>
      </c>
      <c r="O193" s="158">
        <v>15</v>
      </c>
      <c r="P193" s="158">
        <v>4</v>
      </c>
      <c r="Q193" s="158">
        <v>5</v>
      </c>
      <c r="R193" s="158">
        <v>1</v>
      </c>
      <c r="S193" s="158">
        <v>0</v>
      </c>
      <c r="T193" s="158">
        <v>1</v>
      </c>
      <c r="U193" s="159">
        <v>0</v>
      </c>
    </row>
    <row r="194" spans="2:21">
      <c r="B194" s="133"/>
      <c r="C194" s="80" t="s">
        <v>193</v>
      </c>
      <c r="D194" s="158">
        <v>248</v>
      </c>
      <c r="E194" s="158">
        <v>0</v>
      </c>
      <c r="F194" s="158">
        <v>0</v>
      </c>
      <c r="G194" s="158">
        <v>3</v>
      </c>
      <c r="H194" s="158">
        <v>8</v>
      </c>
      <c r="I194" s="158">
        <v>6</v>
      </c>
      <c r="J194" s="158">
        <v>6</v>
      </c>
      <c r="K194" s="158">
        <v>7</v>
      </c>
      <c r="L194" s="158">
        <v>21</v>
      </c>
      <c r="M194" s="158">
        <v>22</v>
      </c>
      <c r="N194" s="158">
        <v>20</v>
      </c>
      <c r="O194" s="158">
        <v>29</v>
      </c>
      <c r="P194" s="158">
        <v>45</v>
      </c>
      <c r="Q194" s="158">
        <v>26</v>
      </c>
      <c r="R194" s="158">
        <v>23</v>
      </c>
      <c r="S194" s="158">
        <v>14</v>
      </c>
      <c r="T194" s="158">
        <v>18</v>
      </c>
      <c r="U194" s="159">
        <v>0</v>
      </c>
    </row>
    <row r="195" spans="2:21">
      <c r="B195" s="133"/>
      <c r="C195" s="80" t="s">
        <v>54</v>
      </c>
      <c r="D195" s="158">
        <v>0</v>
      </c>
      <c r="E195" s="158">
        <v>0</v>
      </c>
      <c r="F195" s="158">
        <v>0</v>
      </c>
      <c r="G195" s="158">
        <v>0</v>
      </c>
      <c r="H195" s="158">
        <v>0</v>
      </c>
      <c r="I195" s="158">
        <v>0</v>
      </c>
      <c r="J195" s="158">
        <v>0</v>
      </c>
      <c r="K195" s="158">
        <v>0</v>
      </c>
      <c r="L195" s="158">
        <v>0</v>
      </c>
      <c r="M195" s="158">
        <v>0</v>
      </c>
      <c r="N195" s="158">
        <v>0</v>
      </c>
      <c r="O195" s="158">
        <v>0</v>
      </c>
      <c r="P195" s="158">
        <v>0</v>
      </c>
      <c r="Q195" s="158">
        <v>0</v>
      </c>
      <c r="R195" s="158">
        <v>0</v>
      </c>
      <c r="S195" s="158">
        <v>0</v>
      </c>
      <c r="T195" s="158">
        <v>0</v>
      </c>
      <c r="U195" s="159">
        <v>0</v>
      </c>
    </row>
    <row r="196" spans="2:21">
      <c r="B196" s="133"/>
      <c r="C196" s="80"/>
      <c r="D196" s="158"/>
      <c r="E196" s="158"/>
      <c r="F196" s="158"/>
      <c r="G196" s="158"/>
      <c r="H196" s="158"/>
      <c r="I196" s="158"/>
      <c r="J196" s="158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9"/>
    </row>
    <row r="197" spans="2:21">
      <c r="B197" s="133" t="s">
        <v>89</v>
      </c>
      <c r="C197" s="80" t="s">
        <v>0</v>
      </c>
      <c r="D197" s="158">
        <v>715</v>
      </c>
      <c r="E197" s="158">
        <v>97</v>
      </c>
      <c r="F197" s="158">
        <v>113</v>
      </c>
      <c r="G197" s="158">
        <v>102</v>
      </c>
      <c r="H197" s="158">
        <v>67</v>
      </c>
      <c r="I197" s="158">
        <v>43</v>
      </c>
      <c r="J197" s="158">
        <v>36</v>
      </c>
      <c r="K197" s="158">
        <v>43</v>
      </c>
      <c r="L197" s="158">
        <v>31</v>
      </c>
      <c r="M197" s="158">
        <v>29</v>
      </c>
      <c r="N197" s="158">
        <v>42</v>
      </c>
      <c r="O197" s="158">
        <v>42</v>
      </c>
      <c r="P197" s="158">
        <v>22</v>
      </c>
      <c r="Q197" s="158">
        <v>11</v>
      </c>
      <c r="R197" s="158">
        <v>13</v>
      </c>
      <c r="S197" s="158">
        <v>11</v>
      </c>
      <c r="T197" s="158">
        <v>13</v>
      </c>
      <c r="U197" s="159">
        <v>0</v>
      </c>
    </row>
    <row r="198" spans="2:21">
      <c r="B198" s="133"/>
      <c r="C198" s="80" t="s">
        <v>192</v>
      </c>
      <c r="D198" s="158">
        <v>574</v>
      </c>
      <c r="E198" s="158">
        <v>96</v>
      </c>
      <c r="F198" s="158">
        <v>113</v>
      </c>
      <c r="G198" s="158">
        <v>101</v>
      </c>
      <c r="H198" s="158">
        <v>67</v>
      </c>
      <c r="I198" s="158">
        <v>40</v>
      </c>
      <c r="J198" s="158">
        <v>33</v>
      </c>
      <c r="K198" s="158">
        <v>35</v>
      </c>
      <c r="L198" s="158">
        <v>25</v>
      </c>
      <c r="M198" s="158">
        <v>20</v>
      </c>
      <c r="N198" s="158">
        <v>20</v>
      </c>
      <c r="O198" s="158">
        <v>17</v>
      </c>
      <c r="P198" s="158">
        <v>5</v>
      </c>
      <c r="Q198" s="158">
        <v>1</v>
      </c>
      <c r="R198" s="158">
        <v>0</v>
      </c>
      <c r="S198" s="158">
        <v>1</v>
      </c>
      <c r="T198" s="158">
        <v>0</v>
      </c>
      <c r="U198" s="159">
        <v>0</v>
      </c>
    </row>
    <row r="199" spans="2:21">
      <c r="B199" s="133"/>
      <c r="C199" s="80" t="s">
        <v>193</v>
      </c>
      <c r="D199" s="158">
        <v>141</v>
      </c>
      <c r="E199" s="158">
        <v>1</v>
      </c>
      <c r="F199" s="158">
        <v>0</v>
      </c>
      <c r="G199" s="158">
        <v>1</v>
      </c>
      <c r="H199" s="158">
        <v>0</v>
      </c>
      <c r="I199" s="158">
        <v>3</v>
      </c>
      <c r="J199" s="158">
        <v>3</v>
      </c>
      <c r="K199" s="158">
        <v>8</v>
      </c>
      <c r="L199" s="158">
        <v>6</v>
      </c>
      <c r="M199" s="158">
        <v>9</v>
      </c>
      <c r="N199" s="158">
        <v>22</v>
      </c>
      <c r="O199" s="158">
        <v>25</v>
      </c>
      <c r="P199" s="158">
        <v>17</v>
      </c>
      <c r="Q199" s="158">
        <v>10</v>
      </c>
      <c r="R199" s="158">
        <v>13</v>
      </c>
      <c r="S199" s="158">
        <v>10</v>
      </c>
      <c r="T199" s="158">
        <v>13</v>
      </c>
      <c r="U199" s="159">
        <v>0</v>
      </c>
    </row>
    <row r="200" spans="2:21">
      <c r="B200" s="133"/>
      <c r="C200" s="80" t="s">
        <v>54</v>
      </c>
      <c r="D200" s="158">
        <v>0</v>
      </c>
      <c r="E200" s="158">
        <v>0</v>
      </c>
      <c r="F200" s="158">
        <v>0</v>
      </c>
      <c r="G200" s="158">
        <v>0</v>
      </c>
      <c r="H200" s="158">
        <v>0</v>
      </c>
      <c r="I200" s="158">
        <v>0</v>
      </c>
      <c r="J200" s="158">
        <v>0</v>
      </c>
      <c r="K200" s="158">
        <v>0</v>
      </c>
      <c r="L200" s="158">
        <v>0</v>
      </c>
      <c r="M200" s="158">
        <v>0</v>
      </c>
      <c r="N200" s="158">
        <v>0</v>
      </c>
      <c r="O200" s="158">
        <v>0</v>
      </c>
      <c r="P200" s="158">
        <v>0</v>
      </c>
      <c r="Q200" s="158">
        <v>0</v>
      </c>
      <c r="R200" s="158">
        <v>0</v>
      </c>
      <c r="S200" s="158">
        <v>0</v>
      </c>
      <c r="T200" s="158">
        <v>0</v>
      </c>
      <c r="U200" s="159">
        <v>0</v>
      </c>
    </row>
    <row r="201" spans="2:21">
      <c r="B201" s="133"/>
      <c r="C201" s="80"/>
      <c r="D201" s="158"/>
      <c r="E201" s="158"/>
      <c r="F201" s="158"/>
      <c r="G201" s="158"/>
      <c r="H201" s="158"/>
      <c r="I201" s="158"/>
      <c r="J201" s="158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9"/>
    </row>
    <row r="202" spans="2:21">
      <c r="B202" s="133" t="s">
        <v>24</v>
      </c>
      <c r="C202" s="80" t="s">
        <v>0</v>
      </c>
      <c r="D202" s="158">
        <v>1167</v>
      </c>
      <c r="E202" s="158">
        <v>181</v>
      </c>
      <c r="F202" s="158">
        <v>125</v>
      </c>
      <c r="G202" s="158">
        <v>152</v>
      </c>
      <c r="H202" s="158">
        <v>103</v>
      </c>
      <c r="I202" s="158">
        <v>62</v>
      </c>
      <c r="J202" s="158">
        <v>60</v>
      </c>
      <c r="K202" s="158">
        <v>86</v>
      </c>
      <c r="L202" s="158">
        <v>96</v>
      </c>
      <c r="M202" s="158">
        <v>56</v>
      </c>
      <c r="N202" s="158">
        <v>57</v>
      </c>
      <c r="O202" s="158">
        <v>40</v>
      </c>
      <c r="P202" s="158">
        <v>49</v>
      </c>
      <c r="Q202" s="158">
        <v>40</v>
      </c>
      <c r="R202" s="158">
        <v>14</v>
      </c>
      <c r="S202" s="158">
        <v>13</v>
      </c>
      <c r="T202" s="158">
        <v>31</v>
      </c>
      <c r="U202" s="159">
        <v>2</v>
      </c>
    </row>
    <row r="203" spans="2:21">
      <c r="B203" s="133"/>
      <c r="C203" s="80" t="s">
        <v>192</v>
      </c>
      <c r="D203" s="158">
        <v>951</v>
      </c>
      <c r="E203" s="158">
        <v>181</v>
      </c>
      <c r="F203" s="158">
        <v>124</v>
      </c>
      <c r="G203" s="158">
        <v>150</v>
      </c>
      <c r="H203" s="158">
        <v>101</v>
      </c>
      <c r="I203" s="158">
        <v>57</v>
      </c>
      <c r="J203" s="158">
        <v>55</v>
      </c>
      <c r="K203" s="158">
        <v>80</v>
      </c>
      <c r="L203" s="158">
        <v>88</v>
      </c>
      <c r="M203" s="158">
        <v>39</v>
      </c>
      <c r="N203" s="158">
        <v>32</v>
      </c>
      <c r="O203" s="158">
        <v>22</v>
      </c>
      <c r="P203" s="158">
        <v>13</v>
      </c>
      <c r="Q203" s="158">
        <v>5</v>
      </c>
      <c r="R203" s="158">
        <v>1</v>
      </c>
      <c r="S203" s="158">
        <v>1</v>
      </c>
      <c r="T203" s="158">
        <v>0</v>
      </c>
      <c r="U203" s="159">
        <v>2</v>
      </c>
    </row>
    <row r="204" spans="2:21">
      <c r="B204" s="133"/>
      <c r="C204" s="80" t="s">
        <v>193</v>
      </c>
      <c r="D204" s="158">
        <v>215</v>
      </c>
      <c r="E204" s="158">
        <v>0</v>
      </c>
      <c r="F204" s="158">
        <v>1</v>
      </c>
      <c r="G204" s="158">
        <v>2</v>
      </c>
      <c r="H204" s="158">
        <v>2</v>
      </c>
      <c r="I204" s="158">
        <v>5</v>
      </c>
      <c r="J204" s="158">
        <v>4</v>
      </c>
      <c r="K204" s="158">
        <v>6</v>
      </c>
      <c r="L204" s="158">
        <v>8</v>
      </c>
      <c r="M204" s="158">
        <v>17</v>
      </c>
      <c r="N204" s="158">
        <v>25</v>
      </c>
      <c r="O204" s="158">
        <v>18</v>
      </c>
      <c r="P204" s="158">
        <v>36</v>
      </c>
      <c r="Q204" s="158">
        <v>35</v>
      </c>
      <c r="R204" s="158">
        <v>13</v>
      </c>
      <c r="S204" s="158">
        <v>12</v>
      </c>
      <c r="T204" s="158">
        <v>31</v>
      </c>
      <c r="U204" s="159">
        <v>0</v>
      </c>
    </row>
    <row r="205" spans="2:21">
      <c r="B205" s="133"/>
      <c r="C205" s="80" t="s">
        <v>54</v>
      </c>
      <c r="D205" s="158">
        <v>1</v>
      </c>
      <c r="E205" s="158">
        <v>0</v>
      </c>
      <c r="F205" s="158">
        <v>0</v>
      </c>
      <c r="G205" s="158">
        <v>0</v>
      </c>
      <c r="H205" s="158">
        <v>0</v>
      </c>
      <c r="I205" s="158">
        <v>0</v>
      </c>
      <c r="J205" s="158">
        <v>1</v>
      </c>
      <c r="K205" s="158">
        <v>0</v>
      </c>
      <c r="L205" s="158">
        <v>0</v>
      </c>
      <c r="M205" s="158">
        <v>0</v>
      </c>
      <c r="N205" s="158">
        <v>0</v>
      </c>
      <c r="O205" s="158">
        <v>0</v>
      </c>
      <c r="P205" s="158">
        <v>0</v>
      </c>
      <c r="Q205" s="158">
        <v>0</v>
      </c>
      <c r="R205" s="158">
        <v>0</v>
      </c>
      <c r="S205" s="158">
        <v>0</v>
      </c>
      <c r="T205" s="158">
        <v>0</v>
      </c>
      <c r="U205" s="159">
        <v>0</v>
      </c>
    </row>
    <row r="206" spans="2:21">
      <c r="B206" s="133"/>
      <c r="C206" s="80"/>
      <c r="D206" s="158"/>
      <c r="E206" s="158"/>
      <c r="F206" s="158"/>
      <c r="G206" s="158"/>
      <c r="H206" s="158"/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9"/>
    </row>
    <row r="207" spans="2:21">
      <c r="B207" s="133" t="s">
        <v>25</v>
      </c>
      <c r="C207" s="80" t="s">
        <v>0</v>
      </c>
      <c r="D207" s="158">
        <v>849</v>
      </c>
      <c r="E207" s="158">
        <v>141</v>
      </c>
      <c r="F207" s="158">
        <v>122</v>
      </c>
      <c r="G207" s="158">
        <v>112</v>
      </c>
      <c r="H207" s="158">
        <v>67</v>
      </c>
      <c r="I207" s="158">
        <v>52</v>
      </c>
      <c r="J207" s="158">
        <v>52</v>
      </c>
      <c r="K207" s="158">
        <v>45</v>
      </c>
      <c r="L207" s="158">
        <v>50</v>
      </c>
      <c r="M207" s="158">
        <v>46</v>
      </c>
      <c r="N207" s="158">
        <v>38</v>
      </c>
      <c r="O207" s="158">
        <v>28</v>
      </c>
      <c r="P207" s="158">
        <v>22</v>
      </c>
      <c r="Q207" s="158">
        <v>16</v>
      </c>
      <c r="R207" s="158">
        <v>22</v>
      </c>
      <c r="S207" s="158">
        <v>20</v>
      </c>
      <c r="T207" s="158">
        <v>16</v>
      </c>
      <c r="U207" s="159">
        <v>0</v>
      </c>
    </row>
    <row r="208" spans="2:21">
      <c r="B208" s="133"/>
      <c r="C208" s="80" t="s">
        <v>192</v>
      </c>
      <c r="D208" s="158">
        <v>673</v>
      </c>
      <c r="E208" s="158">
        <v>141</v>
      </c>
      <c r="F208" s="158">
        <v>122</v>
      </c>
      <c r="G208" s="158">
        <v>111</v>
      </c>
      <c r="H208" s="158">
        <v>66</v>
      </c>
      <c r="I208" s="158">
        <v>48</v>
      </c>
      <c r="J208" s="158">
        <v>48</v>
      </c>
      <c r="K208" s="158">
        <v>32</v>
      </c>
      <c r="L208" s="158">
        <v>37</v>
      </c>
      <c r="M208" s="158">
        <v>28</v>
      </c>
      <c r="N208" s="158">
        <v>17</v>
      </c>
      <c r="O208" s="158">
        <v>11</v>
      </c>
      <c r="P208" s="158">
        <v>4</v>
      </c>
      <c r="Q208" s="158">
        <v>1</v>
      </c>
      <c r="R208" s="158">
        <v>3</v>
      </c>
      <c r="S208" s="158">
        <v>3</v>
      </c>
      <c r="T208" s="158">
        <v>1</v>
      </c>
      <c r="U208" s="159">
        <v>0</v>
      </c>
    </row>
    <row r="209" spans="2:21">
      <c r="B209" s="133"/>
      <c r="C209" s="80" t="s">
        <v>193</v>
      </c>
      <c r="D209" s="158">
        <v>176</v>
      </c>
      <c r="E209" s="158">
        <v>0</v>
      </c>
      <c r="F209" s="158">
        <v>0</v>
      </c>
      <c r="G209" s="158">
        <v>1</v>
      </c>
      <c r="H209" s="158">
        <v>1</v>
      </c>
      <c r="I209" s="158">
        <v>4</v>
      </c>
      <c r="J209" s="158">
        <v>4</v>
      </c>
      <c r="K209" s="158">
        <v>13</v>
      </c>
      <c r="L209" s="158">
        <v>13</v>
      </c>
      <c r="M209" s="158">
        <v>18</v>
      </c>
      <c r="N209" s="158">
        <v>21</v>
      </c>
      <c r="O209" s="158">
        <v>17</v>
      </c>
      <c r="P209" s="158">
        <v>18</v>
      </c>
      <c r="Q209" s="158">
        <v>15</v>
      </c>
      <c r="R209" s="158">
        <v>19</v>
      </c>
      <c r="S209" s="158">
        <v>17</v>
      </c>
      <c r="T209" s="158">
        <v>15</v>
      </c>
      <c r="U209" s="159">
        <v>0</v>
      </c>
    </row>
    <row r="210" spans="2:21">
      <c r="B210" s="133"/>
      <c r="C210" s="80" t="s">
        <v>54</v>
      </c>
      <c r="D210" s="158">
        <v>0</v>
      </c>
      <c r="E210" s="158">
        <v>0</v>
      </c>
      <c r="F210" s="158">
        <v>0</v>
      </c>
      <c r="G210" s="158">
        <v>0</v>
      </c>
      <c r="H210" s="158">
        <v>0</v>
      </c>
      <c r="I210" s="158">
        <v>0</v>
      </c>
      <c r="J210" s="158">
        <v>0</v>
      </c>
      <c r="K210" s="158">
        <v>0</v>
      </c>
      <c r="L210" s="158">
        <v>0</v>
      </c>
      <c r="M210" s="158">
        <v>0</v>
      </c>
      <c r="N210" s="158">
        <v>0</v>
      </c>
      <c r="O210" s="158">
        <v>0</v>
      </c>
      <c r="P210" s="158">
        <v>0</v>
      </c>
      <c r="Q210" s="158">
        <v>0</v>
      </c>
      <c r="R210" s="158">
        <v>0</v>
      </c>
      <c r="S210" s="158">
        <v>0</v>
      </c>
      <c r="T210" s="158">
        <v>0</v>
      </c>
      <c r="U210" s="159">
        <v>0</v>
      </c>
    </row>
    <row r="211" spans="2:21">
      <c r="B211" s="133"/>
      <c r="C211" s="80"/>
      <c r="D211" s="158"/>
      <c r="E211" s="158"/>
      <c r="F211" s="158"/>
      <c r="G211" s="158"/>
      <c r="H211" s="158"/>
      <c r="I211" s="158"/>
      <c r="J211" s="158"/>
      <c r="K211" s="158"/>
      <c r="L211" s="158"/>
      <c r="M211" s="158"/>
      <c r="N211" s="158"/>
      <c r="O211" s="158"/>
      <c r="P211" s="158"/>
      <c r="Q211" s="158"/>
      <c r="R211" s="158"/>
      <c r="S211" s="158"/>
      <c r="T211" s="158"/>
      <c r="U211" s="159"/>
    </row>
    <row r="212" spans="2:21">
      <c r="B212" s="133" t="s">
        <v>6</v>
      </c>
      <c r="C212" s="80" t="s">
        <v>0</v>
      </c>
      <c r="D212" s="158">
        <v>577</v>
      </c>
      <c r="E212" s="158">
        <v>85</v>
      </c>
      <c r="F212" s="158">
        <v>88</v>
      </c>
      <c r="G212" s="158">
        <v>84</v>
      </c>
      <c r="H212" s="158">
        <v>50</v>
      </c>
      <c r="I212" s="158">
        <v>36</v>
      </c>
      <c r="J212" s="158">
        <v>33</v>
      </c>
      <c r="K212" s="158">
        <v>29</v>
      </c>
      <c r="L212" s="158">
        <v>37</v>
      </c>
      <c r="M212" s="158">
        <v>33</v>
      </c>
      <c r="N212" s="158">
        <v>35</v>
      </c>
      <c r="O212" s="158">
        <v>17</v>
      </c>
      <c r="P212" s="158">
        <v>16</v>
      </c>
      <c r="Q212" s="158">
        <v>10</v>
      </c>
      <c r="R212" s="158">
        <v>11</v>
      </c>
      <c r="S212" s="158">
        <v>7</v>
      </c>
      <c r="T212" s="158">
        <v>6</v>
      </c>
      <c r="U212" s="159">
        <v>0</v>
      </c>
    </row>
    <row r="213" spans="2:21">
      <c r="B213" s="133"/>
      <c r="C213" s="80" t="s">
        <v>192</v>
      </c>
      <c r="D213" s="158">
        <v>454</v>
      </c>
      <c r="E213" s="158">
        <v>85</v>
      </c>
      <c r="F213" s="158">
        <v>84</v>
      </c>
      <c r="G213" s="158">
        <v>82</v>
      </c>
      <c r="H213" s="158">
        <v>48</v>
      </c>
      <c r="I213" s="158">
        <v>33</v>
      </c>
      <c r="J213" s="158">
        <v>27</v>
      </c>
      <c r="K213" s="158">
        <v>26</v>
      </c>
      <c r="L213" s="158">
        <v>24</v>
      </c>
      <c r="M213" s="158">
        <v>19</v>
      </c>
      <c r="N213" s="158">
        <v>15</v>
      </c>
      <c r="O213" s="158">
        <v>5</v>
      </c>
      <c r="P213" s="158">
        <v>5</v>
      </c>
      <c r="Q213" s="158">
        <v>1</v>
      </c>
      <c r="R213" s="158">
        <v>0</v>
      </c>
      <c r="S213" s="158">
        <v>0</v>
      </c>
      <c r="T213" s="158">
        <v>0</v>
      </c>
      <c r="U213" s="159">
        <v>0</v>
      </c>
    </row>
    <row r="214" spans="2:21">
      <c r="B214" s="133"/>
      <c r="C214" s="80" t="s">
        <v>193</v>
      </c>
      <c r="D214" s="158">
        <v>123</v>
      </c>
      <c r="E214" s="158">
        <v>0</v>
      </c>
      <c r="F214" s="158">
        <v>4</v>
      </c>
      <c r="G214" s="158">
        <v>2</v>
      </c>
      <c r="H214" s="158">
        <v>2</v>
      </c>
      <c r="I214" s="158">
        <v>3</v>
      </c>
      <c r="J214" s="158">
        <v>6</v>
      </c>
      <c r="K214" s="158">
        <v>3</v>
      </c>
      <c r="L214" s="158">
        <v>13</v>
      </c>
      <c r="M214" s="158">
        <v>14</v>
      </c>
      <c r="N214" s="158">
        <v>20</v>
      </c>
      <c r="O214" s="158">
        <v>12</v>
      </c>
      <c r="P214" s="158">
        <v>11</v>
      </c>
      <c r="Q214" s="158">
        <v>9</v>
      </c>
      <c r="R214" s="158">
        <v>11</v>
      </c>
      <c r="S214" s="158">
        <v>7</v>
      </c>
      <c r="T214" s="158">
        <v>6</v>
      </c>
      <c r="U214" s="159">
        <v>0</v>
      </c>
    </row>
    <row r="215" spans="2:21">
      <c r="B215" s="133"/>
      <c r="C215" s="80" t="s">
        <v>54</v>
      </c>
      <c r="D215" s="158">
        <v>0</v>
      </c>
      <c r="E215" s="158">
        <v>0</v>
      </c>
      <c r="F215" s="158">
        <v>0</v>
      </c>
      <c r="G215" s="158">
        <v>0</v>
      </c>
      <c r="H215" s="158">
        <v>0</v>
      </c>
      <c r="I215" s="158">
        <v>0</v>
      </c>
      <c r="J215" s="158">
        <v>0</v>
      </c>
      <c r="K215" s="158">
        <v>0</v>
      </c>
      <c r="L215" s="158">
        <v>0</v>
      </c>
      <c r="M215" s="158">
        <v>0</v>
      </c>
      <c r="N215" s="158">
        <v>0</v>
      </c>
      <c r="O215" s="158">
        <v>0</v>
      </c>
      <c r="P215" s="158">
        <v>0</v>
      </c>
      <c r="Q215" s="158">
        <v>0</v>
      </c>
      <c r="R215" s="158">
        <v>0</v>
      </c>
      <c r="S215" s="158">
        <v>0</v>
      </c>
      <c r="T215" s="158">
        <v>0</v>
      </c>
      <c r="U215" s="159">
        <v>0</v>
      </c>
    </row>
    <row r="216" spans="2:21">
      <c r="B216" s="133"/>
      <c r="C216" s="80"/>
      <c r="D216" s="158"/>
      <c r="E216" s="158"/>
      <c r="F216" s="158"/>
      <c r="G216" s="158"/>
      <c r="H216" s="158"/>
      <c r="I216" s="158"/>
      <c r="J216" s="158"/>
      <c r="K216" s="158"/>
      <c r="L216" s="158"/>
      <c r="M216" s="158"/>
      <c r="N216" s="158"/>
      <c r="O216" s="158"/>
      <c r="P216" s="158"/>
      <c r="Q216" s="158"/>
      <c r="R216" s="158"/>
      <c r="S216" s="158"/>
      <c r="T216" s="158"/>
      <c r="U216" s="159"/>
    </row>
    <row r="217" spans="2:21">
      <c r="B217" s="133" t="s">
        <v>26</v>
      </c>
      <c r="C217" s="80" t="s">
        <v>0</v>
      </c>
      <c r="D217" s="158">
        <v>944</v>
      </c>
      <c r="E217" s="158">
        <v>155</v>
      </c>
      <c r="F217" s="158">
        <v>148</v>
      </c>
      <c r="G217" s="158">
        <v>122</v>
      </c>
      <c r="H217" s="158">
        <v>74</v>
      </c>
      <c r="I217" s="158">
        <v>56</v>
      </c>
      <c r="J217" s="158">
        <v>56</v>
      </c>
      <c r="K217" s="158">
        <v>47</v>
      </c>
      <c r="L217" s="158">
        <v>60</v>
      </c>
      <c r="M217" s="158">
        <v>53</v>
      </c>
      <c r="N217" s="158">
        <v>40</v>
      </c>
      <c r="O217" s="158">
        <v>36</v>
      </c>
      <c r="P217" s="158">
        <v>23</v>
      </c>
      <c r="Q217" s="158">
        <v>21</v>
      </c>
      <c r="R217" s="158">
        <v>29</v>
      </c>
      <c r="S217" s="158">
        <v>14</v>
      </c>
      <c r="T217" s="158">
        <v>10</v>
      </c>
      <c r="U217" s="159">
        <v>0</v>
      </c>
    </row>
    <row r="218" spans="2:21">
      <c r="B218" s="133"/>
      <c r="C218" s="80" t="s">
        <v>192</v>
      </c>
      <c r="D218" s="158">
        <v>746</v>
      </c>
      <c r="E218" s="158">
        <v>155</v>
      </c>
      <c r="F218" s="158">
        <v>145</v>
      </c>
      <c r="G218" s="158">
        <v>116</v>
      </c>
      <c r="H218" s="158">
        <v>71</v>
      </c>
      <c r="I218" s="158">
        <v>50</v>
      </c>
      <c r="J218" s="158">
        <v>48</v>
      </c>
      <c r="K218" s="158">
        <v>39</v>
      </c>
      <c r="L218" s="158">
        <v>38</v>
      </c>
      <c r="M218" s="158">
        <v>32</v>
      </c>
      <c r="N218" s="158">
        <v>22</v>
      </c>
      <c r="O218" s="158">
        <v>18</v>
      </c>
      <c r="P218" s="158">
        <v>5</v>
      </c>
      <c r="Q218" s="158">
        <v>1</v>
      </c>
      <c r="R218" s="158">
        <v>5</v>
      </c>
      <c r="S218" s="158">
        <v>1</v>
      </c>
      <c r="T218" s="158">
        <v>0</v>
      </c>
      <c r="U218" s="159">
        <v>0</v>
      </c>
    </row>
    <row r="219" spans="2:21">
      <c r="B219" s="133"/>
      <c r="C219" s="80" t="s">
        <v>193</v>
      </c>
      <c r="D219" s="158">
        <v>198</v>
      </c>
      <c r="E219" s="158">
        <v>0</v>
      </c>
      <c r="F219" s="158">
        <v>3</v>
      </c>
      <c r="G219" s="158">
        <v>6</v>
      </c>
      <c r="H219" s="158">
        <v>3</v>
      </c>
      <c r="I219" s="158">
        <v>6</v>
      </c>
      <c r="J219" s="158">
        <v>8</v>
      </c>
      <c r="K219" s="158">
        <v>8</v>
      </c>
      <c r="L219" s="158">
        <v>22</v>
      </c>
      <c r="M219" s="158">
        <v>21</v>
      </c>
      <c r="N219" s="158">
        <v>18</v>
      </c>
      <c r="O219" s="158">
        <v>18</v>
      </c>
      <c r="P219" s="158">
        <v>18</v>
      </c>
      <c r="Q219" s="158">
        <v>20</v>
      </c>
      <c r="R219" s="158">
        <v>24</v>
      </c>
      <c r="S219" s="158">
        <v>13</v>
      </c>
      <c r="T219" s="158">
        <v>10</v>
      </c>
      <c r="U219" s="159">
        <v>0</v>
      </c>
    </row>
    <row r="220" spans="2:21">
      <c r="B220" s="133"/>
      <c r="C220" s="80" t="s">
        <v>54</v>
      </c>
      <c r="D220" s="158">
        <v>0</v>
      </c>
      <c r="E220" s="158">
        <v>0</v>
      </c>
      <c r="F220" s="158">
        <v>0</v>
      </c>
      <c r="G220" s="158">
        <v>0</v>
      </c>
      <c r="H220" s="158">
        <v>0</v>
      </c>
      <c r="I220" s="158">
        <v>0</v>
      </c>
      <c r="J220" s="158">
        <v>0</v>
      </c>
      <c r="K220" s="158">
        <v>0</v>
      </c>
      <c r="L220" s="158">
        <v>0</v>
      </c>
      <c r="M220" s="158">
        <v>0</v>
      </c>
      <c r="N220" s="158">
        <v>0</v>
      </c>
      <c r="O220" s="158">
        <v>0</v>
      </c>
      <c r="P220" s="158">
        <v>0</v>
      </c>
      <c r="Q220" s="158">
        <v>0</v>
      </c>
      <c r="R220" s="158">
        <v>0</v>
      </c>
      <c r="S220" s="158">
        <v>0</v>
      </c>
      <c r="T220" s="158">
        <v>0</v>
      </c>
      <c r="U220" s="159">
        <v>0</v>
      </c>
    </row>
    <row r="221" spans="2:21">
      <c r="B221" s="133"/>
      <c r="C221" s="80"/>
      <c r="D221" s="158"/>
      <c r="E221" s="158"/>
      <c r="F221" s="158"/>
      <c r="G221" s="158"/>
      <c r="H221" s="158"/>
      <c r="I221" s="158"/>
      <c r="J221" s="158"/>
      <c r="K221" s="158"/>
      <c r="L221" s="158"/>
      <c r="M221" s="158"/>
      <c r="N221" s="158"/>
      <c r="O221" s="158"/>
      <c r="P221" s="158"/>
      <c r="Q221" s="158"/>
      <c r="R221" s="158"/>
      <c r="S221" s="158"/>
      <c r="T221" s="158"/>
      <c r="U221" s="159"/>
    </row>
    <row r="222" spans="2:21">
      <c r="B222" s="133" t="s">
        <v>27</v>
      </c>
      <c r="C222" s="80" t="s">
        <v>0</v>
      </c>
      <c r="D222" s="158">
        <v>1772</v>
      </c>
      <c r="E222" s="158">
        <v>216</v>
      </c>
      <c r="F222" s="158">
        <v>240</v>
      </c>
      <c r="G222" s="158">
        <v>247</v>
      </c>
      <c r="H222" s="158">
        <v>196</v>
      </c>
      <c r="I222" s="158">
        <v>134</v>
      </c>
      <c r="J222" s="158">
        <v>101</v>
      </c>
      <c r="K222" s="158">
        <v>76</v>
      </c>
      <c r="L222" s="158">
        <v>85</v>
      </c>
      <c r="M222" s="158">
        <v>83</v>
      </c>
      <c r="N222" s="158">
        <v>92</v>
      </c>
      <c r="O222" s="158">
        <v>92</v>
      </c>
      <c r="P222" s="158">
        <v>67</v>
      </c>
      <c r="Q222" s="158">
        <v>40</v>
      </c>
      <c r="R222" s="158">
        <v>35</v>
      </c>
      <c r="S222" s="158">
        <v>33</v>
      </c>
      <c r="T222" s="158">
        <v>35</v>
      </c>
      <c r="U222" s="159">
        <v>0</v>
      </c>
    </row>
    <row r="223" spans="2:21">
      <c r="B223" s="133"/>
      <c r="C223" s="80" t="s">
        <v>192</v>
      </c>
      <c r="D223" s="158">
        <v>1374</v>
      </c>
      <c r="E223" s="158">
        <v>214</v>
      </c>
      <c r="F223" s="158">
        <v>238</v>
      </c>
      <c r="G223" s="158">
        <v>241</v>
      </c>
      <c r="H223" s="158">
        <v>188</v>
      </c>
      <c r="I223" s="158">
        <v>124</v>
      </c>
      <c r="J223" s="158">
        <v>84</v>
      </c>
      <c r="K223" s="158">
        <v>63</v>
      </c>
      <c r="L223" s="158">
        <v>63</v>
      </c>
      <c r="M223" s="158">
        <v>53</v>
      </c>
      <c r="N223" s="158">
        <v>51</v>
      </c>
      <c r="O223" s="158">
        <v>29</v>
      </c>
      <c r="P223" s="158">
        <v>16</v>
      </c>
      <c r="Q223" s="158">
        <v>6</v>
      </c>
      <c r="R223" s="158">
        <v>4</v>
      </c>
      <c r="S223" s="158">
        <v>0</v>
      </c>
      <c r="T223" s="158">
        <v>0</v>
      </c>
      <c r="U223" s="159">
        <v>0</v>
      </c>
    </row>
    <row r="224" spans="2:21">
      <c r="B224" s="133"/>
      <c r="C224" s="80" t="s">
        <v>193</v>
      </c>
      <c r="D224" s="158">
        <v>398</v>
      </c>
      <c r="E224" s="158">
        <v>2</v>
      </c>
      <c r="F224" s="158">
        <v>2</v>
      </c>
      <c r="G224" s="158">
        <v>6</v>
      </c>
      <c r="H224" s="158">
        <v>8</v>
      </c>
      <c r="I224" s="158">
        <v>10</v>
      </c>
      <c r="J224" s="158">
        <v>17</v>
      </c>
      <c r="K224" s="158">
        <v>13</v>
      </c>
      <c r="L224" s="158">
        <v>22</v>
      </c>
      <c r="M224" s="158">
        <v>30</v>
      </c>
      <c r="N224" s="158">
        <v>41</v>
      </c>
      <c r="O224" s="158">
        <v>63</v>
      </c>
      <c r="P224" s="158">
        <v>51</v>
      </c>
      <c r="Q224" s="158">
        <v>34</v>
      </c>
      <c r="R224" s="158">
        <v>31</v>
      </c>
      <c r="S224" s="158">
        <v>33</v>
      </c>
      <c r="T224" s="158">
        <v>35</v>
      </c>
      <c r="U224" s="159">
        <v>0</v>
      </c>
    </row>
    <row r="225" spans="2:21">
      <c r="B225" s="133"/>
      <c r="C225" s="80" t="s">
        <v>54</v>
      </c>
      <c r="D225" s="158">
        <v>0</v>
      </c>
      <c r="E225" s="158">
        <v>0</v>
      </c>
      <c r="F225" s="158">
        <v>0</v>
      </c>
      <c r="G225" s="158">
        <v>0</v>
      </c>
      <c r="H225" s="158">
        <v>0</v>
      </c>
      <c r="I225" s="158">
        <v>0</v>
      </c>
      <c r="J225" s="158">
        <v>0</v>
      </c>
      <c r="K225" s="158">
        <v>0</v>
      </c>
      <c r="L225" s="158">
        <v>0</v>
      </c>
      <c r="M225" s="158">
        <v>0</v>
      </c>
      <c r="N225" s="158">
        <v>0</v>
      </c>
      <c r="O225" s="158">
        <v>0</v>
      </c>
      <c r="P225" s="158">
        <v>0</v>
      </c>
      <c r="Q225" s="158">
        <v>0</v>
      </c>
      <c r="R225" s="158">
        <v>0</v>
      </c>
      <c r="S225" s="158">
        <v>0</v>
      </c>
      <c r="T225" s="158">
        <v>0</v>
      </c>
      <c r="U225" s="159">
        <v>0</v>
      </c>
    </row>
    <row r="226" spans="2:21">
      <c r="B226" s="133"/>
      <c r="C226" s="80"/>
      <c r="D226" s="158"/>
      <c r="E226" s="158"/>
      <c r="F226" s="158"/>
      <c r="G226" s="158"/>
      <c r="H226" s="158"/>
      <c r="I226" s="158"/>
      <c r="J226" s="158"/>
      <c r="K226" s="158"/>
      <c r="L226" s="158"/>
      <c r="M226" s="158"/>
      <c r="N226" s="158"/>
      <c r="O226" s="158"/>
      <c r="P226" s="158"/>
      <c r="Q226" s="158"/>
      <c r="R226" s="158"/>
      <c r="S226" s="158"/>
      <c r="T226" s="158"/>
      <c r="U226" s="159"/>
    </row>
    <row r="227" spans="2:21">
      <c r="B227" s="133" t="s">
        <v>28</v>
      </c>
      <c r="C227" s="80" t="s">
        <v>0</v>
      </c>
      <c r="D227" s="158">
        <v>1726</v>
      </c>
      <c r="E227" s="158">
        <v>259</v>
      </c>
      <c r="F227" s="158">
        <v>228</v>
      </c>
      <c r="G227" s="158">
        <v>197</v>
      </c>
      <c r="H227" s="158">
        <v>182</v>
      </c>
      <c r="I227" s="158">
        <v>108</v>
      </c>
      <c r="J227" s="158">
        <v>89</v>
      </c>
      <c r="K227" s="158">
        <v>101</v>
      </c>
      <c r="L227" s="158">
        <v>99</v>
      </c>
      <c r="M227" s="158">
        <v>111</v>
      </c>
      <c r="N227" s="158">
        <v>87</v>
      </c>
      <c r="O227" s="158">
        <v>72</v>
      </c>
      <c r="P227" s="158">
        <v>54</v>
      </c>
      <c r="Q227" s="158">
        <v>44</v>
      </c>
      <c r="R227" s="158">
        <v>33</v>
      </c>
      <c r="S227" s="158">
        <v>28</v>
      </c>
      <c r="T227" s="158">
        <v>34</v>
      </c>
      <c r="U227" s="159">
        <v>0</v>
      </c>
    </row>
    <row r="228" spans="2:21">
      <c r="B228" s="133"/>
      <c r="C228" s="80" t="s">
        <v>192</v>
      </c>
      <c r="D228" s="158">
        <v>1314</v>
      </c>
      <c r="E228" s="158">
        <v>258</v>
      </c>
      <c r="F228" s="158">
        <v>227</v>
      </c>
      <c r="G228" s="158">
        <v>189</v>
      </c>
      <c r="H228" s="158">
        <v>176</v>
      </c>
      <c r="I228" s="158">
        <v>104</v>
      </c>
      <c r="J228" s="158">
        <v>74</v>
      </c>
      <c r="K228" s="158">
        <v>83</v>
      </c>
      <c r="L228" s="158">
        <v>67</v>
      </c>
      <c r="M228" s="158">
        <v>63</v>
      </c>
      <c r="N228" s="158">
        <v>40</v>
      </c>
      <c r="O228" s="158">
        <v>23</v>
      </c>
      <c r="P228" s="158">
        <v>5</v>
      </c>
      <c r="Q228" s="158">
        <v>4</v>
      </c>
      <c r="R228" s="158">
        <v>1</v>
      </c>
      <c r="S228" s="158">
        <v>0</v>
      </c>
      <c r="T228" s="158">
        <v>0</v>
      </c>
      <c r="U228" s="159">
        <v>0</v>
      </c>
    </row>
    <row r="229" spans="2:21">
      <c r="B229" s="133"/>
      <c r="C229" s="80" t="s">
        <v>193</v>
      </c>
      <c r="D229" s="158">
        <v>412</v>
      </c>
      <c r="E229" s="158">
        <v>1</v>
      </c>
      <c r="F229" s="158">
        <v>1</v>
      </c>
      <c r="G229" s="158">
        <v>8</v>
      </c>
      <c r="H229" s="158">
        <v>6</v>
      </c>
      <c r="I229" s="158">
        <v>4</v>
      </c>
      <c r="J229" s="158">
        <v>15</v>
      </c>
      <c r="K229" s="158">
        <v>18</v>
      </c>
      <c r="L229" s="158">
        <v>32</v>
      </c>
      <c r="M229" s="158">
        <v>48</v>
      </c>
      <c r="N229" s="158">
        <v>47</v>
      </c>
      <c r="O229" s="158">
        <v>49</v>
      </c>
      <c r="P229" s="158">
        <v>49</v>
      </c>
      <c r="Q229" s="158">
        <v>40</v>
      </c>
      <c r="R229" s="158">
        <v>32</v>
      </c>
      <c r="S229" s="158">
        <v>28</v>
      </c>
      <c r="T229" s="158">
        <v>34</v>
      </c>
      <c r="U229" s="159">
        <v>0</v>
      </c>
    </row>
    <row r="230" spans="2:21">
      <c r="B230" s="133"/>
      <c r="C230" s="80" t="s">
        <v>54</v>
      </c>
      <c r="D230" s="158">
        <v>0</v>
      </c>
      <c r="E230" s="158">
        <v>0</v>
      </c>
      <c r="F230" s="158">
        <v>0</v>
      </c>
      <c r="G230" s="158">
        <v>0</v>
      </c>
      <c r="H230" s="158">
        <v>0</v>
      </c>
      <c r="I230" s="158">
        <v>0</v>
      </c>
      <c r="J230" s="158">
        <v>0</v>
      </c>
      <c r="K230" s="158">
        <v>0</v>
      </c>
      <c r="L230" s="158">
        <v>0</v>
      </c>
      <c r="M230" s="158">
        <v>0</v>
      </c>
      <c r="N230" s="158">
        <v>0</v>
      </c>
      <c r="O230" s="158">
        <v>0</v>
      </c>
      <c r="P230" s="158">
        <v>0</v>
      </c>
      <c r="Q230" s="158">
        <v>0</v>
      </c>
      <c r="R230" s="158">
        <v>0</v>
      </c>
      <c r="S230" s="158">
        <v>0</v>
      </c>
      <c r="T230" s="158">
        <v>0</v>
      </c>
      <c r="U230" s="159">
        <v>0</v>
      </c>
    </row>
    <row r="231" spans="2:21">
      <c r="B231" s="133"/>
      <c r="C231" s="80"/>
      <c r="D231" s="158"/>
      <c r="E231" s="158"/>
      <c r="F231" s="158"/>
      <c r="G231" s="158"/>
      <c r="H231" s="158"/>
      <c r="I231" s="158"/>
      <c r="J231" s="158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9"/>
    </row>
    <row r="232" spans="2:21">
      <c r="B232" s="133" t="s">
        <v>189</v>
      </c>
      <c r="C232" s="80" t="s">
        <v>0</v>
      </c>
      <c r="D232" s="158">
        <v>1883</v>
      </c>
      <c r="E232" s="158">
        <v>274</v>
      </c>
      <c r="F232" s="158">
        <v>238</v>
      </c>
      <c r="G232" s="158">
        <v>264</v>
      </c>
      <c r="H232" s="158">
        <v>209</v>
      </c>
      <c r="I232" s="158">
        <v>115</v>
      </c>
      <c r="J232" s="158">
        <v>110</v>
      </c>
      <c r="K232" s="158">
        <v>98</v>
      </c>
      <c r="L232" s="158">
        <v>115</v>
      </c>
      <c r="M232" s="158">
        <v>101</v>
      </c>
      <c r="N232" s="158">
        <v>83</v>
      </c>
      <c r="O232" s="158">
        <v>82</v>
      </c>
      <c r="P232" s="158">
        <v>54</v>
      </c>
      <c r="Q232" s="158">
        <v>41</v>
      </c>
      <c r="R232" s="158">
        <v>41</v>
      </c>
      <c r="S232" s="158">
        <v>29</v>
      </c>
      <c r="T232" s="158">
        <v>29</v>
      </c>
      <c r="U232" s="159">
        <v>0</v>
      </c>
    </row>
    <row r="233" spans="2:21">
      <c r="B233" s="133"/>
      <c r="C233" s="80" t="s">
        <v>192</v>
      </c>
      <c r="D233" s="158">
        <v>1482</v>
      </c>
      <c r="E233" s="158">
        <v>272</v>
      </c>
      <c r="F233" s="158">
        <v>233</v>
      </c>
      <c r="G233" s="158">
        <v>259</v>
      </c>
      <c r="H233" s="158">
        <v>197</v>
      </c>
      <c r="I233" s="158">
        <v>109</v>
      </c>
      <c r="J233" s="158">
        <v>101</v>
      </c>
      <c r="K233" s="158">
        <v>73</v>
      </c>
      <c r="L233" s="158">
        <v>86</v>
      </c>
      <c r="M233" s="158">
        <v>68</v>
      </c>
      <c r="N233" s="158">
        <v>41</v>
      </c>
      <c r="O233" s="158">
        <v>24</v>
      </c>
      <c r="P233" s="158">
        <v>12</v>
      </c>
      <c r="Q233" s="158">
        <v>5</v>
      </c>
      <c r="R233" s="158">
        <v>1</v>
      </c>
      <c r="S233" s="158">
        <v>0</v>
      </c>
      <c r="T233" s="158">
        <v>1</v>
      </c>
      <c r="U233" s="159">
        <v>0</v>
      </c>
    </row>
    <row r="234" spans="2:21">
      <c r="B234" s="133"/>
      <c r="C234" s="80" t="s">
        <v>193</v>
      </c>
      <c r="D234" s="158">
        <v>401</v>
      </c>
      <c r="E234" s="158">
        <v>2</v>
      </c>
      <c r="F234" s="158">
        <v>5</v>
      </c>
      <c r="G234" s="158">
        <v>5</v>
      </c>
      <c r="H234" s="158">
        <v>12</v>
      </c>
      <c r="I234" s="158">
        <v>6</v>
      </c>
      <c r="J234" s="158">
        <v>9</v>
      </c>
      <c r="K234" s="158">
        <v>25</v>
      </c>
      <c r="L234" s="158">
        <v>29</v>
      </c>
      <c r="M234" s="158">
        <v>33</v>
      </c>
      <c r="N234" s="158">
        <v>42</v>
      </c>
      <c r="O234" s="158">
        <v>58</v>
      </c>
      <c r="P234" s="158">
        <v>42</v>
      </c>
      <c r="Q234" s="158">
        <v>36</v>
      </c>
      <c r="R234" s="158">
        <v>40</v>
      </c>
      <c r="S234" s="158">
        <v>29</v>
      </c>
      <c r="T234" s="158">
        <v>28</v>
      </c>
      <c r="U234" s="159">
        <v>0</v>
      </c>
    </row>
    <row r="235" spans="2:21">
      <c r="B235" s="133"/>
      <c r="C235" s="80" t="s">
        <v>54</v>
      </c>
      <c r="D235" s="158">
        <v>0</v>
      </c>
      <c r="E235" s="158">
        <v>0</v>
      </c>
      <c r="F235" s="158">
        <v>0</v>
      </c>
      <c r="G235" s="158">
        <v>0</v>
      </c>
      <c r="H235" s="158">
        <v>0</v>
      </c>
      <c r="I235" s="158">
        <v>0</v>
      </c>
      <c r="J235" s="158">
        <v>0</v>
      </c>
      <c r="K235" s="158">
        <v>0</v>
      </c>
      <c r="L235" s="158">
        <v>0</v>
      </c>
      <c r="M235" s="158">
        <v>0</v>
      </c>
      <c r="N235" s="158">
        <v>0</v>
      </c>
      <c r="O235" s="158">
        <v>0</v>
      </c>
      <c r="P235" s="158">
        <v>0</v>
      </c>
      <c r="Q235" s="158">
        <v>0</v>
      </c>
      <c r="R235" s="158">
        <v>0</v>
      </c>
      <c r="S235" s="158">
        <v>0</v>
      </c>
      <c r="T235" s="158">
        <v>0</v>
      </c>
      <c r="U235" s="159">
        <v>0</v>
      </c>
    </row>
    <row r="236" spans="2:21">
      <c r="B236" s="133"/>
      <c r="C236" s="80"/>
      <c r="D236" s="158"/>
      <c r="E236" s="158"/>
      <c r="F236" s="158"/>
      <c r="G236" s="158"/>
      <c r="H236" s="158"/>
      <c r="I236" s="158"/>
      <c r="J236" s="158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9"/>
    </row>
    <row r="237" spans="2:21">
      <c r="B237" s="133" t="s">
        <v>190</v>
      </c>
      <c r="C237" s="80" t="s">
        <v>0</v>
      </c>
      <c r="D237" s="158">
        <v>940</v>
      </c>
      <c r="E237" s="158">
        <v>130</v>
      </c>
      <c r="F237" s="158">
        <v>100</v>
      </c>
      <c r="G237" s="158">
        <v>119</v>
      </c>
      <c r="H237" s="158">
        <v>113</v>
      </c>
      <c r="I237" s="158">
        <v>71</v>
      </c>
      <c r="J237" s="158">
        <v>58</v>
      </c>
      <c r="K237" s="158">
        <v>43</v>
      </c>
      <c r="L237" s="158">
        <v>71</v>
      </c>
      <c r="M237" s="158">
        <v>51</v>
      </c>
      <c r="N237" s="158">
        <v>42</v>
      </c>
      <c r="O237" s="158">
        <v>52</v>
      </c>
      <c r="P237" s="158">
        <v>28</v>
      </c>
      <c r="Q237" s="158">
        <v>23</v>
      </c>
      <c r="R237" s="158">
        <v>16</v>
      </c>
      <c r="S237" s="158">
        <v>12</v>
      </c>
      <c r="T237" s="158">
        <v>11</v>
      </c>
      <c r="U237" s="159">
        <v>0</v>
      </c>
    </row>
    <row r="238" spans="2:21">
      <c r="B238" s="133"/>
      <c r="C238" s="80" t="s">
        <v>192</v>
      </c>
      <c r="D238" s="158">
        <v>756</v>
      </c>
      <c r="E238" s="158">
        <v>130</v>
      </c>
      <c r="F238" s="158">
        <v>99</v>
      </c>
      <c r="G238" s="158">
        <v>118</v>
      </c>
      <c r="H238" s="158">
        <v>111</v>
      </c>
      <c r="I238" s="158">
        <v>68</v>
      </c>
      <c r="J238" s="158">
        <v>54</v>
      </c>
      <c r="K238" s="158">
        <v>28</v>
      </c>
      <c r="L238" s="158">
        <v>51</v>
      </c>
      <c r="M238" s="158">
        <v>33</v>
      </c>
      <c r="N238" s="158">
        <v>28</v>
      </c>
      <c r="O238" s="158">
        <v>22</v>
      </c>
      <c r="P238" s="158">
        <v>10</v>
      </c>
      <c r="Q238" s="158">
        <v>4</v>
      </c>
      <c r="R238" s="158">
        <v>0</v>
      </c>
      <c r="S238" s="158">
        <v>0</v>
      </c>
      <c r="T238" s="158">
        <v>0</v>
      </c>
      <c r="U238" s="159">
        <v>0</v>
      </c>
    </row>
    <row r="239" spans="2:21">
      <c r="B239" s="133"/>
      <c r="C239" s="80" t="s">
        <v>193</v>
      </c>
      <c r="D239" s="158">
        <v>184</v>
      </c>
      <c r="E239" s="158">
        <v>0</v>
      </c>
      <c r="F239" s="158">
        <v>1</v>
      </c>
      <c r="G239" s="158">
        <v>1</v>
      </c>
      <c r="H239" s="158">
        <v>2</v>
      </c>
      <c r="I239" s="158">
        <v>3</v>
      </c>
      <c r="J239" s="158">
        <v>4</v>
      </c>
      <c r="K239" s="158">
        <v>15</v>
      </c>
      <c r="L239" s="158">
        <v>20</v>
      </c>
      <c r="M239" s="158">
        <v>18</v>
      </c>
      <c r="N239" s="158">
        <v>14</v>
      </c>
      <c r="O239" s="158">
        <v>30</v>
      </c>
      <c r="P239" s="158">
        <v>18</v>
      </c>
      <c r="Q239" s="158">
        <v>19</v>
      </c>
      <c r="R239" s="158">
        <v>16</v>
      </c>
      <c r="S239" s="158">
        <v>12</v>
      </c>
      <c r="T239" s="158">
        <v>11</v>
      </c>
      <c r="U239" s="159">
        <v>0</v>
      </c>
    </row>
    <row r="240" spans="2:21">
      <c r="B240" s="133"/>
      <c r="C240" s="80" t="s">
        <v>54</v>
      </c>
      <c r="D240" s="158">
        <v>0</v>
      </c>
      <c r="E240" s="158">
        <v>0</v>
      </c>
      <c r="F240" s="158">
        <v>0</v>
      </c>
      <c r="G240" s="158">
        <v>0</v>
      </c>
      <c r="H240" s="158">
        <v>0</v>
      </c>
      <c r="I240" s="158">
        <v>0</v>
      </c>
      <c r="J240" s="158">
        <v>0</v>
      </c>
      <c r="K240" s="158">
        <v>0</v>
      </c>
      <c r="L240" s="158">
        <v>0</v>
      </c>
      <c r="M240" s="158">
        <v>0</v>
      </c>
      <c r="N240" s="158">
        <v>0</v>
      </c>
      <c r="O240" s="158">
        <v>0</v>
      </c>
      <c r="P240" s="158">
        <v>0</v>
      </c>
      <c r="Q240" s="158">
        <v>0</v>
      </c>
      <c r="R240" s="158">
        <v>0</v>
      </c>
      <c r="S240" s="158">
        <v>0</v>
      </c>
      <c r="T240" s="158">
        <v>0</v>
      </c>
      <c r="U240" s="159">
        <v>0</v>
      </c>
    </row>
    <row r="241" spans="2:21">
      <c r="B241" s="133"/>
      <c r="C241" s="80"/>
      <c r="D241" s="158"/>
      <c r="E241" s="158"/>
      <c r="F241" s="158"/>
      <c r="G241" s="158"/>
      <c r="H241" s="158"/>
      <c r="I241" s="158"/>
      <c r="J241" s="158"/>
      <c r="K241" s="158"/>
      <c r="L241" s="158"/>
      <c r="M241" s="158"/>
      <c r="N241" s="158"/>
      <c r="O241" s="158"/>
      <c r="P241" s="158"/>
      <c r="Q241" s="158"/>
      <c r="R241" s="158"/>
      <c r="S241" s="158"/>
      <c r="T241" s="158"/>
      <c r="U241" s="159"/>
    </row>
    <row r="242" spans="2:21">
      <c r="B242" s="133" t="s">
        <v>29</v>
      </c>
      <c r="C242" s="80" t="s">
        <v>0</v>
      </c>
      <c r="D242" s="158">
        <v>1262</v>
      </c>
      <c r="E242" s="158">
        <v>170</v>
      </c>
      <c r="F242" s="158">
        <v>149</v>
      </c>
      <c r="G242" s="158">
        <v>156</v>
      </c>
      <c r="H242" s="158">
        <v>132</v>
      </c>
      <c r="I242" s="158">
        <v>85</v>
      </c>
      <c r="J242" s="158">
        <v>92</v>
      </c>
      <c r="K242" s="158">
        <v>55</v>
      </c>
      <c r="L242" s="158">
        <v>73</v>
      </c>
      <c r="M242" s="158">
        <v>76</v>
      </c>
      <c r="N242" s="158">
        <v>58</v>
      </c>
      <c r="O242" s="158">
        <v>57</v>
      </c>
      <c r="P242" s="158">
        <v>38</v>
      </c>
      <c r="Q242" s="158">
        <v>44</v>
      </c>
      <c r="R242" s="158">
        <v>32</v>
      </c>
      <c r="S242" s="158">
        <v>16</v>
      </c>
      <c r="T242" s="158">
        <v>29</v>
      </c>
      <c r="U242" s="159">
        <v>0</v>
      </c>
    </row>
    <row r="243" spans="2:21">
      <c r="B243" s="133"/>
      <c r="C243" s="80" t="s">
        <v>192</v>
      </c>
      <c r="D243" s="158">
        <v>972</v>
      </c>
      <c r="E243" s="158">
        <v>170</v>
      </c>
      <c r="F243" s="158">
        <v>149</v>
      </c>
      <c r="G243" s="158">
        <v>149</v>
      </c>
      <c r="H243" s="158">
        <v>129</v>
      </c>
      <c r="I243" s="158">
        <v>82</v>
      </c>
      <c r="J243" s="158">
        <v>82</v>
      </c>
      <c r="K243" s="158">
        <v>47</v>
      </c>
      <c r="L243" s="158">
        <v>52</v>
      </c>
      <c r="M243" s="158">
        <v>49</v>
      </c>
      <c r="N243" s="158">
        <v>33</v>
      </c>
      <c r="O243" s="158">
        <v>20</v>
      </c>
      <c r="P243" s="158">
        <v>4</v>
      </c>
      <c r="Q243" s="158">
        <v>4</v>
      </c>
      <c r="R243" s="158">
        <v>1</v>
      </c>
      <c r="S243" s="158">
        <v>1</v>
      </c>
      <c r="T243" s="158">
        <v>0</v>
      </c>
      <c r="U243" s="159">
        <v>0</v>
      </c>
    </row>
    <row r="244" spans="2:21">
      <c r="B244" s="133"/>
      <c r="C244" s="80" t="s">
        <v>193</v>
      </c>
      <c r="D244" s="158">
        <v>290</v>
      </c>
      <c r="E244" s="158">
        <v>0</v>
      </c>
      <c r="F244" s="158">
        <v>0</v>
      </c>
      <c r="G244" s="158">
        <v>7</v>
      </c>
      <c r="H244" s="158">
        <v>3</v>
      </c>
      <c r="I244" s="158">
        <v>3</v>
      </c>
      <c r="J244" s="158">
        <v>10</v>
      </c>
      <c r="K244" s="158">
        <v>8</v>
      </c>
      <c r="L244" s="158">
        <v>21</v>
      </c>
      <c r="M244" s="158">
        <v>27</v>
      </c>
      <c r="N244" s="158">
        <v>25</v>
      </c>
      <c r="O244" s="158">
        <v>37</v>
      </c>
      <c r="P244" s="158">
        <v>34</v>
      </c>
      <c r="Q244" s="158">
        <v>40</v>
      </c>
      <c r="R244" s="158">
        <v>31</v>
      </c>
      <c r="S244" s="158">
        <v>15</v>
      </c>
      <c r="T244" s="158">
        <v>29</v>
      </c>
      <c r="U244" s="159">
        <v>0</v>
      </c>
    </row>
    <row r="245" spans="2:21">
      <c r="B245" s="149"/>
      <c r="C245" s="101" t="s">
        <v>54</v>
      </c>
      <c r="D245" s="161">
        <v>0</v>
      </c>
      <c r="E245" s="161">
        <v>0</v>
      </c>
      <c r="F245" s="161">
        <v>0</v>
      </c>
      <c r="G245" s="161">
        <v>0</v>
      </c>
      <c r="H245" s="161">
        <v>0</v>
      </c>
      <c r="I245" s="161">
        <v>0</v>
      </c>
      <c r="J245" s="161">
        <v>0</v>
      </c>
      <c r="K245" s="161">
        <v>0</v>
      </c>
      <c r="L245" s="161">
        <v>0</v>
      </c>
      <c r="M245" s="161">
        <v>0</v>
      </c>
      <c r="N245" s="161">
        <v>0</v>
      </c>
      <c r="O245" s="161">
        <v>0</v>
      </c>
      <c r="P245" s="161">
        <v>0</v>
      </c>
      <c r="Q245" s="161">
        <v>0</v>
      </c>
      <c r="R245" s="161">
        <v>0</v>
      </c>
      <c r="S245" s="161">
        <v>0</v>
      </c>
      <c r="T245" s="161">
        <v>0</v>
      </c>
      <c r="U245" s="162">
        <v>0</v>
      </c>
    </row>
    <row r="246" spans="2:21">
      <c r="B246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>
  <dimension ref="B1:U290"/>
  <sheetViews>
    <sheetView workbookViewId="0">
      <selection activeCell="B1" sqref="B1"/>
    </sheetView>
  </sheetViews>
  <sheetFormatPr defaultRowHeight="12.75"/>
  <cols>
    <col min="1" max="1" width="9.140625" style="2"/>
    <col min="2" max="2" width="23.5703125" style="2" customWidth="1"/>
    <col min="3" max="3" width="16.42578125" style="2" bestFit="1" customWidth="1"/>
    <col min="4" max="4" width="10.42578125" style="2" bestFit="1" customWidth="1"/>
    <col min="5" max="5" width="9.7109375" style="2" bestFit="1" customWidth="1"/>
    <col min="6" max="6" width="9.28515625" style="2" bestFit="1" customWidth="1"/>
    <col min="7" max="7" width="9.7109375" style="2" bestFit="1" customWidth="1"/>
    <col min="8" max="21" width="9.28515625" style="2" bestFit="1" customWidth="1"/>
    <col min="22" max="16384" width="9.140625" style="2"/>
  </cols>
  <sheetData>
    <row r="1" spans="2:21">
      <c r="B1" s="3" t="s">
        <v>840</v>
      </c>
    </row>
    <row r="2" spans="2:21">
      <c r="B2" s="3"/>
    </row>
    <row r="3" spans="2:21" ht="15" customHeight="1">
      <c r="B3" s="324" t="s">
        <v>307</v>
      </c>
      <c r="C3" s="316" t="s">
        <v>310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ht="13.5" thickBot="1">
      <c r="B4" s="325"/>
      <c r="C4" s="337"/>
      <c r="D4" s="335"/>
      <c r="E4" s="179" t="s">
        <v>38</v>
      </c>
      <c r="F4" s="180" t="s">
        <v>52</v>
      </c>
      <c r="G4" s="180" t="s">
        <v>53</v>
      </c>
      <c r="H4" s="170" t="s">
        <v>39</v>
      </c>
      <c r="I4" s="170" t="s">
        <v>40</v>
      </c>
      <c r="J4" s="170" t="s">
        <v>41</v>
      </c>
      <c r="K4" s="170" t="s">
        <v>42</v>
      </c>
      <c r="L4" s="170" t="s">
        <v>43</v>
      </c>
      <c r="M4" s="170" t="s">
        <v>44</v>
      </c>
      <c r="N4" s="170" t="s">
        <v>45</v>
      </c>
      <c r="O4" s="170" t="s">
        <v>46</v>
      </c>
      <c r="P4" s="170" t="s">
        <v>47</v>
      </c>
      <c r="Q4" s="170" t="s">
        <v>48</v>
      </c>
      <c r="R4" s="170" t="s">
        <v>49</v>
      </c>
      <c r="S4" s="170" t="s">
        <v>50</v>
      </c>
      <c r="T4" s="170" t="s">
        <v>51</v>
      </c>
      <c r="U4" s="171" t="s">
        <v>54</v>
      </c>
    </row>
    <row r="5" spans="2:21" s="3" customFormat="1" ht="13.5" thickTop="1">
      <c r="B5" s="107" t="s">
        <v>7</v>
      </c>
      <c r="C5" s="79" t="s">
        <v>0</v>
      </c>
      <c r="D5" s="152">
        <v>90830</v>
      </c>
      <c r="E5" s="152">
        <v>12876</v>
      </c>
      <c r="F5" s="152">
        <v>11145</v>
      </c>
      <c r="G5" s="152">
        <v>10520</v>
      </c>
      <c r="H5" s="152">
        <v>9423</v>
      </c>
      <c r="I5" s="152">
        <v>7133</v>
      </c>
      <c r="J5" s="152">
        <v>6166</v>
      </c>
      <c r="K5" s="152">
        <v>5598</v>
      </c>
      <c r="L5" s="152">
        <v>5142</v>
      </c>
      <c r="M5" s="152">
        <v>4834</v>
      </c>
      <c r="N5" s="152">
        <v>4313</v>
      </c>
      <c r="O5" s="152">
        <v>3610</v>
      </c>
      <c r="P5" s="152">
        <v>2897</v>
      </c>
      <c r="Q5" s="152">
        <v>1976</v>
      </c>
      <c r="R5" s="152">
        <v>1769</v>
      </c>
      <c r="S5" s="152">
        <v>1370</v>
      </c>
      <c r="T5" s="152">
        <v>2052</v>
      </c>
      <c r="U5" s="153">
        <v>6</v>
      </c>
    </row>
    <row r="6" spans="2:21">
      <c r="B6" s="133"/>
      <c r="C6" s="80" t="s">
        <v>192</v>
      </c>
      <c r="D6" s="158">
        <v>71031</v>
      </c>
      <c r="E6" s="158">
        <v>12831</v>
      </c>
      <c r="F6" s="158">
        <v>11015</v>
      </c>
      <c r="G6" s="158">
        <v>10304</v>
      </c>
      <c r="H6" s="158">
        <v>9068</v>
      </c>
      <c r="I6" s="158">
        <v>6606</v>
      </c>
      <c r="J6" s="158">
        <v>5428</v>
      </c>
      <c r="K6" s="158">
        <v>4550</v>
      </c>
      <c r="L6" s="158">
        <v>3765</v>
      </c>
      <c r="M6" s="158">
        <v>3019</v>
      </c>
      <c r="N6" s="158">
        <v>2107</v>
      </c>
      <c r="O6" s="158">
        <v>1287</v>
      </c>
      <c r="P6" s="158">
        <v>680</v>
      </c>
      <c r="Q6" s="158">
        <v>240</v>
      </c>
      <c r="R6" s="158">
        <v>95</v>
      </c>
      <c r="S6" s="158">
        <v>24</v>
      </c>
      <c r="T6" s="158">
        <v>8</v>
      </c>
      <c r="U6" s="159">
        <v>4</v>
      </c>
    </row>
    <row r="7" spans="2:21">
      <c r="B7" s="133"/>
      <c r="C7" s="80" t="s">
        <v>193</v>
      </c>
      <c r="D7" s="158">
        <v>19792</v>
      </c>
      <c r="E7" s="158">
        <v>45</v>
      </c>
      <c r="F7" s="158">
        <v>130</v>
      </c>
      <c r="G7" s="158">
        <v>216</v>
      </c>
      <c r="H7" s="158">
        <v>355</v>
      </c>
      <c r="I7" s="158">
        <v>526</v>
      </c>
      <c r="J7" s="158">
        <v>737</v>
      </c>
      <c r="K7" s="158">
        <v>1047</v>
      </c>
      <c r="L7" s="158">
        <v>1376</v>
      </c>
      <c r="M7" s="158">
        <v>1814</v>
      </c>
      <c r="N7" s="158">
        <v>2206</v>
      </c>
      <c r="O7" s="158">
        <v>2322</v>
      </c>
      <c r="P7" s="158">
        <v>2216</v>
      </c>
      <c r="Q7" s="158">
        <v>1736</v>
      </c>
      <c r="R7" s="158">
        <v>1674</v>
      </c>
      <c r="S7" s="158">
        <v>1346</v>
      </c>
      <c r="T7" s="158">
        <v>2044</v>
      </c>
      <c r="U7" s="159">
        <v>2</v>
      </c>
    </row>
    <row r="8" spans="2:21">
      <c r="B8" s="133"/>
      <c r="C8" s="80" t="s">
        <v>54</v>
      </c>
      <c r="D8" s="158">
        <v>7</v>
      </c>
      <c r="E8" s="158">
        <v>0</v>
      </c>
      <c r="F8" s="158">
        <v>0</v>
      </c>
      <c r="G8" s="158">
        <v>0</v>
      </c>
      <c r="H8" s="158">
        <v>0</v>
      </c>
      <c r="I8" s="158">
        <v>1</v>
      </c>
      <c r="J8" s="158">
        <v>1</v>
      </c>
      <c r="K8" s="158">
        <v>1</v>
      </c>
      <c r="L8" s="158">
        <v>1</v>
      </c>
      <c r="M8" s="158">
        <v>1</v>
      </c>
      <c r="N8" s="158">
        <v>0</v>
      </c>
      <c r="O8" s="158">
        <v>1</v>
      </c>
      <c r="P8" s="158">
        <v>1</v>
      </c>
      <c r="Q8" s="158">
        <v>0</v>
      </c>
      <c r="R8" s="158">
        <v>0</v>
      </c>
      <c r="S8" s="158">
        <v>0</v>
      </c>
      <c r="T8" s="158">
        <v>0</v>
      </c>
      <c r="U8" s="159">
        <v>0</v>
      </c>
    </row>
    <row r="9" spans="2:21">
      <c r="B9" s="94" t="s">
        <v>8</v>
      </c>
      <c r="C9" s="80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9"/>
    </row>
    <row r="10" spans="2:21" s="3" customFormat="1">
      <c r="B10" s="106" t="s">
        <v>9</v>
      </c>
      <c r="C10" s="96" t="s">
        <v>0</v>
      </c>
      <c r="D10" s="155">
        <v>18250</v>
      </c>
      <c r="E10" s="155">
        <v>2347</v>
      </c>
      <c r="F10" s="155">
        <v>2062</v>
      </c>
      <c r="G10" s="155">
        <v>1986</v>
      </c>
      <c r="H10" s="155">
        <v>2017</v>
      </c>
      <c r="I10" s="155">
        <v>1623</v>
      </c>
      <c r="J10" s="155">
        <v>1380</v>
      </c>
      <c r="K10" s="155">
        <v>1179</v>
      </c>
      <c r="L10" s="155">
        <v>1035</v>
      </c>
      <c r="M10" s="155">
        <v>980</v>
      </c>
      <c r="N10" s="155">
        <v>870</v>
      </c>
      <c r="O10" s="155">
        <v>742</v>
      </c>
      <c r="P10" s="155">
        <v>621</v>
      </c>
      <c r="Q10" s="155">
        <v>401</v>
      </c>
      <c r="R10" s="155">
        <v>343</v>
      </c>
      <c r="S10" s="155">
        <v>262</v>
      </c>
      <c r="T10" s="155">
        <v>401</v>
      </c>
      <c r="U10" s="156">
        <v>1</v>
      </c>
    </row>
    <row r="11" spans="2:21">
      <c r="B11" s="133"/>
      <c r="C11" s="80" t="s">
        <v>192</v>
      </c>
      <c r="D11" s="158">
        <v>14426</v>
      </c>
      <c r="E11" s="158">
        <v>2340</v>
      </c>
      <c r="F11" s="158">
        <v>2047</v>
      </c>
      <c r="G11" s="158">
        <v>1955</v>
      </c>
      <c r="H11" s="158">
        <v>1954</v>
      </c>
      <c r="I11" s="158">
        <v>1517</v>
      </c>
      <c r="J11" s="158">
        <v>1217</v>
      </c>
      <c r="K11" s="158">
        <v>1002</v>
      </c>
      <c r="L11" s="158">
        <v>783</v>
      </c>
      <c r="M11" s="158">
        <v>636</v>
      </c>
      <c r="N11" s="158">
        <v>438</v>
      </c>
      <c r="O11" s="158">
        <v>293</v>
      </c>
      <c r="P11" s="158">
        <v>156</v>
      </c>
      <c r="Q11" s="158">
        <v>59</v>
      </c>
      <c r="R11" s="158">
        <v>18</v>
      </c>
      <c r="S11" s="158">
        <v>7</v>
      </c>
      <c r="T11" s="158">
        <v>3</v>
      </c>
      <c r="U11" s="159">
        <v>1</v>
      </c>
    </row>
    <row r="12" spans="2:21">
      <c r="B12" s="133"/>
      <c r="C12" s="80" t="s">
        <v>193</v>
      </c>
      <c r="D12" s="158">
        <v>3819</v>
      </c>
      <c r="E12" s="158">
        <v>7</v>
      </c>
      <c r="F12" s="158">
        <v>15</v>
      </c>
      <c r="G12" s="158">
        <v>31</v>
      </c>
      <c r="H12" s="158">
        <v>63</v>
      </c>
      <c r="I12" s="158">
        <v>106</v>
      </c>
      <c r="J12" s="158">
        <v>163</v>
      </c>
      <c r="K12" s="158">
        <v>176</v>
      </c>
      <c r="L12" s="158">
        <v>251</v>
      </c>
      <c r="M12" s="158">
        <v>343</v>
      </c>
      <c r="N12" s="158">
        <v>432</v>
      </c>
      <c r="O12" s="158">
        <v>448</v>
      </c>
      <c r="P12" s="158">
        <v>464</v>
      </c>
      <c r="Q12" s="158">
        <v>342</v>
      </c>
      <c r="R12" s="158">
        <v>325</v>
      </c>
      <c r="S12" s="158">
        <v>255</v>
      </c>
      <c r="T12" s="158">
        <v>398</v>
      </c>
      <c r="U12" s="159">
        <v>0</v>
      </c>
    </row>
    <row r="13" spans="2:21">
      <c r="B13" s="133"/>
      <c r="C13" s="80" t="s">
        <v>54</v>
      </c>
      <c r="D13" s="158">
        <v>5</v>
      </c>
      <c r="E13" s="158">
        <v>0</v>
      </c>
      <c r="F13" s="158">
        <v>0</v>
      </c>
      <c r="G13" s="158">
        <v>0</v>
      </c>
      <c r="H13" s="158">
        <v>0</v>
      </c>
      <c r="I13" s="158">
        <v>0</v>
      </c>
      <c r="J13" s="158">
        <v>0</v>
      </c>
      <c r="K13" s="158">
        <v>1</v>
      </c>
      <c r="L13" s="158">
        <v>1</v>
      </c>
      <c r="M13" s="158">
        <v>1</v>
      </c>
      <c r="N13" s="158">
        <v>0</v>
      </c>
      <c r="O13" s="158">
        <v>1</v>
      </c>
      <c r="P13" s="158">
        <v>1</v>
      </c>
      <c r="Q13" s="158">
        <v>0</v>
      </c>
      <c r="R13" s="158">
        <v>0</v>
      </c>
      <c r="S13" s="158">
        <v>0</v>
      </c>
      <c r="T13" s="158">
        <v>0</v>
      </c>
      <c r="U13" s="159">
        <v>0</v>
      </c>
    </row>
    <row r="14" spans="2:21">
      <c r="B14" s="133"/>
      <c r="C14" s="80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9"/>
    </row>
    <row r="15" spans="2:21">
      <c r="B15" s="133"/>
      <c r="C15" s="80"/>
      <c r="D15" s="158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9"/>
    </row>
    <row r="16" spans="2:21">
      <c r="B16" s="133" t="s">
        <v>10</v>
      </c>
      <c r="C16" s="80" t="s">
        <v>0</v>
      </c>
      <c r="D16" s="158">
        <v>11956</v>
      </c>
      <c r="E16" s="158">
        <v>1494</v>
      </c>
      <c r="F16" s="158">
        <v>1318</v>
      </c>
      <c r="G16" s="158">
        <v>1304</v>
      </c>
      <c r="H16" s="158">
        <v>1362</v>
      </c>
      <c r="I16" s="158">
        <v>1056</v>
      </c>
      <c r="J16" s="158">
        <v>898</v>
      </c>
      <c r="K16" s="158">
        <v>741</v>
      </c>
      <c r="L16" s="158">
        <v>713</v>
      </c>
      <c r="M16" s="158">
        <v>686</v>
      </c>
      <c r="N16" s="158">
        <v>565</v>
      </c>
      <c r="O16" s="158">
        <v>482</v>
      </c>
      <c r="P16" s="158">
        <v>406</v>
      </c>
      <c r="Q16" s="158">
        <v>262</v>
      </c>
      <c r="R16" s="158">
        <v>216</v>
      </c>
      <c r="S16" s="158">
        <v>161</v>
      </c>
      <c r="T16" s="158">
        <v>291</v>
      </c>
      <c r="U16" s="159">
        <v>1</v>
      </c>
    </row>
    <row r="17" spans="2:21">
      <c r="B17" s="133"/>
      <c r="C17" s="80" t="s">
        <v>192</v>
      </c>
      <c r="D17" s="158">
        <v>9435</v>
      </c>
      <c r="E17" s="158">
        <v>1492</v>
      </c>
      <c r="F17" s="158">
        <v>1309</v>
      </c>
      <c r="G17" s="158">
        <v>1279</v>
      </c>
      <c r="H17" s="158">
        <v>1321</v>
      </c>
      <c r="I17" s="158">
        <v>992</v>
      </c>
      <c r="J17" s="158">
        <v>786</v>
      </c>
      <c r="K17" s="158">
        <v>633</v>
      </c>
      <c r="L17" s="158">
        <v>533</v>
      </c>
      <c r="M17" s="158">
        <v>441</v>
      </c>
      <c r="N17" s="158">
        <v>294</v>
      </c>
      <c r="O17" s="158">
        <v>190</v>
      </c>
      <c r="P17" s="158">
        <v>103</v>
      </c>
      <c r="Q17" s="158">
        <v>44</v>
      </c>
      <c r="R17" s="158">
        <v>12</v>
      </c>
      <c r="S17" s="158">
        <v>3</v>
      </c>
      <c r="T17" s="158">
        <v>2</v>
      </c>
      <c r="U17" s="159">
        <v>1</v>
      </c>
    </row>
    <row r="18" spans="2:21">
      <c r="B18" s="133"/>
      <c r="C18" s="80" t="s">
        <v>193</v>
      </c>
      <c r="D18" s="158">
        <v>2516</v>
      </c>
      <c r="E18" s="158">
        <v>2</v>
      </c>
      <c r="F18" s="158">
        <v>9</v>
      </c>
      <c r="G18" s="158">
        <v>25</v>
      </c>
      <c r="H18" s="158">
        <v>41</v>
      </c>
      <c r="I18" s="158">
        <v>64</v>
      </c>
      <c r="J18" s="158">
        <v>112</v>
      </c>
      <c r="K18" s="158">
        <v>107</v>
      </c>
      <c r="L18" s="158">
        <v>179</v>
      </c>
      <c r="M18" s="158">
        <v>244</v>
      </c>
      <c r="N18" s="158">
        <v>271</v>
      </c>
      <c r="O18" s="158">
        <v>291</v>
      </c>
      <c r="P18" s="158">
        <v>302</v>
      </c>
      <c r="Q18" s="158">
        <v>218</v>
      </c>
      <c r="R18" s="158">
        <v>204</v>
      </c>
      <c r="S18" s="158">
        <v>158</v>
      </c>
      <c r="T18" s="158">
        <v>289</v>
      </c>
      <c r="U18" s="159">
        <v>0</v>
      </c>
    </row>
    <row r="19" spans="2:21">
      <c r="B19" s="133"/>
      <c r="C19" s="80" t="s">
        <v>54</v>
      </c>
      <c r="D19" s="158">
        <v>5</v>
      </c>
      <c r="E19" s="158">
        <v>0</v>
      </c>
      <c r="F19" s="158">
        <v>0</v>
      </c>
      <c r="G19" s="158">
        <v>0</v>
      </c>
      <c r="H19" s="158">
        <v>0</v>
      </c>
      <c r="I19" s="158">
        <v>0</v>
      </c>
      <c r="J19" s="158">
        <v>0</v>
      </c>
      <c r="K19" s="158">
        <v>1</v>
      </c>
      <c r="L19" s="158">
        <v>1</v>
      </c>
      <c r="M19" s="158">
        <v>1</v>
      </c>
      <c r="N19" s="158">
        <v>0</v>
      </c>
      <c r="O19" s="158">
        <v>1</v>
      </c>
      <c r="P19" s="158">
        <v>1</v>
      </c>
      <c r="Q19" s="158">
        <v>0</v>
      </c>
      <c r="R19" s="158">
        <v>0</v>
      </c>
      <c r="S19" s="158">
        <v>0</v>
      </c>
      <c r="T19" s="158">
        <v>0</v>
      </c>
      <c r="U19" s="159">
        <v>0</v>
      </c>
    </row>
    <row r="20" spans="2:21">
      <c r="B20" s="133"/>
      <c r="C20" s="80"/>
      <c r="D20" s="158"/>
      <c r="E20" s="158"/>
      <c r="F20" s="158"/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9"/>
    </row>
    <row r="21" spans="2:21">
      <c r="B21" s="133"/>
      <c r="C21" s="80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9"/>
    </row>
    <row r="22" spans="2:21">
      <c r="B22" s="133" t="s">
        <v>11</v>
      </c>
      <c r="C22" s="80" t="s">
        <v>0</v>
      </c>
      <c r="D22" s="158">
        <v>6294</v>
      </c>
      <c r="E22" s="158">
        <v>853</v>
      </c>
      <c r="F22" s="158">
        <v>744</v>
      </c>
      <c r="G22" s="158">
        <v>682</v>
      </c>
      <c r="H22" s="158">
        <v>655</v>
      </c>
      <c r="I22" s="158">
        <v>567</v>
      </c>
      <c r="J22" s="158">
        <v>482</v>
      </c>
      <c r="K22" s="158">
        <v>438</v>
      </c>
      <c r="L22" s="158">
        <v>322</v>
      </c>
      <c r="M22" s="158">
        <v>294</v>
      </c>
      <c r="N22" s="158">
        <v>305</v>
      </c>
      <c r="O22" s="158">
        <v>260</v>
      </c>
      <c r="P22" s="158">
        <v>215</v>
      </c>
      <c r="Q22" s="158">
        <v>139</v>
      </c>
      <c r="R22" s="158">
        <v>127</v>
      </c>
      <c r="S22" s="158">
        <v>101</v>
      </c>
      <c r="T22" s="158">
        <v>110</v>
      </c>
      <c r="U22" s="159">
        <v>0</v>
      </c>
    </row>
    <row r="23" spans="2:21">
      <c r="B23" s="133"/>
      <c r="C23" s="80" t="s">
        <v>192</v>
      </c>
      <c r="D23" s="158">
        <v>4991</v>
      </c>
      <c r="E23" s="158">
        <v>848</v>
      </c>
      <c r="F23" s="158">
        <v>738</v>
      </c>
      <c r="G23" s="158">
        <v>676</v>
      </c>
      <c r="H23" s="158">
        <v>633</v>
      </c>
      <c r="I23" s="158">
        <v>525</v>
      </c>
      <c r="J23" s="158">
        <v>431</v>
      </c>
      <c r="K23" s="158">
        <v>369</v>
      </c>
      <c r="L23" s="158">
        <v>250</v>
      </c>
      <c r="M23" s="158">
        <v>195</v>
      </c>
      <c r="N23" s="158">
        <v>144</v>
      </c>
      <c r="O23" s="158">
        <v>103</v>
      </c>
      <c r="P23" s="158">
        <v>53</v>
      </c>
      <c r="Q23" s="158">
        <v>15</v>
      </c>
      <c r="R23" s="158">
        <v>6</v>
      </c>
      <c r="S23" s="158">
        <v>4</v>
      </c>
      <c r="T23" s="158">
        <v>1</v>
      </c>
      <c r="U23" s="159">
        <v>0</v>
      </c>
    </row>
    <row r="24" spans="2:21">
      <c r="B24" s="133"/>
      <c r="C24" s="80" t="s">
        <v>193</v>
      </c>
      <c r="D24" s="158">
        <v>1303</v>
      </c>
      <c r="E24" s="158">
        <v>5</v>
      </c>
      <c r="F24" s="158">
        <v>6</v>
      </c>
      <c r="G24" s="158">
        <v>6</v>
      </c>
      <c r="H24" s="158">
        <v>22</v>
      </c>
      <c r="I24" s="158">
        <v>42</v>
      </c>
      <c r="J24" s="158">
        <v>51</v>
      </c>
      <c r="K24" s="158">
        <v>69</v>
      </c>
      <c r="L24" s="158">
        <v>72</v>
      </c>
      <c r="M24" s="158">
        <v>99</v>
      </c>
      <c r="N24" s="158">
        <v>161</v>
      </c>
      <c r="O24" s="158">
        <v>157</v>
      </c>
      <c r="P24" s="158">
        <v>162</v>
      </c>
      <c r="Q24" s="158">
        <v>124</v>
      </c>
      <c r="R24" s="158">
        <v>121</v>
      </c>
      <c r="S24" s="158">
        <v>97</v>
      </c>
      <c r="T24" s="158">
        <v>109</v>
      </c>
      <c r="U24" s="159">
        <v>0</v>
      </c>
    </row>
    <row r="25" spans="2:21">
      <c r="B25" s="133"/>
      <c r="C25" s="80" t="s">
        <v>54</v>
      </c>
      <c r="D25" s="158">
        <v>0</v>
      </c>
      <c r="E25" s="158">
        <v>0</v>
      </c>
      <c r="F25" s="158">
        <v>0</v>
      </c>
      <c r="G25" s="158">
        <v>0</v>
      </c>
      <c r="H25" s="158">
        <v>0</v>
      </c>
      <c r="I25" s="158">
        <v>0</v>
      </c>
      <c r="J25" s="158">
        <v>0</v>
      </c>
      <c r="K25" s="158">
        <v>0</v>
      </c>
      <c r="L25" s="158">
        <v>0</v>
      </c>
      <c r="M25" s="158">
        <v>0</v>
      </c>
      <c r="N25" s="158">
        <v>0</v>
      </c>
      <c r="O25" s="158">
        <v>0</v>
      </c>
      <c r="P25" s="158">
        <v>0</v>
      </c>
      <c r="Q25" s="158">
        <v>0</v>
      </c>
      <c r="R25" s="158">
        <v>0</v>
      </c>
      <c r="S25" s="158">
        <v>0</v>
      </c>
      <c r="T25" s="158">
        <v>0</v>
      </c>
      <c r="U25" s="159">
        <v>0</v>
      </c>
    </row>
    <row r="26" spans="2:21">
      <c r="B26" s="133"/>
      <c r="C26" s="80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9"/>
    </row>
    <row r="27" spans="2:21">
      <c r="B27" s="100" t="s">
        <v>12</v>
      </c>
      <c r="C27" s="101"/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2"/>
    </row>
    <row r="28" spans="2:21" s="3" customFormat="1">
      <c r="B28" s="107" t="s">
        <v>13</v>
      </c>
      <c r="C28" s="79" t="s">
        <v>0</v>
      </c>
      <c r="D28" s="152">
        <v>30192</v>
      </c>
      <c r="E28" s="152">
        <v>4294</v>
      </c>
      <c r="F28" s="152">
        <v>3637</v>
      </c>
      <c r="G28" s="152">
        <v>3440</v>
      </c>
      <c r="H28" s="152">
        <v>3246</v>
      </c>
      <c r="I28" s="152">
        <v>2557</v>
      </c>
      <c r="J28" s="152">
        <v>2177</v>
      </c>
      <c r="K28" s="152">
        <v>1929</v>
      </c>
      <c r="L28" s="152">
        <v>1735</v>
      </c>
      <c r="M28" s="152">
        <v>1632</v>
      </c>
      <c r="N28" s="152">
        <v>1382</v>
      </c>
      <c r="O28" s="152">
        <v>1137</v>
      </c>
      <c r="P28" s="152">
        <v>891</v>
      </c>
      <c r="Q28" s="152">
        <v>588</v>
      </c>
      <c r="R28" s="152">
        <v>562</v>
      </c>
      <c r="S28" s="152">
        <v>408</v>
      </c>
      <c r="T28" s="152">
        <v>574</v>
      </c>
      <c r="U28" s="153">
        <v>3</v>
      </c>
    </row>
    <row r="29" spans="2:21">
      <c r="B29" s="133"/>
      <c r="C29" s="80" t="s">
        <v>192</v>
      </c>
      <c r="D29" s="158">
        <v>24005</v>
      </c>
      <c r="E29" s="158">
        <v>4281</v>
      </c>
      <c r="F29" s="158">
        <v>3602</v>
      </c>
      <c r="G29" s="158">
        <v>3367</v>
      </c>
      <c r="H29" s="158">
        <v>3120</v>
      </c>
      <c r="I29" s="158">
        <v>2353</v>
      </c>
      <c r="J29" s="158">
        <v>1941</v>
      </c>
      <c r="K29" s="158">
        <v>1572</v>
      </c>
      <c r="L29" s="158">
        <v>1289</v>
      </c>
      <c r="M29" s="158">
        <v>1037</v>
      </c>
      <c r="N29" s="158">
        <v>676</v>
      </c>
      <c r="O29" s="158">
        <v>411</v>
      </c>
      <c r="P29" s="158">
        <v>233</v>
      </c>
      <c r="Q29" s="158">
        <v>81</v>
      </c>
      <c r="R29" s="158">
        <v>29</v>
      </c>
      <c r="S29" s="158">
        <v>10</v>
      </c>
      <c r="T29" s="158">
        <v>1</v>
      </c>
      <c r="U29" s="159">
        <v>2</v>
      </c>
    </row>
    <row r="30" spans="2:21">
      <c r="B30" s="133"/>
      <c r="C30" s="80" t="s">
        <v>193</v>
      </c>
      <c r="D30" s="158">
        <v>6187</v>
      </c>
      <c r="E30" s="158">
        <v>13</v>
      </c>
      <c r="F30" s="158">
        <v>35</v>
      </c>
      <c r="G30" s="158">
        <v>73</v>
      </c>
      <c r="H30" s="158">
        <v>126</v>
      </c>
      <c r="I30" s="158">
        <v>204</v>
      </c>
      <c r="J30" s="158">
        <v>236</v>
      </c>
      <c r="K30" s="158">
        <v>357</v>
      </c>
      <c r="L30" s="158">
        <v>446</v>
      </c>
      <c r="M30" s="158">
        <v>595</v>
      </c>
      <c r="N30" s="158">
        <v>706</v>
      </c>
      <c r="O30" s="158">
        <v>726</v>
      </c>
      <c r="P30" s="158">
        <v>658</v>
      </c>
      <c r="Q30" s="158">
        <v>507</v>
      </c>
      <c r="R30" s="158">
        <v>533</v>
      </c>
      <c r="S30" s="158">
        <v>398</v>
      </c>
      <c r="T30" s="158">
        <v>573</v>
      </c>
      <c r="U30" s="159">
        <v>1</v>
      </c>
    </row>
    <row r="31" spans="2:21">
      <c r="B31" s="133"/>
      <c r="C31" s="80" t="s">
        <v>54</v>
      </c>
      <c r="D31" s="158">
        <v>0</v>
      </c>
      <c r="E31" s="158">
        <v>0</v>
      </c>
      <c r="F31" s="158">
        <v>0</v>
      </c>
      <c r="G31" s="158">
        <v>0</v>
      </c>
      <c r="H31" s="158">
        <v>0</v>
      </c>
      <c r="I31" s="158">
        <v>0</v>
      </c>
      <c r="J31" s="158">
        <v>0</v>
      </c>
      <c r="K31" s="158">
        <v>0</v>
      </c>
      <c r="L31" s="158">
        <v>0</v>
      </c>
      <c r="M31" s="158">
        <v>0</v>
      </c>
      <c r="N31" s="158">
        <v>0</v>
      </c>
      <c r="O31" s="158">
        <v>0</v>
      </c>
      <c r="P31" s="158">
        <v>0</v>
      </c>
      <c r="Q31" s="158">
        <v>0</v>
      </c>
      <c r="R31" s="158">
        <v>0</v>
      </c>
      <c r="S31" s="158">
        <v>0</v>
      </c>
      <c r="T31" s="158">
        <v>0</v>
      </c>
      <c r="U31" s="159">
        <v>0</v>
      </c>
    </row>
    <row r="32" spans="2:21">
      <c r="B32" s="133"/>
      <c r="C32" s="80"/>
      <c r="D32" s="158"/>
      <c r="E32" s="158"/>
      <c r="F32" s="158"/>
      <c r="G32" s="158"/>
      <c r="H32" s="158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9"/>
    </row>
    <row r="33" spans="2:21">
      <c r="B33" s="133"/>
      <c r="C33" s="80"/>
      <c r="D33" s="158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9"/>
    </row>
    <row r="34" spans="2:21">
      <c r="B34" s="133" t="s">
        <v>14</v>
      </c>
      <c r="C34" s="80" t="s">
        <v>0</v>
      </c>
      <c r="D34" s="158">
        <v>3813</v>
      </c>
      <c r="E34" s="158">
        <v>511</v>
      </c>
      <c r="F34" s="158">
        <v>490</v>
      </c>
      <c r="G34" s="158">
        <v>465</v>
      </c>
      <c r="H34" s="158">
        <v>401</v>
      </c>
      <c r="I34" s="158">
        <v>295</v>
      </c>
      <c r="J34" s="158">
        <v>277</v>
      </c>
      <c r="K34" s="158">
        <v>236</v>
      </c>
      <c r="L34" s="158">
        <v>224</v>
      </c>
      <c r="M34" s="158">
        <v>204</v>
      </c>
      <c r="N34" s="158">
        <v>175</v>
      </c>
      <c r="O34" s="158">
        <v>143</v>
      </c>
      <c r="P34" s="158">
        <v>111</v>
      </c>
      <c r="Q34" s="158">
        <v>67</v>
      </c>
      <c r="R34" s="158">
        <v>63</v>
      </c>
      <c r="S34" s="158">
        <v>58</v>
      </c>
      <c r="T34" s="158">
        <v>93</v>
      </c>
      <c r="U34" s="159">
        <v>0</v>
      </c>
    </row>
    <row r="35" spans="2:21">
      <c r="B35" s="133"/>
      <c r="C35" s="80" t="s">
        <v>192</v>
      </c>
      <c r="D35" s="158">
        <v>3017</v>
      </c>
      <c r="E35" s="158">
        <v>510</v>
      </c>
      <c r="F35" s="158">
        <v>490</v>
      </c>
      <c r="G35" s="158">
        <v>457</v>
      </c>
      <c r="H35" s="158">
        <v>380</v>
      </c>
      <c r="I35" s="158">
        <v>275</v>
      </c>
      <c r="J35" s="158">
        <v>244</v>
      </c>
      <c r="K35" s="158">
        <v>188</v>
      </c>
      <c r="L35" s="158">
        <v>156</v>
      </c>
      <c r="M35" s="158">
        <v>136</v>
      </c>
      <c r="N35" s="158">
        <v>80</v>
      </c>
      <c r="O35" s="158">
        <v>47</v>
      </c>
      <c r="P35" s="158">
        <v>33</v>
      </c>
      <c r="Q35" s="158">
        <v>15</v>
      </c>
      <c r="R35" s="158">
        <v>4</v>
      </c>
      <c r="S35" s="158">
        <v>2</v>
      </c>
      <c r="T35" s="158">
        <v>0</v>
      </c>
      <c r="U35" s="159">
        <v>0</v>
      </c>
    </row>
    <row r="36" spans="2:21">
      <c r="B36" s="133"/>
      <c r="C36" s="80" t="s">
        <v>193</v>
      </c>
      <c r="D36" s="158">
        <v>796</v>
      </c>
      <c r="E36" s="158">
        <v>1</v>
      </c>
      <c r="F36" s="158">
        <v>0</v>
      </c>
      <c r="G36" s="158">
        <v>8</v>
      </c>
      <c r="H36" s="158">
        <v>21</v>
      </c>
      <c r="I36" s="158">
        <v>20</v>
      </c>
      <c r="J36" s="158">
        <v>33</v>
      </c>
      <c r="K36" s="158">
        <v>48</v>
      </c>
      <c r="L36" s="158">
        <v>68</v>
      </c>
      <c r="M36" s="158">
        <v>68</v>
      </c>
      <c r="N36" s="158">
        <v>95</v>
      </c>
      <c r="O36" s="158">
        <v>96</v>
      </c>
      <c r="P36" s="158">
        <v>78</v>
      </c>
      <c r="Q36" s="158">
        <v>52</v>
      </c>
      <c r="R36" s="158">
        <v>59</v>
      </c>
      <c r="S36" s="158">
        <v>56</v>
      </c>
      <c r="T36" s="158">
        <v>93</v>
      </c>
      <c r="U36" s="159">
        <v>0</v>
      </c>
    </row>
    <row r="37" spans="2:21">
      <c r="B37" s="133"/>
      <c r="C37" s="80" t="s">
        <v>54</v>
      </c>
      <c r="D37" s="158">
        <v>0</v>
      </c>
      <c r="E37" s="158">
        <v>0</v>
      </c>
      <c r="F37" s="158">
        <v>0</v>
      </c>
      <c r="G37" s="158">
        <v>0</v>
      </c>
      <c r="H37" s="158">
        <v>0</v>
      </c>
      <c r="I37" s="158">
        <v>0</v>
      </c>
      <c r="J37" s="158">
        <v>0</v>
      </c>
      <c r="K37" s="158">
        <v>0</v>
      </c>
      <c r="L37" s="158">
        <v>0</v>
      </c>
      <c r="M37" s="158">
        <v>0</v>
      </c>
      <c r="N37" s="158">
        <v>0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9">
        <v>0</v>
      </c>
    </row>
    <row r="38" spans="2:21">
      <c r="B38" s="133"/>
      <c r="C38" s="80"/>
      <c r="D38" s="158"/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9"/>
    </row>
    <row r="39" spans="2:21">
      <c r="B39" s="133"/>
      <c r="C39" s="80"/>
      <c r="D39" s="158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9"/>
    </row>
    <row r="40" spans="2:21">
      <c r="B40" s="133" t="s">
        <v>15</v>
      </c>
      <c r="C40" s="80" t="s">
        <v>0</v>
      </c>
      <c r="D40" s="158">
        <v>9062</v>
      </c>
      <c r="E40" s="158">
        <v>1236</v>
      </c>
      <c r="F40" s="158">
        <v>1029</v>
      </c>
      <c r="G40" s="158">
        <v>920</v>
      </c>
      <c r="H40" s="158">
        <v>997</v>
      </c>
      <c r="I40" s="158">
        <v>854</v>
      </c>
      <c r="J40" s="158">
        <v>686</v>
      </c>
      <c r="K40" s="158">
        <v>621</v>
      </c>
      <c r="L40" s="158">
        <v>546</v>
      </c>
      <c r="M40" s="158">
        <v>503</v>
      </c>
      <c r="N40" s="158">
        <v>420</v>
      </c>
      <c r="O40" s="158">
        <v>363</v>
      </c>
      <c r="P40" s="158">
        <v>251</v>
      </c>
      <c r="Q40" s="158">
        <v>196</v>
      </c>
      <c r="R40" s="158">
        <v>161</v>
      </c>
      <c r="S40" s="158">
        <v>120</v>
      </c>
      <c r="T40" s="158">
        <v>156</v>
      </c>
      <c r="U40" s="159">
        <v>3</v>
      </c>
    </row>
    <row r="41" spans="2:21">
      <c r="B41" s="133"/>
      <c r="C41" s="80" t="s">
        <v>192</v>
      </c>
      <c r="D41" s="158">
        <v>7228</v>
      </c>
      <c r="E41" s="158">
        <v>1231</v>
      </c>
      <c r="F41" s="158">
        <v>1019</v>
      </c>
      <c r="G41" s="158">
        <v>902</v>
      </c>
      <c r="H41" s="158">
        <v>965</v>
      </c>
      <c r="I41" s="158">
        <v>785</v>
      </c>
      <c r="J41" s="158">
        <v>610</v>
      </c>
      <c r="K41" s="158">
        <v>516</v>
      </c>
      <c r="L41" s="158">
        <v>416</v>
      </c>
      <c r="M41" s="158">
        <v>329</v>
      </c>
      <c r="N41" s="158">
        <v>203</v>
      </c>
      <c r="O41" s="158">
        <v>129</v>
      </c>
      <c r="P41" s="158">
        <v>79</v>
      </c>
      <c r="Q41" s="158">
        <v>33</v>
      </c>
      <c r="R41" s="158">
        <v>7</v>
      </c>
      <c r="S41" s="158">
        <v>2</v>
      </c>
      <c r="T41" s="158">
        <v>0</v>
      </c>
      <c r="U41" s="159">
        <v>2</v>
      </c>
    </row>
    <row r="42" spans="2:21">
      <c r="B42" s="133"/>
      <c r="C42" s="80" t="s">
        <v>193</v>
      </c>
      <c r="D42" s="158">
        <v>1834</v>
      </c>
      <c r="E42" s="158">
        <v>5</v>
      </c>
      <c r="F42" s="158">
        <v>10</v>
      </c>
      <c r="G42" s="158">
        <v>18</v>
      </c>
      <c r="H42" s="158">
        <v>32</v>
      </c>
      <c r="I42" s="158">
        <v>69</v>
      </c>
      <c r="J42" s="158">
        <v>76</v>
      </c>
      <c r="K42" s="158">
        <v>105</v>
      </c>
      <c r="L42" s="158">
        <v>130</v>
      </c>
      <c r="M42" s="158">
        <v>174</v>
      </c>
      <c r="N42" s="158">
        <v>217</v>
      </c>
      <c r="O42" s="158">
        <v>234</v>
      </c>
      <c r="P42" s="158">
        <v>172</v>
      </c>
      <c r="Q42" s="158">
        <v>163</v>
      </c>
      <c r="R42" s="158">
        <v>154</v>
      </c>
      <c r="S42" s="158">
        <v>118</v>
      </c>
      <c r="T42" s="158">
        <v>156</v>
      </c>
      <c r="U42" s="159">
        <v>1</v>
      </c>
    </row>
    <row r="43" spans="2:21">
      <c r="B43" s="133"/>
      <c r="C43" s="80" t="s">
        <v>54</v>
      </c>
      <c r="D43" s="158">
        <v>0</v>
      </c>
      <c r="E43" s="158">
        <v>0</v>
      </c>
      <c r="F43" s="158">
        <v>0</v>
      </c>
      <c r="G43" s="158">
        <v>0</v>
      </c>
      <c r="H43" s="158">
        <v>0</v>
      </c>
      <c r="I43" s="158">
        <v>0</v>
      </c>
      <c r="J43" s="158">
        <v>0</v>
      </c>
      <c r="K43" s="158">
        <v>0</v>
      </c>
      <c r="L43" s="158">
        <v>0</v>
      </c>
      <c r="M43" s="158">
        <v>0</v>
      </c>
      <c r="N43" s="158">
        <v>0</v>
      </c>
      <c r="O43" s="158">
        <v>0</v>
      </c>
      <c r="P43" s="158">
        <v>0</v>
      </c>
      <c r="Q43" s="158">
        <v>0</v>
      </c>
      <c r="R43" s="158">
        <v>0</v>
      </c>
      <c r="S43" s="158">
        <v>0</v>
      </c>
      <c r="T43" s="158">
        <v>0</v>
      </c>
      <c r="U43" s="159">
        <v>0</v>
      </c>
    </row>
    <row r="44" spans="2:21">
      <c r="B44" s="133"/>
      <c r="C44" s="80"/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9"/>
    </row>
    <row r="45" spans="2:21">
      <c r="B45" s="133"/>
      <c r="C45" s="80"/>
      <c r="D45" s="158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9"/>
    </row>
    <row r="46" spans="2:21">
      <c r="B46" s="133" t="s">
        <v>179</v>
      </c>
      <c r="C46" s="80" t="s">
        <v>0</v>
      </c>
      <c r="D46" s="158">
        <v>5879</v>
      </c>
      <c r="E46" s="158">
        <v>864</v>
      </c>
      <c r="F46" s="158">
        <v>708</v>
      </c>
      <c r="G46" s="158">
        <v>712</v>
      </c>
      <c r="H46" s="158">
        <v>626</v>
      </c>
      <c r="I46" s="158">
        <v>475</v>
      </c>
      <c r="J46" s="158">
        <v>443</v>
      </c>
      <c r="K46" s="158">
        <v>377</v>
      </c>
      <c r="L46" s="158">
        <v>352</v>
      </c>
      <c r="M46" s="158">
        <v>307</v>
      </c>
      <c r="N46" s="158">
        <v>270</v>
      </c>
      <c r="O46" s="158">
        <v>213</v>
      </c>
      <c r="P46" s="158">
        <v>168</v>
      </c>
      <c r="Q46" s="158">
        <v>88</v>
      </c>
      <c r="R46" s="158">
        <v>100</v>
      </c>
      <c r="S46" s="158">
        <v>75</v>
      </c>
      <c r="T46" s="158">
        <v>101</v>
      </c>
      <c r="U46" s="159">
        <v>0</v>
      </c>
    </row>
    <row r="47" spans="2:21">
      <c r="B47" s="133"/>
      <c r="C47" s="80" t="s">
        <v>192</v>
      </c>
      <c r="D47" s="158">
        <v>4731</v>
      </c>
      <c r="E47" s="158">
        <v>862</v>
      </c>
      <c r="F47" s="158">
        <v>700</v>
      </c>
      <c r="G47" s="158">
        <v>696</v>
      </c>
      <c r="H47" s="158">
        <v>596</v>
      </c>
      <c r="I47" s="158">
        <v>440</v>
      </c>
      <c r="J47" s="158">
        <v>396</v>
      </c>
      <c r="K47" s="158">
        <v>297</v>
      </c>
      <c r="L47" s="158">
        <v>269</v>
      </c>
      <c r="M47" s="158">
        <v>196</v>
      </c>
      <c r="N47" s="158">
        <v>134</v>
      </c>
      <c r="O47" s="158">
        <v>82</v>
      </c>
      <c r="P47" s="158">
        <v>43</v>
      </c>
      <c r="Q47" s="158">
        <v>8</v>
      </c>
      <c r="R47" s="158">
        <v>9</v>
      </c>
      <c r="S47" s="158">
        <v>3</v>
      </c>
      <c r="T47" s="158">
        <v>0</v>
      </c>
      <c r="U47" s="159">
        <v>0</v>
      </c>
    </row>
    <row r="48" spans="2:21">
      <c r="B48" s="133"/>
      <c r="C48" s="80" t="s">
        <v>193</v>
      </c>
      <c r="D48" s="158">
        <v>1148</v>
      </c>
      <c r="E48" s="158">
        <v>2</v>
      </c>
      <c r="F48" s="158">
        <v>8</v>
      </c>
      <c r="G48" s="158">
        <v>16</v>
      </c>
      <c r="H48" s="158">
        <v>30</v>
      </c>
      <c r="I48" s="158">
        <v>35</v>
      </c>
      <c r="J48" s="158">
        <v>47</v>
      </c>
      <c r="K48" s="158">
        <v>80</v>
      </c>
      <c r="L48" s="158">
        <v>83</v>
      </c>
      <c r="M48" s="158">
        <v>111</v>
      </c>
      <c r="N48" s="158">
        <v>136</v>
      </c>
      <c r="O48" s="158">
        <v>131</v>
      </c>
      <c r="P48" s="158">
        <v>125</v>
      </c>
      <c r="Q48" s="158">
        <v>80</v>
      </c>
      <c r="R48" s="158">
        <v>91</v>
      </c>
      <c r="S48" s="158">
        <v>72</v>
      </c>
      <c r="T48" s="158">
        <v>101</v>
      </c>
      <c r="U48" s="159">
        <v>0</v>
      </c>
    </row>
    <row r="49" spans="2:21">
      <c r="B49" s="133"/>
      <c r="C49" s="80" t="s">
        <v>54</v>
      </c>
      <c r="D49" s="158">
        <v>0</v>
      </c>
      <c r="E49" s="158">
        <v>0</v>
      </c>
      <c r="F49" s="158">
        <v>0</v>
      </c>
      <c r="G49" s="158">
        <v>0</v>
      </c>
      <c r="H49" s="158">
        <v>0</v>
      </c>
      <c r="I49" s="158">
        <v>0</v>
      </c>
      <c r="J49" s="158">
        <v>0</v>
      </c>
      <c r="K49" s="158">
        <v>0</v>
      </c>
      <c r="L49" s="158">
        <v>0</v>
      </c>
      <c r="M49" s="158">
        <v>0</v>
      </c>
      <c r="N49" s="158">
        <v>0</v>
      </c>
      <c r="O49" s="158">
        <v>0</v>
      </c>
      <c r="P49" s="158">
        <v>0</v>
      </c>
      <c r="Q49" s="158">
        <v>0</v>
      </c>
      <c r="R49" s="158">
        <v>0</v>
      </c>
      <c r="S49" s="158">
        <v>0</v>
      </c>
      <c r="T49" s="158">
        <v>0</v>
      </c>
      <c r="U49" s="159">
        <v>0</v>
      </c>
    </row>
    <row r="50" spans="2:21">
      <c r="B50" s="133"/>
      <c r="C50" s="80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9"/>
    </row>
    <row r="51" spans="2:21">
      <c r="B51" s="133"/>
      <c r="C51" s="80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9"/>
    </row>
    <row r="52" spans="2:21">
      <c r="B52" s="133" t="s">
        <v>180</v>
      </c>
      <c r="C52" s="80" t="s">
        <v>0</v>
      </c>
      <c r="D52" s="158">
        <v>2788</v>
      </c>
      <c r="E52" s="158">
        <v>439</v>
      </c>
      <c r="F52" s="158">
        <v>322</v>
      </c>
      <c r="G52" s="158">
        <v>308</v>
      </c>
      <c r="H52" s="158">
        <v>297</v>
      </c>
      <c r="I52" s="158">
        <v>225</v>
      </c>
      <c r="J52" s="158">
        <v>209</v>
      </c>
      <c r="K52" s="158">
        <v>175</v>
      </c>
      <c r="L52" s="158">
        <v>145</v>
      </c>
      <c r="M52" s="158">
        <v>169</v>
      </c>
      <c r="N52" s="158">
        <v>114</v>
      </c>
      <c r="O52" s="158">
        <v>93</v>
      </c>
      <c r="P52" s="158">
        <v>84</v>
      </c>
      <c r="Q52" s="158">
        <v>66</v>
      </c>
      <c r="R52" s="158">
        <v>59</v>
      </c>
      <c r="S52" s="158">
        <v>34</v>
      </c>
      <c r="T52" s="158">
        <v>49</v>
      </c>
      <c r="U52" s="159">
        <v>0</v>
      </c>
    </row>
    <row r="53" spans="2:21">
      <c r="B53" s="133"/>
      <c r="C53" s="80" t="s">
        <v>192</v>
      </c>
      <c r="D53" s="158">
        <v>2211</v>
      </c>
      <c r="E53" s="158">
        <v>437</v>
      </c>
      <c r="F53" s="158">
        <v>315</v>
      </c>
      <c r="G53" s="158">
        <v>295</v>
      </c>
      <c r="H53" s="158">
        <v>288</v>
      </c>
      <c r="I53" s="158">
        <v>210</v>
      </c>
      <c r="J53" s="158">
        <v>189</v>
      </c>
      <c r="K53" s="158">
        <v>146</v>
      </c>
      <c r="L53" s="158">
        <v>96</v>
      </c>
      <c r="M53" s="158">
        <v>105</v>
      </c>
      <c r="N53" s="158">
        <v>51</v>
      </c>
      <c r="O53" s="158">
        <v>40</v>
      </c>
      <c r="P53" s="158">
        <v>25</v>
      </c>
      <c r="Q53" s="158">
        <v>11</v>
      </c>
      <c r="R53" s="158">
        <v>2</v>
      </c>
      <c r="S53" s="158">
        <v>1</v>
      </c>
      <c r="T53" s="158">
        <v>0</v>
      </c>
      <c r="U53" s="159">
        <v>0</v>
      </c>
    </row>
    <row r="54" spans="2:21">
      <c r="B54" s="133"/>
      <c r="C54" s="80" t="s">
        <v>193</v>
      </c>
      <c r="D54" s="158">
        <v>577</v>
      </c>
      <c r="E54" s="158">
        <v>2</v>
      </c>
      <c r="F54" s="158">
        <v>7</v>
      </c>
      <c r="G54" s="158">
        <v>13</v>
      </c>
      <c r="H54" s="158">
        <v>9</v>
      </c>
      <c r="I54" s="158">
        <v>15</v>
      </c>
      <c r="J54" s="158">
        <v>20</v>
      </c>
      <c r="K54" s="158">
        <v>29</v>
      </c>
      <c r="L54" s="158">
        <v>49</v>
      </c>
      <c r="M54" s="158">
        <v>64</v>
      </c>
      <c r="N54" s="158">
        <v>63</v>
      </c>
      <c r="O54" s="158">
        <v>53</v>
      </c>
      <c r="P54" s="158">
        <v>59</v>
      </c>
      <c r="Q54" s="158">
        <v>55</v>
      </c>
      <c r="R54" s="158">
        <v>57</v>
      </c>
      <c r="S54" s="158">
        <v>33</v>
      </c>
      <c r="T54" s="158">
        <v>49</v>
      </c>
      <c r="U54" s="159">
        <v>0</v>
      </c>
    </row>
    <row r="55" spans="2:21">
      <c r="B55" s="133"/>
      <c r="C55" s="80" t="s">
        <v>54</v>
      </c>
      <c r="D55" s="158">
        <v>0</v>
      </c>
      <c r="E55" s="158">
        <v>0</v>
      </c>
      <c r="F55" s="158">
        <v>0</v>
      </c>
      <c r="G55" s="158">
        <v>0</v>
      </c>
      <c r="H55" s="158">
        <v>0</v>
      </c>
      <c r="I55" s="158">
        <v>0</v>
      </c>
      <c r="J55" s="158">
        <v>0</v>
      </c>
      <c r="K55" s="158">
        <v>0</v>
      </c>
      <c r="L55" s="158">
        <v>0</v>
      </c>
      <c r="M55" s="158">
        <v>0</v>
      </c>
      <c r="N55" s="158">
        <v>0</v>
      </c>
      <c r="O55" s="158">
        <v>0</v>
      </c>
      <c r="P55" s="158">
        <v>0</v>
      </c>
      <c r="Q55" s="158">
        <v>0</v>
      </c>
      <c r="R55" s="158">
        <v>0</v>
      </c>
      <c r="S55" s="158">
        <v>0</v>
      </c>
      <c r="T55" s="158">
        <v>0</v>
      </c>
      <c r="U55" s="159">
        <v>0</v>
      </c>
    </row>
    <row r="56" spans="2:21">
      <c r="B56" s="133"/>
      <c r="C56" s="80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9"/>
    </row>
    <row r="57" spans="2:21">
      <c r="B57" s="133"/>
      <c r="C57" s="80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9"/>
    </row>
    <row r="58" spans="2:21">
      <c r="B58" s="133" t="s">
        <v>30</v>
      </c>
      <c r="C58" s="80" t="s">
        <v>0</v>
      </c>
      <c r="D58" s="158">
        <v>2885</v>
      </c>
      <c r="E58" s="158">
        <v>456</v>
      </c>
      <c r="F58" s="158">
        <v>359</v>
      </c>
      <c r="G58" s="158">
        <v>328</v>
      </c>
      <c r="H58" s="158">
        <v>300</v>
      </c>
      <c r="I58" s="158">
        <v>237</v>
      </c>
      <c r="J58" s="158">
        <v>178</v>
      </c>
      <c r="K58" s="158">
        <v>171</v>
      </c>
      <c r="L58" s="158">
        <v>160</v>
      </c>
      <c r="M58" s="158">
        <v>151</v>
      </c>
      <c r="N58" s="158">
        <v>121</v>
      </c>
      <c r="O58" s="158">
        <v>106</v>
      </c>
      <c r="P58" s="158">
        <v>101</v>
      </c>
      <c r="Q58" s="158">
        <v>65</v>
      </c>
      <c r="R58" s="158">
        <v>55</v>
      </c>
      <c r="S58" s="158">
        <v>39</v>
      </c>
      <c r="T58" s="158">
        <v>58</v>
      </c>
      <c r="U58" s="159">
        <v>0</v>
      </c>
    </row>
    <row r="59" spans="2:21">
      <c r="B59" s="133"/>
      <c r="C59" s="80" t="s">
        <v>192</v>
      </c>
      <c r="D59" s="158">
        <v>2272</v>
      </c>
      <c r="E59" s="158">
        <v>456</v>
      </c>
      <c r="F59" s="158">
        <v>357</v>
      </c>
      <c r="G59" s="158">
        <v>326</v>
      </c>
      <c r="H59" s="158">
        <v>290</v>
      </c>
      <c r="I59" s="158">
        <v>210</v>
      </c>
      <c r="J59" s="158">
        <v>161</v>
      </c>
      <c r="K59" s="158">
        <v>147</v>
      </c>
      <c r="L59" s="158">
        <v>116</v>
      </c>
      <c r="M59" s="158">
        <v>90</v>
      </c>
      <c r="N59" s="158">
        <v>63</v>
      </c>
      <c r="O59" s="158">
        <v>36</v>
      </c>
      <c r="P59" s="158">
        <v>14</v>
      </c>
      <c r="Q59" s="158">
        <v>3</v>
      </c>
      <c r="R59" s="158">
        <v>3</v>
      </c>
      <c r="S59" s="158">
        <v>0</v>
      </c>
      <c r="T59" s="158">
        <v>0</v>
      </c>
      <c r="U59" s="159">
        <v>0</v>
      </c>
    </row>
    <row r="60" spans="2:21">
      <c r="B60" s="133"/>
      <c r="C60" s="80" t="s">
        <v>193</v>
      </c>
      <c r="D60" s="158">
        <v>613</v>
      </c>
      <c r="E60" s="158">
        <v>0</v>
      </c>
      <c r="F60" s="158">
        <v>2</v>
      </c>
      <c r="G60" s="158">
        <v>2</v>
      </c>
      <c r="H60" s="158">
        <v>10</v>
      </c>
      <c r="I60" s="158">
        <v>27</v>
      </c>
      <c r="J60" s="158">
        <v>17</v>
      </c>
      <c r="K60" s="158">
        <v>24</v>
      </c>
      <c r="L60" s="158">
        <v>44</v>
      </c>
      <c r="M60" s="158">
        <v>61</v>
      </c>
      <c r="N60" s="158">
        <v>58</v>
      </c>
      <c r="O60" s="158">
        <v>70</v>
      </c>
      <c r="P60" s="158">
        <v>87</v>
      </c>
      <c r="Q60" s="158">
        <v>62</v>
      </c>
      <c r="R60" s="158">
        <v>52</v>
      </c>
      <c r="S60" s="158">
        <v>39</v>
      </c>
      <c r="T60" s="158">
        <v>58</v>
      </c>
      <c r="U60" s="159">
        <v>0</v>
      </c>
    </row>
    <row r="61" spans="2:21">
      <c r="B61" s="133"/>
      <c r="C61" s="80" t="s">
        <v>54</v>
      </c>
      <c r="D61" s="158">
        <v>0</v>
      </c>
      <c r="E61" s="158">
        <v>0</v>
      </c>
      <c r="F61" s="158">
        <v>0</v>
      </c>
      <c r="G61" s="158">
        <v>0</v>
      </c>
      <c r="H61" s="158">
        <v>0</v>
      </c>
      <c r="I61" s="158">
        <v>0</v>
      </c>
      <c r="J61" s="158">
        <v>0</v>
      </c>
      <c r="K61" s="158">
        <v>0</v>
      </c>
      <c r="L61" s="158">
        <v>0</v>
      </c>
      <c r="M61" s="158">
        <v>0</v>
      </c>
      <c r="N61" s="158">
        <v>0</v>
      </c>
      <c r="O61" s="158">
        <v>0</v>
      </c>
      <c r="P61" s="158">
        <v>0</v>
      </c>
      <c r="Q61" s="158">
        <v>0</v>
      </c>
      <c r="R61" s="158">
        <v>0</v>
      </c>
      <c r="S61" s="158">
        <v>0</v>
      </c>
      <c r="T61" s="158">
        <v>0</v>
      </c>
      <c r="U61" s="159">
        <v>0</v>
      </c>
    </row>
    <row r="62" spans="2:21">
      <c r="B62" s="133"/>
      <c r="C62" s="80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9"/>
    </row>
    <row r="63" spans="2:21">
      <c r="B63" s="133"/>
      <c r="C63" s="80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9"/>
    </row>
    <row r="64" spans="2:21">
      <c r="B64" s="133" t="s">
        <v>31</v>
      </c>
      <c r="C64" s="80" t="s">
        <v>0</v>
      </c>
      <c r="D64" s="158">
        <v>1590</v>
      </c>
      <c r="E64" s="158">
        <v>212</v>
      </c>
      <c r="F64" s="158">
        <v>181</v>
      </c>
      <c r="G64" s="158">
        <v>174</v>
      </c>
      <c r="H64" s="158">
        <v>191</v>
      </c>
      <c r="I64" s="158">
        <v>132</v>
      </c>
      <c r="J64" s="158">
        <v>99</v>
      </c>
      <c r="K64" s="158">
        <v>103</v>
      </c>
      <c r="L64" s="158">
        <v>96</v>
      </c>
      <c r="M64" s="158">
        <v>77</v>
      </c>
      <c r="N64" s="158">
        <v>91</v>
      </c>
      <c r="O64" s="158">
        <v>67</v>
      </c>
      <c r="P64" s="158">
        <v>41</v>
      </c>
      <c r="Q64" s="158">
        <v>30</v>
      </c>
      <c r="R64" s="158">
        <v>42</v>
      </c>
      <c r="S64" s="158">
        <v>24</v>
      </c>
      <c r="T64" s="158">
        <v>30</v>
      </c>
      <c r="U64" s="159">
        <v>0</v>
      </c>
    </row>
    <row r="65" spans="2:21">
      <c r="B65" s="133"/>
      <c r="C65" s="80" t="s">
        <v>192</v>
      </c>
      <c r="D65" s="158">
        <v>1227</v>
      </c>
      <c r="E65" s="158">
        <v>212</v>
      </c>
      <c r="F65" s="158">
        <v>178</v>
      </c>
      <c r="G65" s="158">
        <v>168</v>
      </c>
      <c r="H65" s="158">
        <v>185</v>
      </c>
      <c r="I65" s="158">
        <v>115</v>
      </c>
      <c r="J65" s="158">
        <v>91</v>
      </c>
      <c r="K65" s="158">
        <v>76</v>
      </c>
      <c r="L65" s="158">
        <v>73</v>
      </c>
      <c r="M65" s="158">
        <v>42</v>
      </c>
      <c r="N65" s="158">
        <v>46</v>
      </c>
      <c r="O65" s="158">
        <v>25</v>
      </c>
      <c r="P65" s="158">
        <v>10</v>
      </c>
      <c r="Q65" s="158">
        <v>2</v>
      </c>
      <c r="R65" s="158">
        <v>2</v>
      </c>
      <c r="S65" s="158">
        <v>1</v>
      </c>
      <c r="T65" s="158">
        <v>1</v>
      </c>
      <c r="U65" s="159">
        <v>0</v>
      </c>
    </row>
    <row r="66" spans="2:21">
      <c r="B66" s="133"/>
      <c r="C66" s="80" t="s">
        <v>193</v>
      </c>
      <c r="D66" s="158">
        <v>363</v>
      </c>
      <c r="E66" s="158">
        <v>0</v>
      </c>
      <c r="F66" s="158">
        <v>3</v>
      </c>
      <c r="G66" s="158">
        <v>6</v>
      </c>
      <c r="H66" s="158">
        <v>6</v>
      </c>
      <c r="I66" s="158">
        <v>17</v>
      </c>
      <c r="J66" s="158">
        <v>8</v>
      </c>
      <c r="K66" s="158">
        <v>27</v>
      </c>
      <c r="L66" s="158">
        <v>23</v>
      </c>
      <c r="M66" s="158">
        <v>35</v>
      </c>
      <c r="N66" s="158">
        <v>45</v>
      </c>
      <c r="O66" s="158">
        <v>42</v>
      </c>
      <c r="P66" s="158">
        <v>31</v>
      </c>
      <c r="Q66" s="158">
        <v>28</v>
      </c>
      <c r="R66" s="158">
        <v>40</v>
      </c>
      <c r="S66" s="158">
        <v>23</v>
      </c>
      <c r="T66" s="158">
        <v>29</v>
      </c>
      <c r="U66" s="159">
        <v>0</v>
      </c>
    </row>
    <row r="67" spans="2:21">
      <c r="B67" s="133"/>
      <c r="C67" s="80" t="s">
        <v>54</v>
      </c>
      <c r="D67" s="158">
        <v>0</v>
      </c>
      <c r="E67" s="158">
        <v>0</v>
      </c>
      <c r="F67" s="158">
        <v>0</v>
      </c>
      <c r="G67" s="158">
        <v>0</v>
      </c>
      <c r="H67" s="158">
        <v>0</v>
      </c>
      <c r="I67" s="158">
        <v>0</v>
      </c>
      <c r="J67" s="158">
        <v>0</v>
      </c>
      <c r="K67" s="158">
        <v>0</v>
      </c>
      <c r="L67" s="158">
        <v>0</v>
      </c>
      <c r="M67" s="158">
        <v>0</v>
      </c>
      <c r="N67" s="158">
        <v>0</v>
      </c>
      <c r="O67" s="158">
        <v>0</v>
      </c>
      <c r="P67" s="158">
        <v>0</v>
      </c>
      <c r="Q67" s="158">
        <v>0</v>
      </c>
      <c r="R67" s="158">
        <v>0</v>
      </c>
      <c r="S67" s="158">
        <v>0</v>
      </c>
      <c r="T67" s="158">
        <v>0</v>
      </c>
      <c r="U67" s="159">
        <v>0</v>
      </c>
    </row>
    <row r="68" spans="2:21">
      <c r="B68" s="133"/>
      <c r="C68" s="80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9"/>
    </row>
    <row r="69" spans="2:21">
      <c r="B69" s="133"/>
      <c r="C69" s="80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9"/>
    </row>
    <row r="70" spans="2:21">
      <c r="B70" s="133" t="s">
        <v>96</v>
      </c>
      <c r="C70" s="80" t="s">
        <v>0</v>
      </c>
      <c r="D70" s="158">
        <v>2660</v>
      </c>
      <c r="E70" s="158">
        <v>390</v>
      </c>
      <c r="F70" s="158">
        <v>343</v>
      </c>
      <c r="G70" s="158">
        <v>331</v>
      </c>
      <c r="H70" s="158">
        <v>285</v>
      </c>
      <c r="I70" s="158">
        <v>223</v>
      </c>
      <c r="J70" s="158">
        <v>184</v>
      </c>
      <c r="K70" s="158">
        <v>150</v>
      </c>
      <c r="L70" s="158">
        <v>132</v>
      </c>
      <c r="M70" s="158">
        <v>142</v>
      </c>
      <c r="N70" s="158">
        <v>113</v>
      </c>
      <c r="O70" s="158">
        <v>93</v>
      </c>
      <c r="P70" s="158">
        <v>90</v>
      </c>
      <c r="Q70" s="158">
        <v>49</v>
      </c>
      <c r="R70" s="158">
        <v>50</v>
      </c>
      <c r="S70" s="158">
        <v>40</v>
      </c>
      <c r="T70" s="158">
        <v>45</v>
      </c>
      <c r="U70" s="159">
        <v>0</v>
      </c>
    </row>
    <row r="71" spans="2:21">
      <c r="B71" s="133"/>
      <c r="C71" s="80" t="s">
        <v>192</v>
      </c>
      <c r="D71" s="158">
        <v>2126</v>
      </c>
      <c r="E71" s="158">
        <v>389</v>
      </c>
      <c r="F71" s="158">
        <v>341</v>
      </c>
      <c r="G71" s="158">
        <v>322</v>
      </c>
      <c r="H71" s="158">
        <v>272</v>
      </c>
      <c r="I71" s="158">
        <v>209</v>
      </c>
      <c r="J71" s="158">
        <v>162</v>
      </c>
      <c r="K71" s="158">
        <v>125</v>
      </c>
      <c r="L71" s="158">
        <v>100</v>
      </c>
      <c r="M71" s="158">
        <v>93</v>
      </c>
      <c r="N71" s="158">
        <v>57</v>
      </c>
      <c r="O71" s="158">
        <v>30</v>
      </c>
      <c r="P71" s="158">
        <v>19</v>
      </c>
      <c r="Q71" s="158">
        <v>6</v>
      </c>
      <c r="R71" s="158">
        <v>0</v>
      </c>
      <c r="S71" s="158">
        <v>1</v>
      </c>
      <c r="T71" s="158">
        <v>0</v>
      </c>
      <c r="U71" s="159">
        <v>0</v>
      </c>
    </row>
    <row r="72" spans="2:21">
      <c r="B72" s="133"/>
      <c r="C72" s="80" t="s">
        <v>193</v>
      </c>
      <c r="D72" s="158">
        <v>534</v>
      </c>
      <c r="E72" s="158">
        <v>1</v>
      </c>
      <c r="F72" s="158">
        <v>2</v>
      </c>
      <c r="G72" s="158">
        <v>9</v>
      </c>
      <c r="H72" s="158">
        <v>13</v>
      </c>
      <c r="I72" s="158">
        <v>14</v>
      </c>
      <c r="J72" s="158">
        <v>22</v>
      </c>
      <c r="K72" s="158">
        <v>25</v>
      </c>
      <c r="L72" s="158">
        <v>32</v>
      </c>
      <c r="M72" s="158">
        <v>49</v>
      </c>
      <c r="N72" s="158">
        <v>56</v>
      </c>
      <c r="O72" s="158">
        <v>63</v>
      </c>
      <c r="P72" s="158">
        <v>71</v>
      </c>
      <c r="Q72" s="158">
        <v>43</v>
      </c>
      <c r="R72" s="158">
        <v>50</v>
      </c>
      <c r="S72" s="158">
        <v>39</v>
      </c>
      <c r="T72" s="158">
        <v>45</v>
      </c>
      <c r="U72" s="159">
        <v>0</v>
      </c>
    </row>
    <row r="73" spans="2:21">
      <c r="B73" s="133"/>
      <c r="C73" s="80" t="s">
        <v>54</v>
      </c>
      <c r="D73" s="158">
        <v>0</v>
      </c>
      <c r="E73" s="158">
        <v>0</v>
      </c>
      <c r="F73" s="158">
        <v>0</v>
      </c>
      <c r="G73" s="158">
        <v>0</v>
      </c>
      <c r="H73" s="158">
        <v>0</v>
      </c>
      <c r="I73" s="158">
        <v>0</v>
      </c>
      <c r="J73" s="158">
        <v>0</v>
      </c>
      <c r="K73" s="158">
        <v>0</v>
      </c>
      <c r="L73" s="158">
        <v>0</v>
      </c>
      <c r="M73" s="158">
        <v>0</v>
      </c>
      <c r="N73" s="158">
        <v>0</v>
      </c>
      <c r="O73" s="158">
        <v>0</v>
      </c>
      <c r="P73" s="158">
        <v>0</v>
      </c>
      <c r="Q73" s="158">
        <v>0</v>
      </c>
      <c r="R73" s="158">
        <v>0</v>
      </c>
      <c r="S73" s="158">
        <v>0</v>
      </c>
      <c r="T73" s="158">
        <v>0</v>
      </c>
      <c r="U73" s="159">
        <v>0</v>
      </c>
    </row>
    <row r="74" spans="2:21">
      <c r="B74" s="133"/>
      <c r="C74" s="80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9"/>
    </row>
    <row r="75" spans="2:21">
      <c r="B75" s="133"/>
      <c r="C75" s="80"/>
      <c r="D75" s="158"/>
      <c r="E75" s="158"/>
      <c r="F75" s="158"/>
      <c r="G75" s="158"/>
      <c r="H75" s="158"/>
      <c r="I75" s="158"/>
      <c r="J75" s="158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9"/>
    </row>
    <row r="76" spans="2:21">
      <c r="B76" s="133" t="s">
        <v>77</v>
      </c>
      <c r="C76" s="80" t="s">
        <v>0</v>
      </c>
      <c r="D76" s="158">
        <v>1515</v>
      </c>
      <c r="E76" s="158">
        <v>186</v>
      </c>
      <c r="F76" s="158">
        <v>205</v>
      </c>
      <c r="G76" s="158">
        <v>202</v>
      </c>
      <c r="H76" s="158">
        <v>149</v>
      </c>
      <c r="I76" s="158">
        <v>116</v>
      </c>
      <c r="J76" s="158">
        <v>101</v>
      </c>
      <c r="K76" s="158">
        <v>96</v>
      </c>
      <c r="L76" s="158">
        <v>80</v>
      </c>
      <c r="M76" s="158">
        <v>79</v>
      </c>
      <c r="N76" s="158">
        <v>78</v>
      </c>
      <c r="O76" s="158">
        <v>59</v>
      </c>
      <c r="P76" s="158">
        <v>45</v>
      </c>
      <c r="Q76" s="158">
        <v>27</v>
      </c>
      <c r="R76" s="158">
        <v>32</v>
      </c>
      <c r="S76" s="158">
        <v>18</v>
      </c>
      <c r="T76" s="158">
        <v>42</v>
      </c>
      <c r="U76" s="159">
        <v>0</v>
      </c>
    </row>
    <row r="77" spans="2:21">
      <c r="B77" s="133"/>
      <c r="C77" s="80" t="s">
        <v>192</v>
      </c>
      <c r="D77" s="158">
        <v>1193</v>
      </c>
      <c r="E77" s="158">
        <v>184</v>
      </c>
      <c r="F77" s="158">
        <v>202</v>
      </c>
      <c r="G77" s="158">
        <v>201</v>
      </c>
      <c r="H77" s="158">
        <v>144</v>
      </c>
      <c r="I77" s="158">
        <v>109</v>
      </c>
      <c r="J77" s="158">
        <v>88</v>
      </c>
      <c r="K77" s="158">
        <v>77</v>
      </c>
      <c r="L77" s="158">
        <v>63</v>
      </c>
      <c r="M77" s="158">
        <v>46</v>
      </c>
      <c r="N77" s="158">
        <v>42</v>
      </c>
      <c r="O77" s="158">
        <v>22</v>
      </c>
      <c r="P77" s="158">
        <v>10</v>
      </c>
      <c r="Q77" s="158">
        <v>3</v>
      </c>
      <c r="R77" s="158">
        <v>2</v>
      </c>
      <c r="S77" s="158">
        <v>0</v>
      </c>
      <c r="T77" s="158">
        <v>0</v>
      </c>
      <c r="U77" s="159">
        <v>0</v>
      </c>
    </row>
    <row r="78" spans="2:21">
      <c r="B78" s="133"/>
      <c r="C78" s="80" t="s">
        <v>193</v>
      </c>
      <c r="D78" s="158">
        <v>322</v>
      </c>
      <c r="E78" s="158">
        <v>2</v>
      </c>
      <c r="F78" s="158">
        <v>3</v>
      </c>
      <c r="G78" s="158">
        <v>1</v>
      </c>
      <c r="H78" s="158">
        <v>5</v>
      </c>
      <c r="I78" s="158">
        <v>7</v>
      </c>
      <c r="J78" s="158">
        <v>13</v>
      </c>
      <c r="K78" s="158">
        <v>19</v>
      </c>
      <c r="L78" s="158">
        <v>17</v>
      </c>
      <c r="M78" s="158">
        <v>33</v>
      </c>
      <c r="N78" s="158">
        <v>36</v>
      </c>
      <c r="O78" s="158">
        <v>37</v>
      </c>
      <c r="P78" s="158">
        <v>35</v>
      </c>
      <c r="Q78" s="158">
        <v>24</v>
      </c>
      <c r="R78" s="158">
        <v>30</v>
      </c>
      <c r="S78" s="158">
        <v>18</v>
      </c>
      <c r="T78" s="158">
        <v>42</v>
      </c>
      <c r="U78" s="159">
        <v>0</v>
      </c>
    </row>
    <row r="79" spans="2:21">
      <c r="B79" s="133"/>
      <c r="C79" s="80" t="s">
        <v>54</v>
      </c>
      <c r="D79" s="158">
        <v>0</v>
      </c>
      <c r="E79" s="158">
        <v>0</v>
      </c>
      <c r="F79" s="158">
        <v>0</v>
      </c>
      <c r="G79" s="158">
        <v>0</v>
      </c>
      <c r="H79" s="158">
        <v>0</v>
      </c>
      <c r="I79" s="158">
        <v>0</v>
      </c>
      <c r="J79" s="158">
        <v>0</v>
      </c>
      <c r="K79" s="158">
        <v>0</v>
      </c>
      <c r="L79" s="158">
        <v>0</v>
      </c>
      <c r="M79" s="158">
        <v>0</v>
      </c>
      <c r="N79" s="158">
        <v>0</v>
      </c>
      <c r="O79" s="158">
        <v>0</v>
      </c>
      <c r="P79" s="158">
        <v>0</v>
      </c>
      <c r="Q79" s="158">
        <v>0</v>
      </c>
      <c r="R79" s="158">
        <v>0</v>
      </c>
      <c r="S79" s="158">
        <v>0</v>
      </c>
      <c r="T79" s="158">
        <v>0</v>
      </c>
      <c r="U79" s="159">
        <v>0</v>
      </c>
    </row>
    <row r="80" spans="2:21">
      <c r="B80" s="133"/>
      <c r="C80" s="80"/>
      <c r="D80" s="158"/>
      <c r="E80" s="158"/>
      <c r="F80" s="158"/>
      <c r="G80" s="158"/>
      <c r="H80" s="158"/>
      <c r="I80" s="158"/>
      <c r="J80" s="158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9"/>
    </row>
    <row r="81" spans="2:21">
      <c r="B81" s="133"/>
      <c r="C81" s="80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9"/>
    </row>
    <row r="82" spans="2:21" s="3" customFormat="1">
      <c r="B82" s="107" t="s">
        <v>16</v>
      </c>
      <c r="C82" s="79" t="s">
        <v>0</v>
      </c>
      <c r="D82" s="152">
        <v>21042</v>
      </c>
      <c r="E82" s="152">
        <v>3202</v>
      </c>
      <c r="F82" s="152">
        <v>2698</v>
      </c>
      <c r="G82" s="152">
        <v>2437</v>
      </c>
      <c r="H82" s="152">
        <v>1990</v>
      </c>
      <c r="I82" s="152">
        <v>1605</v>
      </c>
      <c r="J82" s="152">
        <v>1397</v>
      </c>
      <c r="K82" s="152">
        <v>1258</v>
      </c>
      <c r="L82" s="152">
        <v>1164</v>
      </c>
      <c r="M82" s="152">
        <v>1076</v>
      </c>
      <c r="N82" s="152">
        <v>1024</v>
      </c>
      <c r="O82" s="152">
        <v>837</v>
      </c>
      <c r="P82" s="152">
        <v>658</v>
      </c>
      <c r="Q82" s="152">
        <v>455</v>
      </c>
      <c r="R82" s="152">
        <v>419</v>
      </c>
      <c r="S82" s="152">
        <v>333</v>
      </c>
      <c r="T82" s="152">
        <v>487</v>
      </c>
      <c r="U82" s="153">
        <v>2</v>
      </c>
    </row>
    <row r="83" spans="2:21">
      <c r="B83" s="133"/>
      <c r="C83" s="80" t="s">
        <v>192</v>
      </c>
      <c r="D83" s="158">
        <v>16334</v>
      </c>
      <c r="E83" s="158">
        <v>3192</v>
      </c>
      <c r="F83" s="158">
        <v>2659</v>
      </c>
      <c r="G83" s="158">
        <v>2375</v>
      </c>
      <c r="H83" s="158">
        <v>1896</v>
      </c>
      <c r="I83" s="158">
        <v>1483</v>
      </c>
      <c r="J83" s="158">
        <v>1219</v>
      </c>
      <c r="K83" s="158">
        <v>1012</v>
      </c>
      <c r="L83" s="158">
        <v>849</v>
      </c>
      <c r="M83" s="158">
        <v>650</v>
      </c>
      <c r="N83" s="158">
        <v>507</v>
      </c>
      <c r="O83" s="158">
        <v>269</v>
      </c>
      <c r="P83" s="158">
        <v>142</v>
      </c>
      <c r="Q83" s="158">
        <v>44</v>
      </c>
      <c r="R83" s="158">
        <v>29</v>
      </c>
      <c r="S83" s="158">
        <v>5</v>
      </c>
      <c r="T83" s="158">
        <v>2</v>
      </c>
      <c r="U83" s="159">
        <v>1</v>
      </c>
    </row>
    <row r="84" spans="2:21">
      <c r="B84" s="133"/>
      <c r="C84" s="80" t="s">
        <v>193</v>
      </c>
      <c r="D84" s="158">
        <v>4707</v>
      </c>
      <c r="E84" s="158">
        <v>10</v>
      </c>
      <c r="F84" s="158">
        <v>39</v>
      </c>
      <c r="G84" s="158">
        <v>62</v>
      </c>
      <c r="H84" s="158">
        <v>94</v>
      </c>
      <c r="I84" s="158">
        <v>122</v>
      </c>
      <c r="J84" s="158">
        <v>177</v>
      </c>
      <c r="K84" s="158">
        <v>246</v>
      </c>
      <c r="L84" s="158">
        <v>315</v>
      </c>
      <c r="M84" s="158">
        <v>426</v>
      </c>
      <c r="N84" s="158">
        <v>517</v>
      </c>
      <c r="O84" s="158">
        <v>568</v>
      </c>
      <c r="P84" s="158">
        <v>516</v>
      </c>
      <c r="Q84" s="158">
        <v>411</v>
      </c>
      <c r="R84" s="158">
        <v>390</v>
      </c>
      <c r="S84" s="158">
        <v>328</v>
      </c>
      <c r="T84" s="158">
        <v>485</v>
      </c>
      <c r="U84" s="159">
        <v>1</v>
      </c>
    </row>
    <row r="85" spans="2:21">
      <c r="B85" s="133"/>
      <c r="C85" s="80" t="s">
        <v>54</v>
      </c>
      <c r="D85" s="158">
        <v>1</v>
      </c>
      <c r="E85" s="158">
        <v>0</v>
      </c>
      <c r="F85" s="158">
        <v>0</v>
      </c>
      <c r="G85" s="158">
        <v>0</v>
      </c>
      <c r="H85" s="158">
        <v>0</v>
      </c>
      <c r="I85" s="158">
        <v>0</v>
      </c>
      <c r="J85" s="158">
        <v>1</v>
      </c>
      <c r="K85" s="158">
        <v>0</v>
      </c>
      <c r="L85" s="158">
        <v>0</v>
      </c>
      <c r="M85" s="158">
        <v>0</v>
      </c>
      <c r="N85" s="158">
        <v>0</v>
      </c>
      <c r="O85" s="158">
        <v>0</v>
      </c>
      <c r="P85" s="158">
        <v>0</v>
      </c>
      <c r="Q85" s="158">
        <v>0</v>
      </c>
      <c r="R85" s="158">
        <v>0</v>
      </c>
      <c r="S85" s="158">
        <v>0</v>
      </c>
      <c r="T85" s="158">
        <v>0</v>
      </c>
      <c r="U85" s="159">
        <v>0</v>
      </c>
    </row>
    <row r="86" spans="2:21">
      <c r="B86" s="133"/>
      <c r="C86" s="80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9"/>
    </row>
    <row r="87" spans="2:21">
      <c r="B87" s="133"/>
      <c r="C87" s="80"/>
      <c r="D87" s="158"/>
      <c r="E87" s="158"/>
      <c r="F87" s="158"/>
      <c r="G87" s="158"/>
      <c r="H87" s="158"/>
      <c r="I87" s="158"/>
      <c r="J87" s="158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9"/>
    </row>
    <row r="88" spans="2:21">
      <c r="B88" s="133" t="s">
        <v>17</v>
      </c>
      <c r="C88" s="80" t="s">
        <v>0</v>
      </c>
      <c r="D88" s="158">
        <v>2937</v>
      </c>
      <c r="E88" s="158">
        <v>431</v>
      </c>
      <c r="F88" s="158">
        <v>390</v>
      </c>
      <c r="G88" s="158">
        <v>343</v>
      </c>
      <c r="H88" s="158">
        <v>312</v>
      </c>
      <c r="I88" s="158">
        <v>255</v>
      </c>
      <c r="J88" s="158">
        <v>171</v>
      </c>
      <c r="K88" s="158">
        <v>153</v>
      </c>
      <c r="L88" s="158">
        <v>151</v>
      </c>
      <c r="M88" s="158">
        <v>146</v>
      </c>
      <c r="N88" s="158">
        <v>135</v>
      </c>
      <c r="O88" s="158">
        <v>114</v>
      </c>
      <c r="P88" s="158">
        <v>92</v>
      </c>
      <c r="Q88" s="158">
        <v>60</v>
      </c>
      <c r="R88" s="158">
        <v>57</v>
      </c>
      <c r="S88" s="158">
        <v>55</v>
      </c>
      <c r="T88" s="158">
        <v>72</v>
      </c>
      <c r="U88" s="159">
        <v>0</v>
      </c>
    </row>
    <row r="89" spans="2:21">
      <c r="B89" s="133"/>
      <c r="C89" s="80" t="s">
        <v>192</v>
      </c>
      <c r="D89" s="158">
        <v>2280</v>
      </c>
      <c r="E89" s="158">
        <v>430</v>
      </c>
      <c r="F89" s="158">
        <v>385</v>
      </c>
      <c r="G89" s="158">
        <v>334</v>
      </c>
      <c r="H89" s="158">
        <v>300</v>
      </c>
      <c r="I89" s="158">
        <v>233</v>
      </c>
      <c r="J89" s="158">
        <v>148</v>
      </c>
      <c r="K89" s="158">
        <v>127</v>
      </c>
      <c r="L89" s="158">
        <v>108</v>
      </c>
      <c r="M89" s="158">
        <v>87</v>
      </c>
      <c r="N89" s="158">
        <v>64</v>
      </c>
      <c r="O89" s="158">
        <v>31</v>
      </c>
      <c r="P89" s="158">
        <v>22</v>
      </c>
      <c r="Q89" s="158">
        <v>7</v>
      </c>
      <c r="R89" s="158">
        <v>4</v>
      </c>
      <c r="S89" s="158">
        <v>0</v>
      </c>
      <c r="T89" s="158">
        <v>0</v>
      </c>
      <c r="U89" s="159">
        <v>0</v>
      </c>
    </row>
    <row r="90" spans="2:21">
      <c r="B90" s="133"/>
      <c r="C90" s="80" t="s">
        <v>193</v>
      </c>
      <c r="D90" s="158">
        <v>656</v>
      </c>
      <c r="E90" s="158">
        <v>1</v>
      </c>
      <c r="F90" s="158">
        <v>5</v>
      </c>
      <c r="G90" s="158">
        <v>9</v>
      </c>
      <c r="H90" s="158">
        <v>12</v>
      </c>
      <c r="I90" s="158">
        <v>22</v>
      </c>
      <c r="J90" s="158">
        <v>22</v>
      </c>
      <c r="K90" s="158">
        <v>26</v>
      </c>
      <c r="L90" s="158">
        <v>43</v>
      </c>
      <c r="M90" s="158">
        <v>59</v>
      </c>
      <c r="N90" s="158">
        <v>71</v>
      </c>
      <c r="O90" s="158">
        <v>83</v>
      </c>
      <c r="P90" s="158">
        <v>70</v>
      </c>
      <c r="Q90" s="158">
        <v>53</v>
      </c>
      <c r="R90" s="158">
        <v>53</v>
      </c>
      <c r="S90" s="158">
        <v>55</v>
      </c>
      <c r="T90" s="158">
        <v>72</v>
      </c>
      <c r="U90" s="159">
        <v>0</v>
      </c>
    </row>
    <row r="91" spans="2:21">
      <c r="B91" s="133"/>
      <c r="C91" s="80" t="s">
        <v>54</v>
      </c>
      <c r="D91" s="158">
        <v>1</v>
      </c>
      <c r="E91" s="158">
        <v>0</v>
      </c>
      <c r="F91" s="158">
        <v>0</v>
      </c>
      <c r="G91" s="158">
        <v>0</v>
      </c>
      <c r="H91" s="158">
        <v>0</v>
      </c>
      <c r="I91" s="158">
        <v>0</v>
      </c>
      <c r="J91" s="158">
        <v>1</v>
      </c>
      <c r="K91" s="158">
        <v>0</v>
      </c>
      <c r="L91" s="158">
        <v>0</v>
      </c>
      <c r="M91" s="158">
        <v>0</v>
      </c>
      <c r="N91" s="158">
        <v>0</v>
      </c>
      <c r="O91" s="158">
        <v>0</v>
      </c>
      <c r="P91" s="158">
        <v>0</v>
      </c>
      <c r="Q91" s="158">
        <v>0</v>
      </c>
      <c r="R91" s="158">
        <v>0</v>
      </c>
      <c r="S91" s="158">
        <v>0</v>
      </c>
      <c r="T91" s="158">
        <v>0</v>
      </c>
      <c r="U91" s="159">
        <v>0</v>
      </c>
    </row>
    <row r="92" spans="2:21">
      <c r="B92" s="133"/>
      <c r="C92" s="80"/>
      <c r="D92" s="158"/>
      <c r="E92" s="158"/>
      <c r="F92" s="158"/>
      <c r="G92" s="158"/>
      <c r="H92" s="158"/>
      <c r="I92" s="158"/>
      <c r="J92" s="158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9"/>
    </row>
    <row r="93" spans="2:21">
      <c r="B93" s="133"/>
      <c r="C93" s="80"/>
      <c r="D93" s="158"/>
      <c r="E93" s="158"/>
      <c r="F93" s="158"/>
      <c r="G93" s="158"/>
      <c r="H93" s="158"/>
      <c r="I93" s="158"/>
      <c r="J93" s="158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9"/>
    </row>
    <row r="94" spans="2:21">
      <c r="B94" s="133" t="s">
        <v>4</v>
      </c>
      <c r="C94" s="80" t="s">
        <v>0</v>
      </c>
      <c r="D94" s="158">
        <v>1074</v>
      </c>
      <c r="E94" s="158">
        <v>164</v>
      </c>
      <c r="F94" s="158">
        <v>135</v>
      </c>
      <c r="G94" s="158">
        <v>102</v>
      </c>
      <c r="H94" s="158">
        <v>110</v>
      </c>
      <c r="I94" s="158">
        <v>83</v>
      </c>
      <c r="J94" s="158">
        <v>72</v>
      </c>
      <c r="K94" s="158">
        <v>70</v>
      </c>
      <c r="L94" s="158">
        <v>52</v>
      </c>
      <c r="M94" s="158">
        <v>58</v>
      </c>
      <c r="N94" s="158">
        <v>64</v>
      </c>
      <c r="O94" s="158">
        <v>44</v>
      </c>
      <c r="P94" s="158">
        <v>33</v>
      </c>
      <c r="Q94" s="158">
        <v>21</v>
      </c>
      <c r="R94" s="158">
        <v>21</v>
      </c>
      <c r="S94" s="158">
        <v>19</v>
      </c>
      <c r="T94" s="158">
        <v>26</v>
      </c>
      <c r="U94" s="159">
        <v>0</v>
      </c>
    </row>
    <row r="95" spans="2:21">
      <c r="B95" s="133"/>
      <c r="C95" s="80" t="s">
        <v>192</v>
      </c>
      <c r="D95" s="158">
        <v>846</v>
      </c>
      <c r="E95" s="158">
        <v>164</v>
      </c>
      <c r="F95" s="158">
        <v>134</v>
      </c>
      <c r="G95" s="158">
        <v>101</v>
      </c>
      <c r="H95" s="158">
        <v>104</v>
      </c>
      <c r="I95" s="158">
        <v>75</v>
      </c>
      <c r="J95" s="158">
        <v>63</v>
      </c>
      <c r="K95" s="158">
        <v>57</v>
      </c>
      <c r="L95" s="158">
        <v>36</v>
      </c>
      <c r="M95" s="158">
        <v>36</v>
      </c>
      <c r="N95" s="158">
        <v>35</v>
      </c>
      <c r="O95" s="158">
        <v>21</v>
      </c>
      <c r="P95" s="158">
        <v>10</v>
      </c>
      <c r="Q95" s="158">
        <v>4</v>
      </c>
      <c r="R95" s="158">
        <v>5</v>
      </c>
      <c r="S95" s="158">
        <v>1</v>
      </c>
      <c r="T95" s="158">
        <v>0</v>
      </c>
      <c r="U95" s="159">
        <v>0</v>
      </c>
    </row>
    <row r="96" spans="2:21">
      <c r="B96" s="133"/>
      <c r="C96" s="80" t="s">
        <v>193</v>
      </c>
      <c r="D96" s="158">
        <v>228</v>
      </c>
      <c r="E96" s="158">
        <v>0</v>
      </c>
      <c r="F96" s="158">
        <v>1</v>
      </c>
      <c r="G96" s="158">
        <v>1</v>
      </c>
      <c r="H96" s="158">
        <v>6</v>
      </c>
      <c r="I96" s="158">
        <v>8</v>
      </c>
      <c r="J96" s="158">
        <v>9</v>
      </c>
      <c r="K96" s="158">
        <v>13</v>
      </c>
      <c r="L96" s="158">
        <v>16</v>
      </c>
      <c r="M96" s="158">
        <v>22</v>
      </c>
      <c r="N96" s="158">
        <v>29</v>
      </c>
      <c r="O96" s="158">
        <v>23</v>
      </c>
      <c r="P96" s="158">
        <v>23</v>
      </c>
      <c r="Q96" s="158">
        <v>17</v>
      </c>
      <c r="R96" s="158">
        <v>16</v>
      </c>
      <c r="S96" s="158">
        <v>18</v>
      </c>
      <c r="T96" s="158">
        <v>26</v>
      </c>
      <c r="U96" s="159">
        <v>0</v>
      </c>
    </row>
    <row r="97" spans="2:21">
      <c r="B97" s="133"/>
      <c r="C97" s="80" t="s">
        <v>54</v>
      </c>
      <c r="D97" s="158">
        <v>0</v>
      </c>
      <c r="E97" s="158">
        <v>0</v>
      </c>
      <c r="F97" s="158">
        <v>0</v>
      </c>
      <c r="G97" s="158">
        <v>0</v>
      </c>
      <c r="H97" s="158">
        <v>0</v>
      </c>
      <c r="I97" s="158">
        <v>0</v>
      </c>
      <c r="J97" s="158">
        <v>0</v>
      </c>
      <c r="K97" s="158">
        <v>0</v>
      </c>
      <c r="L97" s="158">
        <v>0</v>
      </c>
      <c r="M97" s="158">
        <v>0</v>
      </c>
      <c r="N97" s="158">
        <v>0</v>
      </c>
      <c r="O97" s="158">
        <v>0</v>
      </c>
      <c r="P97" s="158">
        <v>0</v>
      </c>
      <c r="Q97" s="158">
        <v>0</v>
      </c>
      <c r="R97" s="158">
        <v>0</v>
      </c>
      <c r="S97" s="158">
        <v>0</v>
      </c>
      <c r="T97" s="158">
        <v>0</v>
      </c>
      <c r="U97" s="159">
        <v>0</v>
      </c>
    </row>
    <row r="98" spans="2:21">
      <c r="B98" s="133"/>
      <c r="C98" s="80"/>
      <c r="D98" s="158"/>
      <c r="E98" s="158"/>
      <c r="F98" s="158"/>
      <c r="G98" s="158"/>
      <c r="H98" s="158"/>
      <c r="I98" s="158"/>
      <c r="J98" s="158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9"/>
    </row>
    <row r="99" spans="2:21">
      <c r="B99" s="133"/>
      <c r="C99" s="80"/>
      <c r="D99" s="158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9"/>
    </row>
    <row r="100" spans="2:21">
      <c r="B100" s="133" t="s">
        <v>18</v>
      </c>
      <c r="C100" s="80" t="s">
        <v>0</v>
      </c>
      <c r="D100" s="158">
        <v>1460</v>
      </c>
      <c r="E100" s="158">
        <v>215</v>
      </c>
      <c r="F100" s="158">
        <v>200</v>
      </c>
      <c r="G100" s="158">
        <v>165</v>
      </c>
      <c r="H100" s="158">
        <v>134</v>
      </c>
      <c r="I100" s="158">
        <v>103</v>
      </c>
      <c r="J100" s="158">
        <v>82</v>
      </c>
      <c r="K100" s="158">
        <v>84</v>
      </c>
      <c r="L100" s="158">
        <v>86</v>
      </c>
      <c r="M100" s="158">
        <v>81</v>
      </c>
      <c r="N100" s="158">
        <v>81</v>
      </c>
      <c r="O100" s="158">
        <v>58</v>
      </c>
      <c r="P100" s="158">
        <v>45</v>
      </c>
      <c r="Q100" s="158">
        <v>30</v>
      </c>
      <c r="R100" s="158">
        <v>33</v>
      </c>
      <c r="S100" s="158">
        <v>25</v>
      </c>
      <c r="T100" s="158">
        <v>38</v>
      </c>
      <c r="U100" s="159">
        <v>0</v>
      </c>
    </row>
    <row r="101" spans="2:21">
      <c r="B101" s="133"/>
      <c r="C101" s="80" t="s">
        <v>192</v>
      </c>
      <c r="D101" s="158">
        <v>1137</v>
      </c>
      <c r="E101" s="158">
        <v>214</v>
      </c>
      <c r="F101" s="158">
        <v>198</v>
      </c>
      <c r="G101" s="158">
        <v>163</v>
      </c>
      <c r="H101" s="158">
        <v>127</v>
      </c>
      <c r="I101" s="158">
        <v>94</v>
      </c>
      <c r="J101" s="158">
        <v>73</v>
      </c>
      <c r="K101" s="158">
        <v>64</v>
      </c>
      <c r="L101" s="158">
        <v>66</v>
      </c>
      <c r="M101" s="158">
        <v>52</v>
      </c>
      <c r="N101" s="158">
        <v>46</v>
      </c>
      <c r="O101" s="158">
        <v>26</v>
      </c>
      <c r="P101" s="158">
        <v>10</v>
      </c>
      <c r="Q101" s="158">
        <v>2</v>
      </c>
      <c r="R101" s="158">
        <v>2</v>
      </c>
      <c r="S101" s="158">
        <v>0</v>
      </c>
      <c r="T101" s="158">
        <v>0</v>
      </c>
      <c r="U101" s="159">
        <v>0</v>
      </c>
    </row>
    <row r="102" spans="2:21">
      <c r="B102" s="133"/>
      <c r="C102" s="80" t="s">
        <v>193</v>
      </c>
      <c r="D102" s="158">
        <v>323</v>
      </c>
      <c r="E102" s="158">
        <v>1</v>
      </c>
      <c r="F102" s="158">
        <v>2</v>
      </c>
      <c r="G102" s="158">
        <v>2</v>
      </c>
      <c r="H102" s="158">
        <v>7</v>
      </c>
      <c r="I102" s="158">
        <v>9</v>
      </c>
      <c r="J102" s="158">
        <v>9</v>
      </c>
      <c r="K102" s="158">
        <v>20</v>
      </c>
      <c r="L102" s="158">
        <v>20</v>
      </c>
      <c r="M102" s="158">
        <v>29</v>
      </c>
      <c r="N102" s="158">
        <v>35</v>
      </c>
      <c r="O102" s="158">
        <v>32</v>
      </c>
      <c r="P102" s="158">
        <v>35</v>
      </c>
      <c r="Q102" s="158">
        <v>28</v>
      </c>
      <c r="R102" s="158">
        <v>31</v>
      </c>
      <c r="S102" s="158">
        <v>25</v>
      </c>
      <c r="T102" s="158">
        <v>38</v>
      </c>
      <c r="U102" s="159">
        <v>0</v>
      </c>
    </row>
    <row r="103" spans="2:21">
      <c r="B103" s="133"/>
      <c r="C103" s="80" t="s">
        <v>54</v>
      </c>
      <c r="D103" s="158">
        <v>0</v>
      </c>
      <c r="E103" s="158">
        <v>0</v>
      </c>
      <c r="F103" s="158">
        <v>0</v>
      </c>
      <c r="G103" s="158">
        <v>0</v>
      </c>
      <c r="H103" s="158">
        <v>0</v>
      </c>
      <c r="I103" s="158">
        <v>0</v>
      </c>
      <c r="J103" s="158">
        <v>0</v>
      </c>
      <c r="K103" s="158">
        <v>0</v>
      </c>
      <c r="L103" s="158">
        <v>0</v>
      </c>
      <c r="M103" s="158">
        <v>0</v>
      </c>
      <c r="N103" s="158">
        <v>0</v>
      </c>
      <c r="O103" s="158">
        <v>0</v>
      </c>
      <c r="P103" s="158">
        <v>0</v>
      </c>
      <c r="Q103" s="158">
        <v>0</v>
      </c>
      <c r="R103" s="158">
        <v>0</v>
      </c>
      <c r="S103" s="158">
        <v>0</v>
      </c>
      <c r="T103" s="158">
        <v>0</v>
      </c>
      <c r="U103" s="159">
        <v>0</v>
      </c>
    </row>
    <row r="104" spans="2:21">
      <c r="B104" s="133"/>
      <c r="C104" s="80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9"/>
    </row>
    <row r="105" spans="2:21">
      <c r="B105" s="133"/>
      <c r="C105" s="80"/>
      <c r="D105" s="158"/>
      <c r="E105" s="158"/>
      <c r="F105" s="158"/>
      <c r="G105" s="158"/>
      <c r="H105" s="158"/>
      <c r="I105" s="158"/>
      <c r="J105" s="158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9"/>
    </row>
    <row r="106" spans="2:21">
      <c r="B106" s="133" t="s">
        <v>145</v>
      </c>
      <c r="C106" s="80" t="s">
        <v>0</v>
      </c>
      <c r="D106" s="158">
        <v>1899</v>
      </c>
      <c r="E106" s="158">
        <v>298</v>
      </c>
      <c r="F106" s="158">
        <v>219</v>
      </c>
      <c r="G106" s="158">
        <v>216</v>
      </c>
      <c r="H106" s="158">
        <v>170</v>
      </c>
      <c r="I106" s="158">
        <v>124</v>
      </c>
      <c r="J106" s="158">
        <v>157</v>
      </c>
      <c r="K106" s="158">
        <v>100</v>
      </c>
      <c r="L106" s="158">
        <v>110</v>
      </c>
      <c r="M106" s="158">
        <v>99</v>
      </c>
      <c r="N106" s="158">
        <v>88</v>
      </c>
      <c r="O106" s="158">
        <v>96</v>
      </c>
      <c r="P106" s="158">
        <v>59</v>
      </c>
      <c r="Q106" s="158">
        <v>47</v>
      </c>
      <c r="R106" s="158">
        <v>40</v>
      </c>
      <c r="S106" s="158">
        <v>28</v>
      </c>
      <c r="T106" s="158">
        <v>48</v>
      </c>
      <c r="U106" s="159">
        <v>0</v>
      </c>
    </row>
    <row r="107" spans="2:21">
      <c r="B107" s="133"/>
      <c r="C107" s="80" t="s">
        <v>192</v>
      </c>
      <c r="D107" s="158">
        <v>1458</v>
      </c>
      <c r="E107" s="158">
        <v>298</v>
      </c>
      <c r="F107" s="158">
        <v>216</v>
      </c>
      <c r="G107" s="158">
        <v>207</v>
      </c>
      <c r="H107" s="158">
        <v>164</v>
      </c>
      <c r="I107" s="158">
        <v>120</v>
      </c>
      <c r="J107" s="158">
        <v>137</v>
      </c>
      <c r="K107" s="158">
        <v>82</v>
      </c>
      <c r="L107" s="158">
        <v>86</v>
      </c>
      <c r="M107" s="158">
        <v>58</v>
      </c>
      <c r="N107" s="158">
        <v>39</v>
      </c>
      <c r="O107" s="158">
        <v>29</v>
      </c>
      <c r="P107" s="158">
        <v>13</v>
      </c>
      <c r="Q107" s="158">
        <v>4</v>
      </c>
      <c r="R107" s="158">
        <v>3</v>
      </c>
      <c r="S107" s="158">
        <v>1</v>
      </c>
      <c r="T107" s="158">
        <v>1</v>
      </c>
      <c r="U107" s="159">
        <v>0</v>
      </c>
    </row>
    <row r="108" spans="2:21">
      <c r="B108" s="133"/>
      <c r="C108" s="80" t="s">
        <v>193</v>
      </c>
      <c r="D108" s="158">
        <v>441</v>
      </c>
      <c r="E108" s="158">
        <v>0</v>
      </c>
      <c r="F108" s="158">
        <v>3</v>
      </c>
      <c r="G108" s="158">
        <v>9</v>
      </c>
      <c r="H108" s="158">
        <v>6</v>
      </c>
      <c r="I108" s="158">
        <v>4</v>
      </c>
      <c r="J108" s="158">
        <v>20</v>
      </c>
      <c r="K108" s="158">
        <v>18</v>
      </c>
      <c r="L108" s="158">
        <v>24</v>
      </c>
      <c r="M108" s="158">
        <v>41</v>
      </c>
      <c r="N108" s="158">
        <v>49</v>
      </c>
      <c r="O108" s="158">
        <v>67</v>
      </c>
      <c r="P108" s="158">
        <v>46</v>
      </c>
      <c r="Q108" s="158">
        <v>43</v>
      </c>
      <c r="R108" s="158">
        <v>37</v>
      </c>
      <c r="S108" s="158">
        <v>27</v>
      </c>
      <c r="T108" s="158">
        <v>47</v>
      </c>
      <c r="U108" s="159">
        <v>0</v>
      </c>
    </row>
    <row r="109" spans="2:21">
      <c r="B109" s="133"/>
      <c r="C109" s="80" t="s">
        <v>54</v>
      </c>
      <c r="D109" s="158">
        <v>0</v>
      </c>
      <c r="E109" s="158">
        <v>0</v>
      </c>
      <c r="F109" s="158">
        <v>0</v>
      </c>
      <c r="G109" s="158">
        <v>0</v>
      </c>
      <c r="H109" s="158">
        <v>0</v>
      </c>
      <c r="I109" s="158">
        <v>0</v>
      </c>
      <c r="J109" s="158">
        <v>0</v>
      </c>
      <c r="K109" s="158">
        <v>0</v>
      </c>
      <c r="L109" s="158">
        <v>0</v>
      </c>
      <c r="M109" s="158">
        <v>0</v>
      </c>
      <c r="N109" s="158">
        <v>0</v>
      </c>
      <c r="O109" s="158">
        <v>0</v>
      </c>
      <c r="P109" s="158">
        <v>0</v>
      </c>
      <c r="Q109" s="158">
        <v>0</v>
      </c>
      <c r="R109" s="158">
        <v>0</v>
      </c>
      <c r="S109" s="158">
        <v>0</v>
      </c>
      <c r="T109" s="158">
        <v>0</v>
      </c>
      <c r="U109" s="159">
        <v>0</v>
      </c>
    </row>
    <row r="110" spans="2:21">
      <c r="B110" s="133"/>
      <c r="C110" s="80"/>
      <c r="D110" s="158"/>
      <c r="E110" s="158"/>
      <c r="F110" s="158"/>
      <c r="G110" s="158"/>
      <c r="H110" s="158"/>
      <c r="I110" s="158"/>
      <c r="J110" s="158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9"/>
    </row>
    <row r="111" spans="2:21">
      <c r="B111" s="133"/>
      <c r="C111" s="80"/>
      <c r="D111" s="158"/>
      <c r="E111" s="158"/>
      <c r="F111" s="158"/>
      <c r="G111" s="158"/>
      <c r="H111" s="158"/>
      <c r="I111" s="158"/>
      <c r="J111" s="158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9"/>
    </row>
    <row r="112" spans="2:21">
      <c r="B112" s="133" t="s">
        <v>183</v>
      </c>
      <c r="C112" s="80" t="s">
        <v>0</v>
      </c>
      <c r="D112" s="158">
        <v>2385</v>
      </c>
      <c r="E112" s="158">
        <v>390</v>
      </c>
      <c r="F112" s="158">
        <v>278</v>
      </c>
      <c r="G112" s="158">
        <v>293</v>
      </c>
      <c r="H112" s="158">
        <v>233</v>
      </c>
      <c r="I112" s="158">
        <v>183</v>
      </c>
      <c r="J112" s="158">
        <v>159</v>
      </c>
      <c r="K112" s="158">
        <v>160</v>
      </c>
      <c r="L112" s="158">
        <v>125</v>
      </c>
      <c r="M112" s="158">
        <v>111</v>
      </c>
      <c r="N112" s="158">
        <v>115</v>
      </c>
      <c r="O112" s="158">
        <v>98</v>
      </c>
      <c r="P112" s="158">
        <v>66</v>
      </c>
      <c r="Q112" s="158">
        <v>50</v>
      </c>
      <c r="R112" s="158">
        <v>48</v>
      </c>
      <c r="S112" s="158">
        <v>27</v>
      </c>
      <c r="T112" s="158">
        <v>49</v>
      </c>
      <c r="U112" s="159">
        <v>0</v>
      </c>
    </row>
    <row r="113" spans="2:21">
      <c r="B113" s="133"/>
      <c r="C113" s="80" t="s">
        <v>192</v>
      </c>
      <c r="D113" s="158">
        <v>1888</v>
      </c>
      <c r="E113" s="158">
        <v>387</v>
      </c>
      <c r="F113" s="158">
        <v>274</v>
      </c>
      <c r="G113" s="158">
        <v>284</v>
      </c>
      <c r="H113" s="158">
        <v>221</v>
      </c>
      <c r="I113" s="158">
        <v>169</v>
      </c>
      <c r="J113" s="158">
        <v>143</v>
      </c>
      <c r="K113" s="158">
        <v>128</v>
      </c>
      <c r="L113" s="158">
        <v>94</v>
      </c>
      <c r="M113" s="158">
        <v>69</v>
      </c>
      <c r="N113" s="158">
        <v>62</v>
      </c>
      <c r="O113" s="158">
        <v>35</v>
      </c>
      <c r="P113" s="158">
        <v>17</v>
      </c>
      <c r="Q113" s="158">
        <v>2</v>
      </c>
      <c r="R113" s="158">
        <v>3</v>
      </c>
      <c r="S113" s="158">
        <v>0</v>
      </c>
      <c r="T113" s="158">
        <v>0</v>
      </c>
      <c r="U113" s="159">
        <v>0</v>
      </c>
    </row>
    <row r="114" spans="2:21">
      <c r="B114" s="133"/>
      <c r="C114" s="80" t="s">
        <v>193</v>
      </c>
      <c r="D114" s="158">
        <v>497</v>
      </c>
      <c r="E114" s="158">
        <v>3</v>
      </c>
      <c r="F114" s="158">
        <v>4</v>
      </c>
      <c r="G114" s="158">
        <v>9</v>
      </c>
      <c r="H114" s="158">
        <v>12</v>
      </c>
      <c r="I114" s="158">
        <v>14</v>
      </c>
      <c r="J114" s="158">
        <v>16</v>
      </c>
      <c r="K114" s="158">
        <v>32</v>
      </c>
      <c r="L114" s="158">
        <v>31</v>
      </c>
      <c r="M114" s="158">
        <v>42</v>
      </c>
      <c r="N114" s="158">
        <v>53</v>
      </c>
      <c r="O114" s="158">
        <v>63</v>
      </c>
      <c r="P114" s="158">
        <v>49</v>
      </c>
      <c r="Q114" s="158">
        <v>48</v>
      </c>
      <c r="R114" s="158">
        <v>45</v>
      </c>
      <c r="S114" s="158">
        <v>27</v>
      </c>
      <c r="T114" s="158">
        <v>49</v>
      </c>
      <c r="U114" s="159">
        <v>0</v>
      </c>
    </row>
    <row r="115" spans="2:21">
      <c r="B115" s="133"/>
      <c r="C115" s="80" t="s">
        <v>54</v>
      </c>
      <c r="D115" s="158">
        <v>0</v>
      </c>
      <c r="E115" s="158">
        <v>0</v>
      </c>
      <c r="F115" s="158">
        <v>0</v>
      </c>
      <c r="G115" s="158">
        <v>0</v>
      </c>
      <c r="H115" s="158">
        <v>0</v>
      </c>
      <c r="I115" s="158">
        <v>0</v>
      </c>
      <c r="J115" s="158">
        <v>0</v>
      </c>
      <c r="K115" s="158">
        <v>0</v>
      </c>
      <c r="L115" s="158">
        <v>0</v>
      </c>
      <c r="M115" s="158">
        <v>0</v>
      </c>
      <c r="N115" s="158">
        <v>0</v>
      </c>
      <c r="O115" s="158">
        <v>0</v>
      </c>
      <c r="P115" s="158">
        <v>0</v>
      </c>
      <c r="Q115" s="158">
        <v>0</v>
      </c>
      <c r="R115" s="158">
        <v>0</v>
      </c>
      <c r="S115" s="158">
        <v>0</v>
      </c>
      <c r="T115" s="158">
        <v>0</v>
      </c>
      <c r="U115" s="159">
        <v>0</v>
      </c>
    </row>
    <row r="116" spans="2:21">
      <c r="B116" s="133"/>
      <c r="C116" s="80"/>
      <c r="D116" s="158"/>
      <c r="E116" s="158"/>
      <c r="F116" s="158"/>
      <c r="G116" s="158"/>
      <c r="H116" s="158"/>
      <c r="I116" s="158"/>
      <c r="J116" s="158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9"/>
    </row>
    <row r="117" spans="2:21">
      <c r="B117" s="133"/>
      <c r="C117" s="80"/>
      <c r="D117" s="158"/>
      <c r="E117" s="158"/>
      <c r="F117" s="158"/>
      <c r="G117" s="158"/>
      <c r="H117" s="158"/>
      <c r="I117" s="158"/>
      <c r="J117" s="158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9"/>
    </row>
    <row r="118" spans="2:21">
      <c r="B118" s="133" t="s">
        <v>19</v>
      </c>
      <c r="C118" s="80" t="s">
        <v>0</v>
      </c>
      <c r="D118" s="158">
        <v>2132</v>
      </c>
      <c r="E118" s="158">
        <v>313</v>
      </c>
      <c r="F118" s="158">
        <v>257</v>
      </c>
      <c r="G118" s="158">
        <v>253</v>
      </c>
      <c r="H118" s="158">
        <v>191</v>
      </c>
      <c r="I118" s="158">
        <v>172</v>
      </c>
      <c r="J118" s="158">
        <v>129</v>
      </c>
      <c r="K118" s="158">
        <v>128</v>
      </c>
      <c r="L118" s="158">
        <v>126</v>
      </c>
      <c r="M118" s="158">
        <v>103</v>
      </c>
      <c r="N118" s="158">
        <v>124</v>
      </c>
      <c r="O118" s="158">
        <v>97</v>
      </c>
      <c r="P118" s="158">
        <v>70</v>
      </c>
      <c r="Q118" s="158">
        <v>47</v>
      </c>
      <c r="R118" s="158">
        <v>46</v>
      </c>
      <c r="S118" s="158">
        <v>33</v>
      </c>
      <c r="T118" s="158">
        <v>43</v>
      </c>
      <c r="U118" s="159">
        <v>0</v>
      </c>
    </row>
    <row r="119" spans="2:21">
      <c r="B119" s="133"/>
      <c r="C119" s="80" t="s">
        <v>192</v>
      </c>
      <c r="D119" s="158">
        <v>1630</v>
      </c>
      <c r="E119" s="158">
        <v>312</v>
      </c>
      <c r="F119" s="158">
        <v>251</v>
      </c>
      <c r="G119" s="158">
        <v>249</v>
      </c>
      <c r="H119" s="158">
        <v>182</v>
      </c>
      <c r="I119" s="158">
        <v>163</v>
      </c>
      <c r="J119" s="158">
        <v>109</v>
      </c>
      <c r="K119" s="158">
        <v>103</v>
      </c>
      <c r="L119" s="158">
        <v>85</v>
      </c>
      <c r="M119" s="158">
        <v>66</v>
      </c>
      <c r="N119" s="158">
        <v>58</v>
      </c>
      <c r="O119" s="158">
        <v>25</v>
      </c>
      <c r="P119" s="158">
        <v>18</v>
      </c>
      <c r="Q119" s="158">
        <v>5</v>
      </c>
      <c r="R119" s="158">
        <v>3</v>
      </c>
      <c r="S119" s="158">
        <v>1</v>
      </c>
      <c r="T119" s="158">
        <v>0</v>
      </c>
      <c r="U119" s="159">
        <v>0</v>
      </c>
    </row>
    <row r="120" spans="2:21">
      <c r="B120" s="133"/>
      <c r="C120" s="80" t="s">
        <v>193</v>
      </c>
      <c r="D120" s="158">
        <v>502</v>
      </c>
      <c r="E120" s="158">
        <v>1</v>
      </c>
      <c r="F120" s="158">
        <v>6</v>
      </c>
      <c r="G120" s="158">
        <v>4</v>
      </c>
      <c r="H120" s="158">
        <v>9</v>
      </c>
      <c r="I120" s="158">
        <v>9</v>
      </c>
      <c r="J120" s="158">
        <v>20</v>
      </c>
      <c r="K120" s="158">
        <v>25</v>
      </c>
      <c r="L120" s="158">
        <v>41</v>
      </c>
      <c r="M120" s="158">
        <v>37</v>
      </c>
      <c r="N120" s="158">
        <v>66</v>
      </c>
      <c r="O120" s="158">
        <v>72</v>
      </c>
      <c r="P120" s="158">
        <v>52</v>
      </c>
      <c r="Q120" s="158">
        <v>42</v>
      </c>
      <c r="R120" s="158">
        <v>43</v>
      </c>
      <c r="S120" s="158">
        <v>32</v>
      </c>
      <c r="T120" s="158">
        <v>43</v>
      </c>
      <c r="U120" s="159">
        <v>0</v>
      </c>
    </row>
    <row r="121" spans="2:21">
      <c r="B121" s="133"/>
      <c r="C121" s="80" t="s">
        <v>54</v>
      </c>
      <c r="D121" s="158">
        <v>0</v>
      </c>
      <c r="E121" s="158">
        <v>0</v>
      </c>
      <c r="F121" s="158">
        <v>0</v>
      </c>
      <c r="G121" s="158">
        <v>0</v>
      </c>
      <c r="H121" s="158">
        <v>0</v>
      </c>
      <c r="I121" s="158">
        <v>0</v>
      </c>
      <c r="J121" s="158">
        <v>0</v>
      </c>
      <c r="K121" s="158">
        <v>0</v>
      </c>
      <c r="L121" s="158">
        <v>0</v>
      </c>
      <c r="M121" s="158">
        <v>0</v>
      </c>
      <c r="N121" s="158">
        <v>0</v>
      </c>
      <c r="O121" s="158">
        <v>0</v>
      </c>
      <c r="P121" s="158">
        <v>0</v>
      </c>
      <c r="Q121" s="158">
        <v>0</v>
      </c>
      <c r="R121" s="158">
        <v>0</v>
      </c>
      <c r="S121" s="158">
        <v>0</v>
      </c>
      <c r="T121" s="158">
        <v>0</v>
      </c>
      <c r="U121" s="159">
        <v>0</v>
      </c>
    </row>
    <row r="122" spans="2:21">
      <c r="B122" s="133"/>
      <c r="C122" s="80"/>
      <c r="D122" s="158"/>
      <c r="E122" s="158"/>
      <c r="F122" s="158"/>
      <c r="G122" s="158"/>
      <c r="H122" s="158"/>
      <c r="I122" s="158"/>
      <c r="J122" s="158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9"/>
    </row>
    <row r="123" spans="2:21">
      <c r="B123" s="133"/>
      <c r="C123" s="80"/>
      <c r="D123" s="158"/>
      <c r="E123" s="158"/>
      <c r="F123" s="158"/>
      <c r="G123" s="158"/>
      <c r="H123" s="158"/>
      <c r="I123" s="158"/>
      <c r="J123" s="158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9"/>
    </row>
    <row r="124" spans="2:21">
      <c r="B124" s="133" t="s">
        <v>3</v>
      </c>
      <c r="C124" s="80" t="s">
        <v>0</v>
      </c>
      <c r="D124" s="158">
        <v>897</v>
      </c>
      <c r="E124" s="158">
        <v>143</v>
      </c>
      <c r="F124" s="158">
        <v>126</v>
      </c>
      <c r="G124" s="158">
        <v>100</v>
      </c>
      <c r="H124" s="158">
        <v>85</v>
      </c>
      <c r="I124" s="158">
        <v>54</v>
      </c>
      <c r="J124" s="158">
        <v>71</v>
      </c>
      <c r="K124" s="158">
        <v>59</v>
      </c>
      <c r="L124" s="158">
        <v>44</v>
      </c>
      <c r="M124" s="158">
        <v>48</v>
      </c>
      <c r="N124" s="158">
        <v>30</v>
      </c>
      <c r="O124" s="158">
        <v>27</v>
      </c>
      <c r="P124" s="158">
        <v>32</v>
      </c>
      <c r="Q124" s="158">
        <v>25</v>
      </c>
      <c r="R124" s="158">
        <v>14</v>
      </c>
      <c r="S124" s="158">
        <v>15</v>
      </c>
      <c r="T124" s="158">
        <v>24</v>
      </c>
      <c r="U124" s="159">
        <v>0</v>
      </c>
    </row>
    <row r="125" spans="2:21">
      <c r="B125" s="133"/>
      <c r="C125" s="80" t="s">
        <v>192</v>
      </c>
      <c r="D125" s="158">
        <v>699</v>
      </c>
      <c r="E125" s="158">
        <v>142</v>
      </c>
      <c r="F125" s="158">
        <v>124</v>
      </c>
      <c r="G125" s="158">
        <v>95</v>
      </c>
      <c r="H125" s="158">
        <v>80</v>
      </c>
      <c r="I125" s="158">
        <v>50</v>
      </c>
      <c r="J125" s="158">
        <v>63</v>
      </c>
      <c r="K125" s="158">
        <v>46</v>
      </c>
      <c r="L125" s="158">
        <v>32</v>
      </c>
      <c r="M125" s="158">
        <v>31</v>
      </c>
      <c r="N125" s="158">
        <v>14</v>
      </c>
      <c r="O125" s="158">
        <v>13</v>
      </c>
      <c r="P125" s="158">
        <v>6</v>
      </c>
      <c r="Q125" s="158">
        <v>2</v>
      </c>
      <c r="R125" s="158">
        <v>1</v>
      </c>
      <c r="S125" s="158">
        <v>0</v>
      </c>
      <c r="T125" s="158">
        <v>0</v>
      </c>
      <c r="U125" s="159">
        <v>0</v>
      </c>
    </row>
    <row r="126" spans="2:21">
      <c r="B126" s="133"/>
      <c r="C126" s="80" t="s">
        <v>193</v>
      </c>
      <c r="D126" s="158">
        <v>198</v>
      </c>
      <c r="E126" s="158">
        <v>1</v>
      </c>
      <c r="F126" s="158">
        <v>2</v>
      </c>
      <c r="G126" s="158">
        <v>5</v>
      </c>
      <c r="H126" s="158">
        <v>5</v>
      </c>
      <c r="I126" s="158">
        <v>4</v>
      </c>
      <c r="J126" s="158">
        <v>8</v>
      </c>
      <c r="K126" s="158">
        <v>13</v>
      </c>
      <c r="L126" s="158">
        <v>12</v>
      </c>
      <c r="M126" s="158">
        <v>17</v>
      </c>
      <c r="N126" s="158">
        <v>16</v>
      </c>
      <c r="O126" s="158">
        <v>14</v>
      </c>
      <c r="P126" s="158">
        <v>26</v>
      </c>
      <c r="Q126" s="158">
        <v>23</v>
      </c>
      <c r="R126" s="158">
        <v>13</v>
      </c>
      <c r="S126" s="158">
        <v>15</v>
      </c>
      <c r="T126" s="158">
        <v>24</v>
      </c>
      <c r="U126" s="159">
        <v>0</v>
      </c>
    </row>
    <row r="127" spans="2:21">
      <c r="B127" s="133"/>
      <c r="C127" s="80" t="s">
        <v>54</v>
      </c>
      <c r="D127" s="158">
        <v>0</v>
      </c>
      <c r="E127" s="158">
        <v>0</v>
      </c>
      <c r="F127" s="158">
        <v>0</v>
      </c>
      <c r="G127" s="158">
        <v>0</v>
      </c>
      <c r="H127" s="158">
        <v>0</v>
      </c>
      <c r="I127" s="158">
        <v>0</v>
      </c>
      <c r="J127" s="158">
        <v>0</v>
      </c>
      <c r="K127" s="158">
        <v>0</v>
      </c>
      <c r="L127" s="158">
        <v>0</v>
      </c>
      <c r="M127" s="158">
        <v>0</v>
      </c>
      <c r="N127" s="158">
        <v>0</v>
      </c>
      <c r="O127" s="158">
        <v>0</v>
      </c>
      <c r="P127" s="158">
        <v>0</v>
      </c>
      <c r="Q127" s="158">
        <v>0</v>
      </c>
      <c r="R127" s="158">
        <v>0</v>
      </c>
      <c r="S127" s="158">
        <v>0</v>
      </c>
      <c r="T127" s="158">
        <v>0</v>
      </c>
      <c r="U127" s="159">
        <v>0</v>
      </c>
    </row>
    <row r="128" spans="2:21">
      <c r="B128" s="133"/>
      <c r="C128" s="80"/>
      <c r="D128" s="158"/>
      <c r="E128" s="158"/>
      <c r="F128" s="158"/>
      <c r="G128" s="158"/>
      <c r="H128" s="158"/>
      <c r="I128" s="158"/>
      <c r="J128" s="158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9"/>
    </row>
    <row r="129" spans="2:21">
      <c r="B129" s="133"/>
      <c r="C129" s="80"/>
      <c r="D129" s="158"/>
      <c r="E129" s="158"/>
      <c r="F129" s="158"/>
      <c r="G129" s="158"/>
      <c r="H129" s="158"/>
      <c r="I129" s="158"/>
      <c r="J129" s="158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9"/>
    </row>
    <row r="130" spans="2:21">
      <c r="B130" s="133" t="s">
        <v>5</v>
      </c>
      <c r="C130" s="80" t="s">
        <v>0</v>
      </c>
      <c r="D130" s="158">
        <v>598</v>
      </c>
      <c r="E130" s="158">
        <v>81</v>
      </c>
      <c r="F130" s="158">
        <v>76</v>
      </c>
      <c r="G130" s="158">
        <v>72</v>
      </c>
      <c r="H130" s="158">
        <v>61</v>
      </c>
      <c r="I130" s="158">
        <v>49</v>
      </c>
      <c r="J130" s="158">
        <v>39</v>
      </c>
      <c r="K130" s="158">
        <v>42</v>
      </c>
      <c r="L130" s="158">
        <v>28</v>
      </c>
      <c r="M130" s="158">
        <v>27</v>
      </c>
      <c r="N130" s="158">
        <v>24</v>
      </c>
      <c r="O130" s="158">
        <v>25</v>
      </c>
      <c r="P130" s="158">
        <v>26</v>
      </c>
      <c r="Q130" s="158">
        <v>13</v>
      </c>
      <c r="R130" s="158">
        <v>7</v>
      </c>
      <c r="S130" s="158">
        <v>10</v>
      </c>
      <c r="T130" s="158">
        <v>18</v>
      </c>
      <c r="U130" s="159">
        <v>0</v>
      </c>
    </row>
    <row r="131" spans="2:21">
      <c r="B131" s="133"/>
      <c r="C131" s="80" t="s">
        <v>192</v>
      </c>
      <c r="D131" s="158">
        <v>462</v>
      </c>
      <c r="E131" s="158">
        <v>81</v>
      </c>
      <c r="F131" s="158">
        <v>74</v>
      </c>
      <c r="G131" s="158">
        <v>69</v>
      </c>
      <c r="H131" s="158">
        <v>58</v>
      </c>
      <c r="I131" s="158">
        <v>48</v>
      </c>
      <c r="J131" s="158">
        <v>34</v>
      </c>
      <c r="K131" s="158">
        <v>31</v>
      </c>
      <c r="L131" s="158">
        <v>23</v>
      </c>
      <c r="M131" s="158">
        <v>16</v>
      </c>
      <c r="N131" s="158">
        <v>10</v>
      </c>
      <c r="O131" s="158">
        <v>10</v>
      </c>
      <c r="P131" s="158">
        <v>5</v>
      </c>
      <c r="Q131" s="158">
        <v>2</v>
      </c>
      <c r="R131" s="158">
        <v>1</v>
      </c>
      <c r="S131" s="158">
        <v>0</v>
      </c>
      <c r="T131" s="158">
        <v>0</v>
      </c>
      <c r="U131" s="159">
        <v>0</v>
      </c>
    </row>
    <row r="132" spans="2:21">
      <c r="B132" s="133"/>
      <c r="C132" s="80" t="s">
        <v>193</v>
      </c>
      <c r="D132" s="158">
        <v>136</v>
      </c>
      <c r="E132" s="158">
        <v>0</v>
      </c>
      <c r="F132" s="158">
        <v>2</v>
      </c>
      <c r="G132" s="158">
        <v>3</v>
      </c>
      <c r="H132" s="158">
        <v>3</v>
      </c>
      <c r="I132" s="158">
        <v>1</v>
      </c>
      <c r="J132" s="158">
        <v>5</v>
      </c>
      <c r="K132" s="158">
        <v>11</v>
      </c>
      <c r="L132" s="158">
        <v>5</v>
      </c>
      <c r="M132" s="158">
        <v>11</v>
      </c>
      <c r="N132" s="158">
        <v>14</v>
      </c>
      <c r="O132" s="158">
        <v>15</v>
      </c>
      <c r="P132" s="158">
        <v>21</v>
      </c>
      <c r="Q132" s="158">
        <v>11</v>
      </c>
      <c r="R132" s="158">
        <v>6</v>
      </c>
      <c r="S132" s="158">
        <v>10</v>
      </c>
      <c r="T132" s="158">
        <v>18</v>
      </c>
      <c r="U132" s="159">
        <v>0</v>
      </c>
    </row>
    <row r="133" spans="2:21">
      <c r="B133" s="133"/>
      <c r="C133" s="80" t="s">
        <v>54</v>
      </c>
      <c r="D133" s="158">
        <v>0</v>
      </c>
      <c r="E133" s="158">
        <v>0</v>
      </c>
      <c r="F133" s="158">
        <v>0</v>
      </c>
      <c r="G133" s="158">
        <v>0</v>
      </c>
      <c r="H133" s="158">
        <v>0</v>
      </c>
      <c r="I133" s="158">
        <v>0</v>
      </c>
      <c r="J133" s="158">
        <v>0</v>
      </c>
      <c r="K133" s="158">
        <v>0</v>
      </c>
      <c r="L133" s="158">
        <v>0</v>
      </c>
      <c r="M133" s="158">
        <v>0</v>
      </c>
      <c r="N133" s="158">
        <v>0</v>
      </c>
      <c r="O133" s="158">
        <v>0</v>
      </c>
      <c r="P133" s="158">
        <v>0</v>
      </c>
      <c r="Q133" s="158">
        <v>0</v>
      </c>
      <c r="R133" s="158">
        <v>0</v>
      </c>
      <c r="S133" s="158">
        <v>0</v>
      </c>
      <c r="T133" s="158">
        <v>0</v>
      </c>
      <c r="U133" s="159">
        <v>0</v>
      </c>
    </row>
    <row r="134" spans="2:21">
      <c r="B134" s="133"/>
      <c r="C134" s="80"/>
      <c r="D134" s="158"/>
      <c r="E134" s="158"/>
      <c r="F134" s="158"/>
      <c r="G134" s="158"/>
      <c r="H134" s="158"/>
      <c r="I134" s="158"/>
      <c r="J134" s="158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9"/>
    </row>
    <row r="135" spans="2:21">
      <c r="B135" s="133"/>
      <c r="C135" s="80"/>
      <c r="D135" s="158"/>
      <c r="E135" s="158"/>
      <c r="F135" s="158"/>
      <c r="G135" s="158"/>
      <c r="H135" s="158"/>
      <c r="I135" s="158"/>
      <c r="J135" s="158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9"/>
    </row>
    <row r="136" spans="2:21">
      <c r="B136" s="133" t="s">
        <v>184</v>
      </c>
      <c r="C136" s="80" t="s">
        <v>0</v>
      </c>
      <c r="D136" s="158">
        <v>632</v>
      </c>
      <c r="E136" s="158">
        <v>99</v>
      </c>
      <c r="F136" s="158">
        <v>80</v>
      </c>
      <c r="G136" s="158">
        <v>76</v>
      </c>
      <c r="H136" s="158">
        <v>52</v>
      </c>
      <c r="I136" s="158">
        <v>37</v>
      </c>
      <c r="J136" s="158">
        <v>43</v>
      </c>
      <c r="K136" s="158">
        <v>37</v>
      </c>
      <c r="L136" s="158">
        <v>40</v>
      </c>
      <c r="M136" s="158">
        <v>45</v>
      </c>
      <c r="N136" s="158">
        <v>34</v>
      </c>
      <c r="O136" s="158">
        <v>20</v>
      </c>
      <c r="P136" s="158">
        <v>17</v>
      </c>
      <c r="Q136" s="158">
        <v>13</v>
      </c>
      <c r="R136" s="158">
        <v>7</v>
      </c>
      <c r="S136" s="158">
        <v>14</v>
      </c>
      <c r="T136" s="158">
        <v>17</v>
      </c>
      <c r="U136" s="159">
        <v>1</v>
      </c>
    </row>
    <row r="137" spans="2:21">
      <c r="B137" s="133"/>
      <c r="C137" s="80" t="s">
        <v>192</v>
      </c>
      <c r="D137" s="158">
        <v>469</v>
      </c>
      <c r="E137" s="158">
        <v>98</v>
      </c>
      <c r="F137" s="158">
        <v>80</v>
      </c>
      <c r="G137" s="158">
        <v>76</v>
      </c>
      <c r="H137" s="158">
        <v>50</v>
      </c>
      <c r="I137" s="158">
        <v>35</v>
      </c>
      <c r="J137" s="158">
        <v>36</v>
      </c>
      <c r="K137" s="158">
        <v>28</v>
      </c>
      <c r="L137" s="158">
        <v>26</v>
      </c>
      <c r="M137" s="158">
        <v>23</v>
      </c>
      <c r="N137" s="158">
        <v>13</v>
      </c>
      <c r="O137" s="158">
        <v>2</v>
      </c>
      <c r="P137" s="158">
        <v>1</v>
      </c>
      <c r="Q137" s="158">
        <v>0</v>
      </c>
      <c r="R137" s="158">
        <v>0</v>
      </c>
      <c r="S137" s="158">
        <v>0</v>
      </c>
      <c r="T137" s="158">
        <v>0</v>
      </c>
      <c r="U137" s="159">
        <v>1</v>
      </c>
    </row>
    <row r="138" spans="2:21">
      <c r="B138" s="133"/>
      <c r="C138" s="80" t="s">
        <v>193</v>
      </c>
      <c r="D138" s="158">
        <v>163</v>
      </c>
      <c r="E138" s="158">
        <v>1</v>
      </c>
      <c r="F138" s="158">
        <v>0</v>
      </c>
      <c r="G138" s="158">
        <v>0</v>
      </c>
      <c r="H138" s="158">
        <v>2</v>
      </c>
      <c r="I138" s="158">
        <v>2</v>
      </c>
      <c r="J138" s="158">
        <v>7</v>
      </c>
      <c r="K138" s="158">
        <v>9</v>
      </c>
      <c r="L138" s="158">
        <v>14</v>
      </c>
      <c r="M138" s="158">
        <v>22</v>
      </c>
      <c r="N138" s="158">
        <v>21</v>
      </c>
      <c r="O138" s="158">
        <v>18</v>
      </c>
      <c r="P138" s="158">
        <v>16</v>
      </c>
      <c r="Q138" s="158">
        <v>13</v>
      </c>
      <c r="R138" s="158">
        <v>7</v>
      </c>
      <c r="S138" s="158">
        <v>14</v>
      </c>
      <c r="T138" s="158">
        <v>17</v>
      </c>
      <c r="U138" s="159">
        <v>0</v>
      </c>
    </row>
    <row r="139" spans="2:21">
      <c r="B139" s="133"/>
      <c r="C139" s="80" t="s">
        <v>54</v>
      </c>
      <c r="D139" s="158">
        <v>0</v>
      </c>
      <c r="E139" s="158">
        <v>0</v>
      </c>
      <c r="F139" s="158">
        <v>0</v>
      </c>
      <c r="G139" s="158">
        <v>0</v>
      </c>
      <c r="H139" s="158">
        <v>0</v>
      </c>
      <c r="I139" s="158">
        <v>0</v>
      </c>
      <c r="J139" s="158">
        <v>0</v>
      </c>
      <c r="K139" s="158">
        <v>0</v>
      </c>
      <c r="L139" s="158">
        <v>0</v>
      </c>
      <c r="M139" s="158">
        <v>0</v>
      </c>
      <c r="N139" s="158">
        <v>0</v>
      </c>
      <c r="O139" s="158">
        <v>0</v>
      </c>
      <c r="P139" s="158">
        <v>0</v>
      </c>
      <c r="Q139" s="158">
        <v>0</v>
      </c>
      <c r="R139" s="158">
        <v>0</v>
      </c>
      <c r="S139" s="158">
        <v>0</v>
      </c>
      <c r="T139" s="158">
        <v>0</v>
      </c>
      <c r="U139" s="159">
        <v>0</v>
      </c>
    </row>
    <row r="140" spans="2:21">
      <c r="B140" s="133"/>
      <c r="C140" s="80"/>
      <c r="D140" s="158"/>
      <c r="E140" s="158"/>
      <c r="F140" s="158"/>
      <c r="G140" s="158"/>
      <c r="H140" s="158"/>
      <c r="I140" s="158"/>
      <c r="J140" s="158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9"/>
    </row>
    <row r="141" spans="2:21">
      <c r="B141" s="133"/>
      <c r="C141" s="80"/>
      <c r="D141" s="158"/>
      <c r="E141" s="158"/>
      <c r="F141" s="158"/>
      <c r="G141" s="158"/>
      <c r="H141" s="158"/>
      <c r="I141" s="158"/>
      <c r="J141" s="158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9"/>
    </row>
    <row r="142" spans="2:21">
      <c r="B142" s="133" t="s">
        <v>185</v>
      </c>
      <c r="C142" s="80" t="s">
        <v>0</v>
      </c>
      <c r="D142" s="158">
        <v>1845</v>
      </c>
      <c r="E142" s="158">
        <v>277</v>
      </c>
      <c r="F142" s="158">
        <v>235</v>
      </c>
      <c r="G142" s="158">
        <v>238</v>
      </c>
      <c r="H142" s="158">
        <v>169</v>
      </c>
      <c r="I142" s="158">
        <v>159</v>
      </c>
      <c r="J142" s="158">
        <v>108</v>
      </c>
      <c r="K142" s="158">
        <v>100</v>
      </c>
      <c r="L142" s="158">
        <v>106</v>
      </c>
      <c r="M142" s="158">
        <v>94</v>
      </c>
      <c r="N142" s="158">
        <v>75</v>
      </c>
      <c r="O142" s="158">
        <v>64</v>
      </c>
      <c r="P142" s="158">
        <v>66</v>
      </c>
      <c r="Q142" s="158">
        <v>47</v>
      </c>
      <c r="R142" s="158">
        <v>35</v>
      </c>
      <c r="S142" s="158">
        <v>29</v>
      </c>
      <c r="T142" s="158">
        <v>42</v>
      </c>
      <c r="U142" s="159">
        <v>1</v>
      </c>
    </row>
    <row r="143" spans="2:21">
      <c r="B143" s="133"/>
      <c r="C143" s="80" t="s">
        <v>192</v>
      </c>
      <c r="D143" s="158">
        <v>1422</v>
      </c>
      <c r="E143" s="158">
        <v>277</v>
      </c>
      <c r="F143" s="158">
        <v>233</v>
      </c>
      <c r="G143" s="158">
        <v>232</v>
      </c>
      <c r="H143" s="158">
        <v>160</v>
      </c>
      <c r="I143" s="158">
        <v>150</v>
      </c>
      <c r="J143" s="158">
        <v>97</v>
      </c>
      <c r="K143" s="158">
        <v>76</v>
      </c>
      <c r="L143" s="158">
        <v>74</v>
      </c>
      <c r="M143" s="158">
        <v>54</v>
      </c>
      <c r="N143" s="158">
        <v>37</v>
      </c>
      <c r="O143" s="158">
        <v>14</v>
      </c>
      <c r="P143" s="158">
        <v>13</v>
      </c>
      <c r="Q143" s="158">
        <v>3</v>
      </c>
      <c r="R143" s="158">
        <v>0</v>
      </c>
      <c r="S143" s="158">
        <v>1</v>
      </c>
      <c r="T143" s="158">
        <v>1</v>
      </c>
      <c r="U143" s="159">
        <v>0</v>
      </c>
    </row>
    <row r="144" spans="2:21">
      <c r="B144" s="133"/>
      <c r="C144" s="80" t="s">
        <v>193</v>
      </c>
      <c r="D144" s="158">
        <v>423</v>
      </c>
      <c r="E144" s="158">
        <v>0</v>
      </c>
      <c r="F144" s="158">
        <v>2</v>
      </c>
      <c r="G144" s="158">
        <v>6</v>
      </c>
      <c r="H144" s="158">
        <v>9</v>
      </c>
      <c r="I144" s="158">
        <v>9</v>
      </c>
      <c r="J144" s="158">
        <v>11</v>
      </c>
      <c r="K144" s="158">
        <v>24</v>
      </c>
      <c r="L144" s="158">
        <v>32</v>
      </c>
      <c r="M144" s="158">
        <v>40</v>
      </c>
      <c r="N144" s="158">
        <v>38</v>
      </c>
      <c r="O144" s="158">
        <v>50</v>
      </c>
      <c r="P144" s="158">
        <v>53</v>
      </c>
      <c r="Q144" s="158">
        <v>44</v>
      </c>
      <c r="R144" s="158">
        <v>35</v>
      </c>
      <c r="S144" s="158">
        <v>28</v>
      </c>
      <c r="T144" s="158">
        <v>41</v>
      </c>
      <c r="U144" s="159">
        <v>1</v>
      </c>
    </row>
    <row r="145" spans="2:21">
      <c r="B145" s="133"/>
      <c r="C145" s="80" t="s">
        <v>54</v>
      </c>
      <c r="D145" s="158">
        <v>0</v>
      </c>
      <c r="E145" s="158">
        <v>0</v>
      </c>
      <c r="F145" s="158">
        <v>0</v>
      </c>
      <c r="G145" s="158">
        <v>0</v>
      </c>
      <c r="H145" s="158">
        <v>0</v>
      </c>
      <c r="I145" s="158">
        <v>0</v>
      </c>
      <c r="J145" s="158">
        <v>0</v>
      </c>
      <c r="K145" s="158">
        <v>0</v>
      </c>
      <c r="L145" s="158">
        <v>0</v>
      </c>
      <c r="M145" s="158">
        <v>0</v>
      </c>
      <c r="N145" s="158">
        <v>0</v>
      </c>
      <c r="O145" s="158">
        <v>0</v>
      </c>
      <c r="P145" s="158">
        <v>0</v>
      </c>
      <c r="Q145" s="158">
        <v>0</v>
      </c>
      <c r="R145" s="158">
        <v>0</v>
      </c>
      <c r="S145" s="158">
        <v>0</v>
      </c>
      <c r="T145" s="158">
        <v>0</v>
      </c>
      <c r="U145" s="159">
        <v>0</v>
      </c>
    </row>
    <row r="146" spans="2:21">
      <c r="B146" s="133"/>
      <c r="C146" s="80"/>
      <c r="D146" s="158"/>
      <c r="E146" s="158"/>
      <c r="F146" s="158"/>
      <c r="G146" s="158"/>
      <c r="H146" s="158"/>
      <c r="I146" s="158"/>
      <c r="J146" s="158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9"/>
    </row>
    <row r="147" spans="2:21">
      <c r="B147" s="133"/>
      <c r="C147" s="80"/>
      <c r="D147" s="158"/>
      <c r="E147" s="158"/>
      <c r="F147" s="158"/>
      <c r="G147" s="158"/>
      <c r="H147" s="158"/>
      <c r="I147" s="158"/>
      <c r="J147" s="158"/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9"/>
    </row>
    <row r="148" spans="2:21">
      <c r="B148" s="133" t="s">
        <v>20</v>
      </c>
      <c r="C148" s="80" t="s">
        <v>0</v>
      </c>
      <c r="D148" s="158">
        <v>2034</v>
      </c>
      <c r="E148" s="158">
        <v>316</v>
      </c>
      <c r="F148" s="158">
        <v>303</v>
      </c>
      <c r="G148" s="158">
        <v>245</v>
      </c>
      <c r="H148" s="158">
        <v>187</v>
      </c>
      <c r="I148" s="158">
        <v>152</v>
      </c>
      <c r="J148" s="158">
        <v>129</v>
      </c>
      <c r="K148" s="158">
        <v>126</v>
      </c>
      <c r="L148" s="158">
        <v>115</v>
      </c>
      <c r="M148" s="158">
        <v>107</v>
      </c>
      <c r="N148" s="158">
        <v>91</v>
      </c>
      <c r="O148" s="158">
        <v>67</v>
      </c>
      <c r="P148" s="158">
        <v>50</v>
      </c>
      <c r="Q148" s="158">
        <v>37</v>
      </c>
      <c r="R148" s="158">
        <v>46</v>
      </c>
      <c r="S148" s="158">
        <v>26</v>
      </c>
      <c r="T148" s="158">
        <v>37</v>
      </c>
      <c r="U148" s="159">
        <v>0</v>
      </c>
    </row>
    <row r="149" spans="2:21">
      <c r="B149" s="133"/>
      <c r="C149" s="80" t="s">
        <v>192</v>
      </c>
      <c r="D149" s="158">
        <v>1629</v>
      </c>
      <c r="E149" s="158">
        <v>316</v>
      </c>
      <c r="F149" s="158">
        <v>300</v>
      </c>
      <c r="G149" s="158">
        <v>238</v>
      </c>
      <c r="H149" s="158">
        <v>177</v>
      </c>
      <c r="I149" s="158">
        <v>137</v>
      </c>
      <c r="J149" s="158">
        <v>107</v>
      </c>
      <c r="K149" s="158">
        <v>109</v>
      </c>
      <c r="L149" s="158">
        <v>86</v>
      </c>
      <c r="M149" s="158">
        <v>64</v>
      </c>
      <c r="N149" s="158">
        <v>54</v>
      </c>
      <c r="O149" s="158">
        <v>23</v>
      </c>
      <c r="P149" s="158">
        <v>8</v>
      </c>
      <c r="Q149" s="158">
        <v>6</v>
      </c>
      <c r="R149" s="158">
        <v>3</v>
      </c>
      <c r="S149" s="158">
        <v>1</v>
      </c>
      <c r="T149" s="158">
        <v>0</v>
      </c>
      <c r="U149" s="159">
        <v>0</v>
      </c>
    </row>
    <row r="150" spans="2:21">
      <c r="B150" s="133"/>
      <c r="C150" s="80" t="s">
        <v>193</v>
      </c>
      <c r="D150" s="158">
        <v>405</v>
      </c>
      <c r="E150" s="158">
        <v>0</v>
      </c>
      <c r="F150" s="158">
        <v>3</v>
      </c>
      <c r="G150" s="158">
        <v>7</v>
      </c>
      <c r="H150" s="158">
        <v>10</v>
      </c>
      <c r="I150" s="158">
        <v>15</v>
      </c>
      <c r="J150" s="158">
        <v>22</v>
      </c>
      <c r="K150" s="158">
        <v>17</v>
      </c>
      <c r="L150" s="158">
        <v>29</v>
      </c>
      <c r="M150" s="158">
        <v>43</v>
      </c>
      <c r="N150" s="158">
        <v>37</v>
      </c>
      <c r="O150" s="158">
        <v>44</v>
      </c>
      <c r="P150" s="158">
        <v>42</v>
      </c>
      <c r="Q150" s="158">
        <v>31</v>
      </c>
      <c r="R150" s="158">
        <v>43</v>
      </c>
      <c r="S150" s="158">
        <v>25</v>
      </c>
      <c r="T150" s="158">
        <v>37</v>
      </c>
      <c r="U150" s="159">
        <v>0</v>
      </c>
    </row>
    <row r="151" spans="2:21">
      <c r="B151" s="133"/>
      <c r="C151" s="80" t="s">
        <v>54</v>
      </c>
      <c r="D151" s="158">
        <v>0</v>
      </c>
      <c r="E151" s="158">
        <v>0</v>
      </c>
      <c r="F151" s="158">
        <v>0</v>
      </c>
      <c r="G151" s="158">
        <v>0</v>
      </c>
      <c r="H151" s="158">
        <v>0</v>
      </c>
      <c r="I151" s="158">
        <v>0</v>
      </c>
      <c r="J151" s="158">
        <v>0</v>
      </c>
      <c r="K151" s="158">
        <v>0</v>
      </c>
      <c r="L151" s="158">
        <v>0</v>
      </c>
      <c r="M151" s="158">
        <v>0</v>
      </c>
      <c r="N151" s="158">
        <v>0</v>
      </c>
      <c r="O151" s="158">
        <v>0</v>
      </c>
      <c r="P151" s="158">
        <v>0</v>
      </c>
      <c r="Q151" s="158">
        <v>0</v>
      </c>
      <c r="R151" s="158">
        <v>0</v>
      </c>
      <c r="S151" s="158">
        <v>0</v>
      </c>
      <c r="T151" s="158">
        <v>0</v>
      </c>
      <c r="U151" s="159">
        <v>0</v>
      </c>
    </row>
    <row r="152" spans="2:21">
      <c r="B152" s="133"/>
      <c r="C152" s="80"/>
      <c r="D152" s="158"/>
      <c r="E152" s="158"/>
      <c r="F152" s="158"/>
      <c r="G152" s="158"/>
      <c r="H152" s="158"/>
      <c r="I152" s="158"/>
      <c r="J152" s="158"/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9"/>
    </row>
    <row r="153" spans="2:21">
      <c r="B153" s="133"/>
      <c r="C153" s="80"/>
      <c r="D153" s="158"/>
      <c r="E153" s="158"/>
      <c r="F153" s="158"/>
      <c r="G153" s="158"/>
      <c r="H153" s="158"/>
      <c r="I153" s="158"/>
      <c r="J153" s="158"/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9"/>
    </row>
    <row r="154" spans="2:21">
      <c r="B154" s="133" t="s">
        <v>21</v>
      </c>
      <c r="C154" s="80" t="s">
        <v>0</v>
      </c>
      <c r="D154" s="158">
        <v>2255</v>
      </c>
      <c r="E154" s="158">
        <v>345</v>
      </c>
      <c r="F154" s="158">
        <v>290</v>
      </c>
      <c r="G154" s="158">
        <v>243</v>
      </c>
      <c r="H154" s="158">
        <v>213</v>
      </c>
      <c r="I154" s="158">
        <v>164</v>
      </c>
      <c r="J154" s="158">
        <v>171</v>
      </c>
      <c r="K154" s="158">
        <v>138</v>
      </c>
      <c r="L154" s="158">
        <v>127</v>
      </c>
      <c r="M154" s="158">
        <v>108</v>
      </c>
      <c r="N154" s="158">
        <v>124</v>
      </c>
      <c r="O154" s="158">
        <v>94</v>
      </c>
      <c r="P154" s="158">
        <v>64</v>
      </c>
      <c r="Q154" s="158">
        <v>47</v>
      </c>
      <c r="R154" s="158">
        <v>39</v>
      </c>
      <c r="S154" s="158">
        <v>40</v>
      </c>
      <c r="T154" s="158">
        <v>48</v>
      </c>
      <c r="U154" s="159">
        <v>0</v>
      </c>
    </row>
    <row r="155" spans="2:21">
      <c r="B155" s="133"/>
      <c r="C155" s="80" t="s">
        <v>192</v>
      </c>
      <c r="D155" s="158">
        <v>1730</v>
      </c>
      <c r="E155" s="158">
        <v>344</v>
      </c>
      <c r="F155" s="158">
        <v>287</v>
      </c>
      <c r="G155" s="158">
        <v>239</v>
      </c>
      <c r="H155" s="158">
        <v>202</v>
      </c>
      <c r="I155" s="158">
        <v>142</v>
      </c>
      <c r="J155" s="158">
        <v>150</v>
      </c>
      <c r="K155" s="158">
        <v>108</v>
      </c>
      <c r="L155" s="158">
        <v>94</v>
      </c>
      <c r="M155" s="158">
        <v>59</v>
      </c>
      <c r="N155" s="158">
        <v>53</v>
      </c>
      <c r="O155" s="158">
        <v>31</v>
      </c>
      <c r="P155" s="158">
        <v>14</v>
      </c>
      <c r="Q155" s="158">
        <v>4</v>
      </c>
      <c r="R155" s="158">
        <v>3</v>
      </c>
      <c r="S155" s="158">
        <v>0</v>
      </c>
      <c r="T155" s="158">
        <v>0</v>
      </c>
      <c r="U155" s="159">
        <v>0</v>
      </c>
    </row>
    <row r="156" spans="2:21">
      <c r="B156" s="133"/>
      <c r="C156" s="80" t="s">
        <v>193</v>
      </c>
      <c r="D156" s="158">
        <v>525</v>
      </c>
      <c r="E156" s="158">
        <v>1</v>
      </c>
      <c r="F156" s="158">
        <v>3</v>
      </c>
      <c r="G156" s="158">
        <v>4</v>
      </c>
      <c r="H156" s="158">
        <v>11</v>
      </c>
      <c r="I156" s="158">
        <v>22</v>
      </c>
      <c r="J156" s="158">
        <v>21</v>
      </c>
      <c r="K156" s="158">
        <v>30</v>
      </c>
      <c r="L156" s="158">
        <v>33</v>
      </c>
      <c r="M156" s="158">
        <v>49</v>
      </c>
      <c r="N156" s="158">
        <v>71</v>
      </c>
      <c r="O156" s="158">
        <v>63</v>
      </c>
      <c r="P156" s="158">
        <v>50</v>
      </c>
      <c r="Q156" s="158">
        <v>43</v>
      </c>
      <c r="R156" s="158">
        <v>36</v>
      </c>
      <c r="S156" s="158">
        <v>40</v>
      </c>
      <c r="T156" s="158">
        <v>48</v>
      </c>
      <c r="U156" s="159">
        <v>0</v>
      </c>
    </row>
    <row r="157" spans="2:21">
      <c r="B157" s="133"/>
      <c r="C157" s="80" t="s">
        <v>54</v>
      </c>
      <c r="D157" s="158">
        <v>0</v>
      </c>
      <c r="E157" s="158">
        <v>0</v>
      </c>
      <c r="F157" s="158">
        <v>0</v>
      </c>
      <c r="G157" s="158">
        <v>0</v>
      </c>
      <c r="H157" s="158">
        <v>0</v>
      </c>
      <c r="I157" s="158">
        <v>0</v>
      </c>
      <c r="J157" s="158">
        <v>0</v>
      </c>
      <c r="K157" s="158">
        <v>0</v>
      </c>
      <c r="L157" s="158">
        <v>0</v>
      </c>
      <c r="M157" s="158">
        <v>0</v>
      </c>
      <c r="N157" s="158">
        <v>0</v>
      </c>
      <c r="O157" s="158">
        <v>0</v>
      </c>
      <c r="P157" s="158">
        <v>0</v>
      </c>
      <c r="Q157" s="158">
        <v>0</v>
      </c>
      <c r="R157" s="158">
        <v>0</v>
      </c>
      <c r="S157" s="158">
        <v>0</v>
      </c>
      <c r="T157" s="158">
        <v>0</v>
      </c>
      <c r="U157" s="159">
        <v>0</v>
      </c>
    </row>
    <row r="158" spans="2:21">
      <c r="B158" s="133"/>
      <c r="C158" s="80"/>
      <c r="D158" s="158"/>
      <c r="E158" s="158"/>
      <c r="F158" s="158"/>
      <c r="G158" s="158"/>
      <c r="H158" s="158"/>
      <c r="I158" s="158"/>
      <c r="J158" s="158"/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9"/>
    </row>
    <row r="159" spans="2:21">
      <c r="B159" s="133"/>
      <c r="C159" s="80"/>
      <c r="D159" s="158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9"/>
    </row>
    <row r="160" spans="2:21">
      <c r="B160" s="133" t="s">
        <v>186</v>
      </c>
      <c r="C160" s="80" t="s">
        <v>0</v>
      </c>
      <c r="D160" s="158">
        <v>721</v>
      </c>
      <c r="E160" s="158">
        <v>101</v>
      </c>
      <c r="F160" s="158">
        <v>95</v>
      </c>
      <c r="G160" s="158">
        <v>79</v>
      </c>
      <c r="H160" s="158">
        <v>54</v>
      </c>
      <c r="I160" s="158">
        <v>48</v>
      </c>
      <c r="J160" s="158">
        <v>54</v>
      </c>
      <c r="K160" s="158">
        <v>55</v>
      </c>
      <c r="L160" s="158">
        <v>42</v>
      </c>
      <c r="M160" s="158">
        <v>41</v>
      </c>
      <c r="N160" s="158">
        <v>29</v>
      </c>
      <c r="O160" s="158">
        <v>26</v>
      </c>
      <c r="P160" s="158">
        <v>33</v>
      </c>
      <c r="Q160" s="158">
        <v>12</v>
      </c>
      <c r="R160" s="158">
        <v>22</v>
      </c>
      <c r="S160" s="158">
        <v>9</v>
      </c>
      <c r="T160" s="158">
        <v>21</v>
      </c>
      <c r="U160" s="159">
        <v>0</v>
      </c>
    </row>
    <row r="161" spans="2:21">
      <c r="B161" s="133"/>
      <c r="C161" s="80" t="s">
        <v>192</v>
      </c>
      <c r="D161" s="158">
        <v>555</v>
      </c>
      <c r="E161" s="158">
        <v>100</v>
      </c>
      <c r="F161" s="158">
        <v>89</v>
      </c>
      <c r="G161" s="158">
        <v>76</v>
      </c>
      <c r="H161" s="158">
        <v>52</v>
      </c>
      <c r="I161" s="158">
        <v>45</v>
      </c>
      <c r="J161" s="158">
        <v>49</v>
      </c>
      <c r="K161" s="158">
        <v>47</v>
      </c>
      <c r="L161" s="158">
        <v>32</v>
      </c>
      <c r="M161" s="158">
        <v>31</v>
      </c>
      <c r="N161" s="158">
        <v>19</v>
      </c>
      <c r="O161" s="158">
        <v>7</v>
      </c>
      <c r="P161" s="158">
        <v>5</v>
      </c>
      <c r="Q161" s="158">
        <v>2</v>
      </c>
      <c r="R161" s="158">
        <v>1</v>
      </c>
      <c r="S161" s="158">
        <v>0</v>
      </c>
      <c r="T161" s="158">
        <v>0</v>
      </c>
      <c r="U161" s="159">
        <v>0</v>
      </c>
    </row>
    <row r="162" spans="2:21">
      <c r="B162" s="133"/>
      <c r="C162" s="80" t="s">
        <v>193</v>
      </c>
      <c r="D162" s="158">
        <v>166</v>
      </c>
      <c r="E162" s="158">
        <v>1</v>
      </c>
      <c r="F162" s="158">
        <v>6</v>
      </c>
      <c r="G162" s="158">
        <v>3</v>
      </c>
      <c r="H162" s="158">
        <v>2</v>
      </c>
      <c r="I162" s="158">
        <v>3</v>
      </c>
      <c r="J162" s="158">
        <v>5</v>
      </c>
      <c r="K162" s="158">
        <v>8</v>
      </c>
      <c r="L162" s="158">
        <v>10</v>
      </c>
      <c r="M162" s="158">
        <v>10</v>
      </c>
      <c r="N162" s="158">
        <v>10</v>
      </c>
      <c r="O162" s="158">
        <v>19</v>
      </c>
      <c r="P162" s="158">
        <v>28</v>
      </c>
      <c r="Q162" s="158">
        <v>10</v>
      </c>
      <c r="R162" s="158">
        <v>21</v>
      </c>
      <c r="S162" s="158">
        <v>9</v>
      </c>
      <c r="T162" s="158">
        <v>21</v>
      </c>
      <c r="U162" s="159">
        <v>0</v>
      </c>
    </row>
    <row r="163" spans="2:21">
      <c r="B163" s="133"/>
      <c r="C163" s="80" t="s">
        <v>54</v>
      </c>
      <c r="D163" s="158">
        <v>0</v>
      </c>
      <c r="E163" s="158">
        <v>0</v>
      </c>
      <c r="F163" s="158">
        <v>0</v>
      </c>
      <c r="G163" s="158">
        <v>0</v>
      </c>
      <c r="H163" s="158">
        <v>0</v>
      </c>
      <c r="I163" s="158">
        <v>0</v>
      </c>
      <c r="J163" s="158">
        <v>0</v>
      </c>
      <c r="K163" s="158">
        <v>0</v>
      </c>
      <c r="L163" s="158">
        <v>0</v>
      </c>
      <c r="M163" s="158">
        <v>0</v>
      </c>
      <c r="N163" s="158">
        <v>0</v>
      </c>
      <c r="O163" s="158">
        <v>0</v>
      </c>
      <c r="P163" s="158">
        <v>0</v>
      </c>
      <c r="Q163" s="158">
        <v>0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33"/>
      <c r="C164" s="80"/>
      <c r="D164" s="158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9"/>
    </row>
    <row r="165" spans="2:21">
      <c r="B165" s="133"/>
      <c r="C165" s="80"/>
      <c r="D165" s="158"/>
      <c r="E165" s="158"/>
      <c r="F165" s="158"/>
      <c r="G165" s="158"/>
      <c r="H165" s="158"/>
      <c r="I165" s="158"/>
      <c r="J165" s="158"/>
      <c r="K165" s="158"/>
      <c r="L165" s="158"/>
      <c r="M165" s="158"/>
      <c r="N165" s="158"/>
      <c r="O165" s="158"/>
      <c r="P165" s="158"/>
      <c r="Q165" s="158"/>
      <c r="R165" s="158"/>
      <c r="S165" s="158"/>
      <c r="T165" s="158"/>
      <c r="U165" s="159"/>
    </row>
    <row r="166" spans="2:21">
      <c r="B166" s="133" t="s">
        <v>81</v>
      </c>
      <c r="C166" s="80" t="s">
        <v>0</v>
      </c>
      <c r="D166" s="158">
        <v>173</v>
      </c>
      <c r="E166" s="158">
        <v>29</v>
      </c>
      <c r="F166" s="158">
        <v>14</v>
      </c>
      <c r="G166" s="158">
        <v>12</v>
      </c>
      <c r="H166" s="158">
        <v>19</v>
      </c>
      <c r="I166" s="158">
        <v>22</v>
      </c>
      <c r="J166" s="158">
        <v>12</v>
      </c>
      <c r="K166" s="158">
        <v>6</v>
      </c>
      <c r="L166" s="158">
        <v>12</v>
      </c>
      <c r="M166" s="158">
        <v>8</v>
      </c>
      <c r="N166" s="158">
        <v>10</v>
      </c>
      <c r="O166" s="158">
        <v>7</v>
      </c>
      <c r="P166" s="158">
        <v>5</v>
      </c>
      <c r="Q166" s="158">
        <v>6</v>
      </c>
      <c r="R166" s="158">
        <v>4</v>
      </c>
      <c r="S166" s="158">
        <v>3</v>
      </c>
      <c r="T166" s="158">
        <v>4</v>
      </c>
      <c r="U166" s="159">
        <v>0</v>
      </c>
    </row>
    <row r="167" spans="2:21">
      <c r="B167" s="133"/>
      <c r="C167" s="80" t="s">
        <v>192</v>
      </c>
      <c r="D167" s="158">
        <v>129</v>
      </c>
      <c r="E167" s="158">
        <v>29</v>
      </c>
      <c r="F167" s="158">
        <v>14</v>
      </c>
      <c r="G167" s="158">
        <v>12</v>
      </c>
      <c r="H167" s="158">
        <v>19</v>
      </c>
      <c r="I167" s="158">
        <v>22</v>
      </c>
      <c r="J167" s="158">
        <v>10</v>
      </c>
      <c r="K167" s="158">
        <v>6</v>
      </c>
      <c r="L167" s="158">
        <v>7</v>
      </c>
      <c r="M167" s="158">
        <v>4</v>
      </c>
      <c r="N167" s="158">
        <v>3</v>
      </c>
      <c r="O167" s="158">
        <v>2</v>
      </c>
      <c r="P167" s="158">
        <v>0</v>
      </c>
      <c r="Q167" s="158">
        <v>1</v>
      </c>
      <c r="R167" s="158">
        <v>0</v>
      </c>
      <c r="S167" s="158">
        <v>0</v>
      </c>
      <c r="T167" s="158">
        <v>0</v>
      </c>
      <c r="U167" s="159">
        <v>0</v>
      </c>
    </row>
    <row r="168" spans="2:21">
      <c r="B168" s="133"/>
      <c r="C168" s="80" t="s">
        <v>193</v>
      </c>
      <c r="D168" s="158">
        <v>44</v>
      </c>
      <c r="E168" s="158">
        <v>0</v>
      </c>
      <c r="F168" s="158">
        <v>0</v>
      </c>
      <c r="G168" s="158">
        <v>0</v>
      </c>
      <c r="H168" s="158">
        <v>0</v>
      </c>
      <c r="I168" s="158">
        <v>0</v>
      </c>
      <c r="J168" s="158">
        <v>2</v>
      </c>
      <c r="K168" s="158">
        <v>0</v>
      </c>
      <c r="L168" s="158">
        <v>5</v>
      </c>
      <c r="M168" s="158">
        <v>4</v>
      </c>
      <c r="N168" s="158">
        <v>7</v>
      </c>
      <c r="O168" s="158">
        <v>5</v>
      </c>
      <c r="P168" s="158">
        <v>5</v>
      </c>
      <c r="Q168" s="158">
        <v>5</v>
      </c>
      <c r="R168" s="158">
        <v>4</v>
      </c>
      <c r="S168" s="158">
        <v>3</v>
      </c>
      <c r="T168" s="158">
        <v>4</v>
      </c>
      <c r="U168" s="159">
        <v>0</v>
      </c>
    </row>
    <row r="169" spans="2:21">
      <c r="B169" s="133"/>
      <c r="C169" s="80" t="s">
        <v>54</v>
      </c>
      <c r="D169" s="158">
        <v>0</v>
      </c>
      <c r="E169" s="158">
        <v>0</v>
      </c>
      <c r="F169" s="158">
        <v>0</v>
      </c>
      <c r="G169" s="158">
        <v>0</v>
      </c>
      <c r="H169" s="158">
        <v>0</v>
      </c>
      <c r="I169" s="158">
        <v>0</v>
      </c>
      <c r="J169" s="158">
        <v>0</v>
      </c>
      <c r="K169" s="158">
        <v>0</v>
      </c>
      <c r="L169" s="158">
        <v>0</v>
      </c>
      <c r="M169" s="158">
        <v>0</v>
      </c>
      <c r="N169" s="158">
        <v>0</v>
      </c>
      <c r="O169" s="158">
        <v>0</v>
      </c>
      <c r="P169" s="158">
        <v>0</v>
      </c>
      <c r="Q169" s="158">
        <v>0</v>
      </c>
      <c r="R169" s="158">
        <v>0</v>
      </c>
      <c r="S169" s="158">
        <v>0</v>
      </c>
      <c r="T169" s="158">
        <v>0</v>
      </c>
      <c r="U169" s="159">
        <v>0</v>
      </c>
    </row>
    <row r="170" spans="2:21">
      <c r="B170" s="133"/>
      <c r="C170" s="80"/>
      <c r="D170" s="158"/>
      <c r="E170" s="158"/>
      <c r="F170" s="158"/>
      <c r="G170" s="158"/>
      <c r="H170" s="158"/>
      <c r="I170" s="158"/>
      <c r="J170" s="158"/>
      <c r="K170" s="158"/>
      <c r="L170" s="158"/>
      <c r="M170" s="158"/>
      <c r="N170" s="158"/>
      <c r="O170" s="158"/>
      <c r="P170" s="158"/>
      <c r="Q170" s="158"/>
      <c r="R170" s="158"/>
      <c r="S170" s="158"/>
      <c r="T170" s="158"/>
      <c r="U170" s="159"/>
    </row>
    <row r="171" spans="2:21">
      <c r="B171" s="133"/>
      <c r="C171" s="80"/>
      <c r="D171" s="158"/>
      <c r="E171" s="158"/>
      <c r="F171" s="158"/>
      <c r="G171" s="158"/>
      <c r="H171" s="158"/>
      <c r="I171" s="158"/>
      <c r="J171" s="158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9"/>
    </row>
    <row r="172" spans="2:21" s="3" customFormat="1">
      <c r="B172" s="107" t="s">
        <v>23</v>
      </c>
      <c r="C172" s="79" t="s">
        <v>0</v>
      </c>
      <c r="D172" s="152">
        <v>21346</v>
      </c>
      <c r="E172" s="152">
        <v>3033</v>
      </c>
      <c r="F172" s="152">
        <v>2748</v>
      </c>
      <c r="G172" s="152">
        <v>2657</v>
      </c>
      <c r="H172" s="152">
        <v>2170</v>
      </c>
      <c r="I172" s="152">
        <v>1348</v>
      </c>
      <c r="J172" s="152">
        <v>1212</v>
      </c>
      <c r="K172" s="152">
        <v>1232</v>
      </c>
      <c r="L172" s="152">
        <v>1208</v>
      </c>
      <c r="M172" s="152">
        <v>1146</v>
      </c>
      <c r="N172" s="152">
        <v>1037</v>
      </c>
      <c r="O172" s="152">
        <v>894</v>
      </c>
      <c r="P172" s="152">
        <v>727</v>
      </c>
      <c r="Q172" s="152">
        <v>532</v>
      </c>
      <c r="R172" s="152">
        <v>445</v>
      </c>
      <c r="S172" s="152">
        <v>367</v>
      </c>
      <c r="T172" s="152">
        <v>590</v>
      </c>
      <c r="U172" s="153">
        <v>0</v>
      </c>
    </row>
    <row r="173" spans="2:21">
      <c r="B173" s="133"/>
      <c r="C173" s="80" t="s">
        <v>192</v>
      </c>
      <c r="D173" s="158">
        <v>16266</v>
      </c>
      <c r="E173" s="158">
        <v>3018</v>
      </c>
      <c r="F173" s="158">
        <v>2707</v>
      </c>
      <c r="G173" s="158">
        <v>2607</v>
      </c>
      <c r="H173" s="158">
        <v>2098</v>
      </c>
      <c r="I173" s="158">
        <v>1253</v>
      </c>
      <c r="J173" s="158">
        <v>1051</v>
      </c>
      <c r="K173" s="158">
        <v>964</v>
      </c>
      <c r="L173" s="158">
        <v>844</v>
      </c>
      <c r="M173" s="158">
        <v>696</v>
      </c>
      <c r="N173" s="158">
        <v>486</v>
      </c>
      <c r="O173" s="158">
        <v>314</v>
      </c>
      <c r="P173" s="158">
        <v>149</v>
      </c>
      <c r="Q173" s="158">
        <v>56</v>
      </c>
      <c r="R173" s="158">
        <v>19</v>
      </c>
      <c r="S173" s="158">
        <v>2</v>
      </c>
      <c r="T173" s="158">
        <v>2</v>
      </c>
      <c r="U173" s="159">
        <v>0</v>
      </c>
    </row>
    <row r="174" spans="2:21">
      <c r="B174" s="133"/>
      <c r="C174" s="80" t="s">
        <v>193</v>
      </c>
      <c r="D174" s="158">
        <v>5079</v>
      </c>
      <c r="E174" s="158">
        <v>15</v>
      </c>
      <c r="F174" s="158">
        <v>41</v>
      </c>
      <c r="G174" s="158">
        <v>50</v>
      </c>
      <c r="H174" s="158">
        <v>72</v>
      </c>
      <c r="I174" s="158">
        <v>94</v>
      </c>
      <c r="J174" s="158">
        <v>161</v>
      </c>
      <c r="K174" s="158">
        <v>268</v>
      </c>
      <c r="L174" s="158">
        <v>364</v>
      </c>
      <c r="M174" s="158">
        <v>450</v>
      </c>
      <c r="N174" s="158">
        <v>551</v>
      </c>
      <c r="O174" s="158">
        <v>580</v>
      </c>
      <c r="P174" s="158">
        <v>578</v>
      </c>
      <c r="Q174" s="158">
        <v>476</v>
      </c>
      <c r="R174" s="158">
        <v>426</v>
      </c>
      <c r="S174" s="158">
        <v>365</v>
      </c>
      <c r="T174" s="158">
        <v>588</v>
      </c>
      <c r="U174" s="159">
        <v>0</v>
      </c>
    </row>
    <row r="175" spans="2:21">
      <c r="B175" s="133"/>
      <c r="C175" s="80" t="s">
        <v>54</v>
      </c>
      <c r="D175" s="158">
        <v>1</v>
      </c>
      <c r="E175" s="158">
        <v>0</v>
      </c>
      <c r="F175" s="158">
        <v>0</v>
      </c>
      <c r="G175" s="158">
        <v>0</v>
      </c>
      <c r="H175" s="158">
        <v>0</v>
      </c>
      <c r="I175" s="158">
        <v>1</v>
      </c>
      <c r="J175" s="158">
        <v>0</v>
      </c>
      <c r="K175" s="158">
        <v>0</v>
      </c>
      <c r="L175" s="158">
        <v>0</v>
      </c>
      <c r="M175" s="158">
        <v>0</v>
      </c>
      <c r="N175" s="158">
        <v>0</v>
      </c>
      <c r="O175" s="158">
        <v>0</v>
      </c>
      <c r="P175" s="158">
        <v>0</v>
      </c>
      <c r="Q175" s="158">
        <v>0</v>
      </c>
      <c r="R175" s="158">
        <v>0</v>
      </c>
      <c r="S175" s="158">
        <v>0</v>
      </c>
      <c r="T175" s="158">
        <v>0</v>
      </c>
      <c r="U175" s="159">
        <v>0</v>
      </c>
    </row>
    <row r="176" spans="2:21">
      <c r="B176" s="133"/>
      <c r="C176" s="80"/>
      <c r="D176" s="158"/>
      <c r="E176" s="158"/>
      <c r="F176" s="158"/>
      <c r="G176" s="158"/>
      <c r="H176" s="158"/>
      <c r="I176" s="158"/>
      <c r="J176" s="158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9"/>
    </row>
    <row r="177" spans="2:21">
      <c r="B177" s="133"/>
      <c r="C177" s="80"/>
      <c r="D177" s="158"/>
      <c r="E177" s="158"/>
      <c r="F177" s="158"/>
      <c r="G177" s="158"/>
      <c r="H177" s="158"/>
      <c r="I177" s="158"/>
      <c r="J177" s="158"/>
      <c r="K177" s="158"/>
      <c r="L177" s="158"/>
      <c r="M177" s="158"/>
      <c r="N177" s="158"/>
      <c r="O177" s="158"/>
      <c r="P177" s="158"/>
      <c r="Q177" s="158"/>
      <c r="R177" s="158"/>
      <c r="S177" s="158"/>
      <c r="T177" s="158"/>
      <c r="U177" s="159"/>
    </row>
    <row r="178" spans="2:21">
      <c r="B178" s="133" t="s">
        <v>82</v>
      </c>
      <c r="C178" s="80" t="s">
        <v>0</v>
      </c>
      <c r="D178" s="158">
        <v>3040</v>
      </c>
      <c r="E178" s="158">
        <v>438</v>
      </c>
      <c r="F178" s="158">
        <v>420</v>
      </c>
      <c r="G178" s="158">
        <v>380</v>
      </c>
      <c r="H178" s="158">
        <v>309</v>
      </c>
      <c r="I178" s="158">
        <v>206</v>
      </c>
      <c r="J178" s="158">
        <v>179</v>
      </c>
      <c r="K178" s="158">
        <v>190</v>
      </c>
      <c r="L178" s="158">
        <v>173</v>
      </c>
      <c r="M178" s="158">
        <v>145</v>
      </c>
      <c r="N178" s="158">
        <v>167</v>
      </c>
      <c r="O178" s="158">
        <v>108</v>
      </c>
      <c r="P178" s="158">
        <v>98</v>
      </c>
      <c r="Q178" s="158">
        <v>66</v>
      </c>
      <c r="R178" s="158">
        <v>41</v>
      </c>
      <c r="S178" s="158">
        <v>47</v>
      </c>
      <c r="T178" s="158">
        <v>73</v>
      </c>
      <c r="U178" s="159">
        <v>0</v>
      </c>
    </row>
    <row r="179" spans="2:21">
      <c r="B179" s="133"/>
      <c r="C179" s="80" t="s">
        <v>192</v>
      </c>
      <c r="D179" s="158">
        <v>2376</v>
      </c>
      <c r="E179" s="158">
        <v>434</v>
      </c>
      <c r="F179" s="158">
        <v>415</v>
      </c>
      <c r="G179" s="158">
        <v>372</v>
      </c>
      <c r="H179" s="158">
        <v>292</v>
      </c>
      <c r="I179" s="158">
        <v>190</v>
      </c>
      <c r="J179" s="158">
        <v>152</v>
      </c>
      <c r="K179" s="158">
        <v>154</v>
      </c>
      <c r="L179" s="158">
        <v>121</v>
      </c>
      <c r="M179" s="158">
        <v>97</v>
      </c>
      <c r="N179" s="158">
        <v>81</v>
      </c>
      <c r="O179" s="158">
        <v>30</v>
      </c>
      <c r="P179" s="158">
        <v>27</v>
      </c>
      <c r="Q179" s="158">
        <v>9</v>
      </c>
      <c r="R179" s="158">
        <v>1</v>
      </c>
      <c r="S179" s="158">
        <v>1</v>
      </c>
      <c r="T179" s="158">
        <v>0</v>
      </c>
      <c r="U179" s="159">
        <v>0</v>
      </c>
    </row>
    <row r="180" spans="2:21">
      <c r="B180" s="133"/>
      <c r="C180" s="80" t="s">
        <v>193</v>
      </c>
      <c r="D180" s="158">
        <v>664</v>
      </c>
      <c r="E180" s="158">
        <v>4</v>
      </c>
      <c r="F180" s="158">
        <v>5</v>
      </c>
      <c r="G180" s="158">
        <v>8</v>
      </c>
      <c r="H180" s="158">
        <v>17</v>
      </c>
      <c r="I180" s="158">
        <v>16</v>
      </c>
      <c r="J180" s="158">
        <v>27</v>
      </c>
      <c r="K180" s="158">
        <v>36</v>
      </c>
      <c r="L180" s="158">
        <v>52</v>
      </c>
      <c r="M180" s="158">
        <v>48</v>
      </c>
      <c r="N180" s="158">
        <v>86</v>
      </c>
      <c r="O180" s="158">
        <v>78</v>
      </c>
      <c r="P180" s="158">
        <v>71</v>
      </c>
      <c r="Q180" s="158">
        <v>57</v>
      </c>
      <c r="R180" s="158">
        <v>40</v>
      </c>
      <c r="S180" s="158">
        <v>46</v>
      </c>
      <c r="T180" s="158">
        <v>73</v>
      </c>
      <c r="U180" s="159">
        <v>0</v>
      </c>
    </row>
    <row r="181" spans="2:21">
      <c r="B181" s="133"/>
      <c r="C181" s="80" t="s">
        <v>54</v>
      </c>
      <c r="D181" s="158">
        <v>0</v>
      </c>
      <c r="E181" s="158">
        <v>0</v>
      </c>
      <c r="F181" s="158">
        <v>0</v>
      </c>
      <c r="G181" s="158">
        <v>0</v>
      </c>
      <c r="H181" s="158">
        <v>0</v>
      </c>
      <c r="I181" s="158">
        <v>0</v>
      </c>
      <c r="J181" s="158">
        <v>0</v>
      </c>
      <c r="K181" s="158">
        <v>0</v>
      </c>
      <c r="L181" s="158">
        <v>0</v>
      </c>
      <c r="M181" s="158">
        <v>0</v>
      </c>
      <c r="N181" s="158">
        <v>0</v>
      </c>
      <c r="O181" s="158">
        <v>0</v>
      </c>
      <c r="P181" s="158">
        <v>0</v>
      </c>
      <c r="Q181" s="158">
        <v>0</v>
      </c>
      <c r="R181" s="158">
        <v>0</v>
      </c>
      <c r="S181" s="158">
        <v>0</v>
      </c>
      <c r="T181" s="158">
        <v>0</v>
      </c>
      <c r="U181" s="159">
        <v>0</v>
      </c>
    </row>
    <row r="182" spans="2:21">
      <c r="B182" s="133"/>
      <c r="C182" s="80"/>
      <c r="D182" s="158"/>
      <c r="E182" s="158"/>
      <c r="F182" s="158"/>
      <c r="G182" s="158"/>
      <c r="H182" s="158"/>
      <c r="I182" s="158"/>
      <c r="J182" s="158"/>
      <c r="K182" s="158"/>
      <c r="L182" s="158"/>
      <c r="M182" s="158"/>
      <c r="N182" s="158"/>
      <c r="O182" s="158"/>
      <c r="P182" s="158"/>
      <c r="Q182" s="158"/>
      <c r="R182" s="158"/>
      <c r="S182" s="158"/>
      <c r="T182" s="158"/>
      <c r="U182" s="159"/>
    </row>
    <row r="183" spans="2:21">
      <c r="B183" s="133"/>
      <c r="C183" s="80"/>
      <c r="D183" s="158"/>
      <c r="E183" s="158"/>
      <c r="F183" s="158"/>
      <c r="G183" s="158"/>
      <c r="H183" s="158"/>
      <c r="I183" s="158"/>
      <c r="J183" s="158"/>
      <c r="K183" s="158"/>
      <c r="L183" s="158"/>
      <c r="M183" s="158"/>
      <c r="N183" s="158"/>
      <c r="O183" s="158"/>
      <c r="P183" s="158"/>
      <c r="Q183" s="158"/>
      <c r="R183" s="158"/>
      <c r="S183" s="158"/>
      <c r="T183" s="158"/>
      <c r="U183" s="159"/>
    </row>
    <row r="184" spans="2:21">
      <c r="B184" s="133" t="s">
        <v>83</v>
      </c>
      <c r="C184" s="80" t="s">
        <v>0</v>
      </c>
      <c r="D184" s="158">
        <v>1453</v>
      </c>
      <c r="E184" s="158">
        <v>190</v>
      </c>
      <c r="F184" s="158">
        <v>170</v>
      </c>
      <c r="G184" s="158">
        <v>166</v>
      </c>
      <c r="H184" s="158">
        <v>175</v>
      </c>
      <c r="I184" s="158">
        <v>99</v>
      </c>
      <c r="J184" s="158">
        <v>91</v>
      </c>
      <c r="K184" s="158">
        <v>78</v>
      </c>
      <c r="L184" s="158">
        <v>84</v>
      </c>
      <c r="M184" s="158">
        <v>92</v>
      </c>
      <c r="N184" s="158">
        <v>70</v>
      </c>
      <c r="O184" s="158">
        <v>69</v>
      </c>
      <c r="P184" s="158">
        <v>47</v>
      </c>
      <c r="Q184" s="158">
        <v>33</v>
      </c>
      <c r="R184" s="158">
        <v>23</v>
      </c>
      <c r="S184" s="158">
        <v>20</v>
      </c>
      <c r="T184" s="158">
        <v>46</v>
      </c>
      <c r="U184" s="159">
        <v>0</v>
      </c>
    </row>
    <row r="185" spans="2:21">
      <c r="B185" s="133"/>
      <c r="C185" s="80" t="s">
        <v>192</v>
      </c>
      <c r="D185" s="158">
        <v>1118</v>
      </c>
      <c r="E185" s="158">
        <v>189</v>
      </c>
      <c r="F185" s="158">
        <v>170</v>
      </c>
      <c r="G185" s="158">
        <v>162</v>
      </c>
      <c r="H185" s="158">
        <v>172</v>
      </c>
      <c r="I185" s="158">
        <v>93</v>
      </c>
      <c r="J185" s="158">
        <v>80</v>
      </c>
      <c r="K185" s="158">
        <v>59</v>
      </c>
      <c r="L185" s="158">
        <v>64</v>
      </c>
      <c r="M185" s="158">
        <v>57</v>
      </c>
      <c r="N185" s="158">
        <v>31</v>
      </c>
      <c r="O185" s="158">
        <v>29</v>
      </c>
      <c r="P185" s="158">
        <v>10</v>
      </c>
      <c r="Q185" s="158">
        <v>1</v>
      </c>
      <c r="R185" s="158">
        <v>1</v>
      </c>
      <c r="S185" s="158">
        <v>0</v>
      </c>
      <c r="T185" s="158">
        <v>0</v>
      </c>
      <c r="U185" s="159">
        <v>0</v>
      </c>
    </row>
    <row r="186" spans="2:21">
      <c r="B186" s="133"/>
      <c r="C186" s="80" t="s">
        <v>193</v>
      </c>
      <c r="D186" s="158">
        <v>335</v>
      </c>
      <c r="E186" s="158">
        <v>1</v>
      </c>
      <c r="F186" s="158">
        <v>0</v>
      </c>
      <c r="G186" s="158">
        <v>4</v>
      </c>
      <c r="H186" s="158">
        <v>3</v>
      </c>
      <c r="I186" s="158">
        <v>6</v>
      </c>
      <c r="J186" s="158">
        <v>11</v>
      </c>
      <c r="K186" s="158">
        <v>19</v>
      </c>
      <c r="L186" s="158">
        <v>20</v>
      </c>
      <c r="M186" s="158">
        <v>35</v>
      </c>
      <c r="N186" s="158">
        <v>39</v>
      </c>
      <c r="O186" s="158">
        <v>40</v>
      </c>
      <c r="P186" s="158">
        <v>37</v>
      </c>
      <c r="Q186" s="158">
        <v>32</v>
      </c>
      <c r="R186" s="158">
        <v>22</v>
      </c>
      <c r="S186" s="158">
        <v>20</v>
      </c>
      <c r="T186" s="158">
        <v>46</v>
      </c>
      <c r="U186" s="159">
        <v>0</v>
      </c>
    </row>
    <row r="187" spans="2:21">
      <c r="B187" s="133"/>
      <c r="C187" s="80" t="s">
        <v>54</v>
      </c>
      <c r="D187" s="158">
        <v>0</v>
      </c>
      <c r="E187" s="158">
        <v>0</v>
      </c>
      <c r="F187" s="158">
        <v>0</v>
      </c>
      <c r="G187" s="158">
        <v>0</v>
      </c>
      <c r="H187" s="158">
        <v>0</v>
      </c>
      <c r="I187" s="158">
        <v>0</v>
      </c>
      <c r="J187" s="158">
        <v>0</v>
      </c>
      <c r="K187" s="158">
        <v>0</v>
      </c>
      <c r="L187" s="158">
        <v>0</v>
      </c>
      <c r="M187" s="158">
        <v>0</v>
      </c>
      <c r="N187" s="158">
        <v>0</v>
      </c>
      <c r="O187" s="158">
        <v>0</v>
      </c>
      <c r="P187" s="158">
        <v>0</v>
      </c>
      <c r="Q187" s="158">
        <v>0</v>
      </c>
      <c r="R187" s="158">
        <v>0</v>
      </c>
      <c r="S187" s="158">
        <v>0</v>
      </c>
      <c r="T187" s="158">
        <v>0</v>
      </c>
      <c r="U187" s="159">
        <v>0</v>
      </c>
    </row>
    <row r="188" spans="2:21">
      <c r="B188" s="133"/>
      <c r="C188" s="80"/>
      <c r="D188" s="158"/>
      <c r="E188" s="158"/>
      <c r="F188" s="158"/>
      <c r="G188" s="158"/>
      <c r="H188" s="158"/>
      <c r="I188" s="158"/>
      <c r="J188" s="158"/>
      <c r="K188" s="158"/>
      <c r="L188" s="158"/>
      <c r="M188" s="158"/>
      <c r="N188" s="158"/>
      <c r="O188" s="158"/>
      <c r="P188" s="158"/>
      <c r="Q188" s="158"/>
      <c r="R188" s="158"/>
      <c r="S188" s="158"/>
      <c r="T188" s="158"/>
      <c r="U188" s="159"/>
    </row>
    <row r="189" spans="2:21">
      <c r="B189" s="133"/>
      <c r="C189" s="80"/>
      <c r="D189" s="158"/>
      <c r="E189" s="158"/>
      <c r="F189" s="158"/>
      <c r="G189" s="158"/>
      <c r="H189" s="158"/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9"/>
    </row>
    <row r="190" spans="2:21">
      <c r="B190" s="133" t="s">
        <v>84</v>
      </c>
      <c r="C190" s="80" t="s">
        <v>0</v>
      </c>
      <c r="D190" s="158">
        <v>1364</v>
      </c>
      <c r="E190" s="158">
        <v>195</v>
      </c>
      <c r="F190" s="158">
        <v>179</v>
      </c>
      <c r="G190" s="158">
        <v>163</v>
      </c>
      <c r="H190" s="158">
        <v>157</v>
      </c>
      <c r="I190" s="158">
        <v>71</v>
      </c>
      <c r="J190" s="158">
        <v>83</v>
      </c>
      <c r="K190" s="158">
        <v>95</v>
      </c>
      <c r="L190" s="158">
        <v>71</v>
      </c>
      <c r="M190" s="158">
        <v>78</v>
      </c>
      <c r="N190" s="158">
        <v>51</v>
      </c>
      <c r="O190" s="158">
        <v>62</v>
      </c>
      <c r="P190" s="158">
        <v>48</v>
      </c>
      <c r="Q190" s="158">
        <v>27</v>
      </c>
      <c r="R190" s="158">
        <v>29</v>
      </c>
      <c r="S190" s="158">
        <v>23</v>
      </c>
      <c r="T190" s="158">
        <v>32</v>
      </c>
      <c r="U190" s="159">
        <v>0</v>
      </c>
    </row>
    <row r="191" spans="2:21">
      <c r="B191" s="133"/>
      <c r="C191" s="80" t="s">
        <v>192</v>
      </c>
      <c r="D191" s="158">
        <v>1051</v>
      </c>
      <c r="E191" s="158">
        <v>195</v>
      </c>
      <c r="F191" s="158">
        <v>178</v>
      </c>
      <c r="G191" s="158">
        <v>162</v>
      </c>
      <c r="H191" s="158">
        <v>151</v>
      </c>
      <c r="I191" s="158">
        <v>64</v>
      </c>
      <c r="J191" s="158">
        <v>72</v>
      </c>
      <c r="K191" s="158">
        <v>78</v>
      </c>
      <c r="L191" s="158">
        <v>46</v>
      </c>
      <c r="M191" s="158">
        <v>46</v>
      </c>
      <c r="N191" s="158">
        <v>16</v>
      </c>
      <c r="O191" s="158">
        <v>25</v>
      </c>
      <c r="P191" s="158">
        <v>9</v>
      </c>
      <c r="Q191" s="158">
        <v>5</v>
      </c>
      <c r="R191" s="158">
        <v>4</v>
      </c>
      <c r="S191" s="158">
        <v>0</v>
      </c>
      <c r="T191" s="158">
        <v>0</v>
      </c>
      <c r="U191" s="159">
        <v>0</v>
      </c>
    </row>
    <row r="192" spans="2:21">
      <c r="B192" s="133"/>
      <c r="C192" s="80" t="s">
        <v>193</v>
      </c>
      <c r="D192" s="158">
        <v>313</v>
      </c>
      <c r="E192" s="158">
        <v>0</v>
      </c>
      <c r="F192" s="158">
        <v>1</v>
      </c>
      <c r="G192" s="158">
        <v>1</v>
      </c>
      <c r="H192" s="158">
        <v>6</v>
      </c>
      <c r="I192" s="158">
        <v>7</v>
      </c>
      <c r="J192" s="158">
        <v>11</v>
      </c>
      <c r="K192" s="158">
        <v>17</v>
      </c>
      <c r="L192" s="158">
        <v>25</v>
      </c>
      <c r="M192" s="158">
        <v>32</v>
      </c>
      <c r="N192" s="158">
        <v>35</v>
      </c>
      <c r="O192" s="158">
        <v>37</v>
      </c>
      <c r="P192" s="158">
        <v>39</v>
      </c>
      <c r="Q192" s="158">
        <v>22</v>
      </c>
      <c r="R192" s="158">
        <v>25</v>
      </c>
      <c r="S192" s="158">
        <v>23</v>
      </c>
      <c r="T192" s="158">
        <v>32</v>
      </c>
      <c r="U192" s="159">
        <v>0</v>
      </c>
    </row>
    <row r="193" spans="2:21">
      <c r="B193" s="133"/>
      <c r="C193" s="80" t="s">
        <v>54</v>
      </c>
      <c r="D193" s="158">
        <v>0</v>
      </c>
      <c r="E193" s="158">
        <v>0</v>
      </c>
      <c r="F193" s="158">
        <v>0</v>
      </c>
      <c r="G193" s="158">
        <v>0</v>
      </c>
      <c r="H193" s="158">
        <v>0</v>
      </c>
      <c r="I193" s="158">
        <v>0</v>
      </c>
      <c r="J193" s="158">
        <v>0</v>
      </c>
      <c r="K193" s="158">
        <v>0</v>
      </c>
      <c r="L193" s="158">
        <v>0</v>
      </c>
      <c r="M193" s="158">
        <v>0</v>
      </c>
      <c r="N193" s="158">
        <v>0</v>
      </c>
      <c r="O193" s="158">
        <v>0</v>
      </c>
      <c r="P193" s="158">
        <v>0</v>
      </c>
      <c r="Q193" s="158">
        <v>0</v>
      </c>
      <c r="R193" s="158">
        <v>0</v>
      </c>
      <c r="S193" s="158">
        <v>0</v>
      </c>
      <c r="T193" s="158">
        <v>0</v>
      </c>
      <c r="U193" s="159">
        <v>0</v>
      </c>
    </row>
    <row r="194" spans="2:21">
      <c r="B194" s="133"/>
      <c r="C194" s="80"/>
      <c r="D194" s="158"/>
      <c r="E194" s="158"/>
      <c r="F194" s="158"/>
      <c r="G194" s="158"/>
      <c r="H194" s="158"/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9"/>
    </row>
    <row r="195" spans="2:21">
      <c r="B195" s="133"/>
      <c r="C195" s="80"/>
      <c r="D195" s="158"/>
      <c r="E195" s="158"/>
      <c r="F195" s="158"/>
      <c r="G195" s="158"/>
      <c r="H195" s="158"/>
      <c r="I195" s="158"/>
      <c r="J195" s="158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9"/>
    </row>
    <row r="196" spans="2:21">
      <c r="B196" s="133" t="s">
        <v>188</v>
      </c>
      <c r="C196" s="80" t="s">
        <v>0</v>
      </c>
      <c r="D196" s="158">
        <v>749</v>
      </c>
      <c r="E196" s="158">
        <v>85</v>
      </c>
      <c r="F196" s="158">
        <v>78</v>
      </c>
      <c r="G196" s="158">
        <v>102</v>
      </c>
      <c r="H196" s="158">
        <v>92</v>
      </c>
      <c r="I196" s="158">
        <v>60</v>
      </c>
      <c r="J196" s="158">
        <v>39</v>
      </c>
      <c r="K196" s="158">
        <v>35</v>
      </c>
      <c r="L196" s="158">
        <v>42</v>
      </c>
      <c r="M196" s="158">
        <v>45</v>
      </c>
      <c r="N196" s="158">
        <v>46</v>
      </c>
      <c r="O196" s="158">
        <v>34</v>
      </c>
      <c r="P196" s="158">
        <v>24</v>
      </c>
      <c r="Q196" s="158">
        <v>18</v>
      </c>
      <c r="R196" s="158">
        <v>15</v>
      </c>
      <c r="S196" s="158">
        <v>13</v>
      </c>
      <c r="T196" s="158">
        <v>21</v>
      </c>
      <c r="U196" s="159">
        <v>0</v>
      </c>
    </row>
    <row r="197" spans="2:21">
      <c r="B197" s="133"/>
      <c r="C197" s="80" t="s">
        <v>192</v>
      </c>
      <c r="D197" s="158">
        <v>552</v>
      </c>
      <c r="E197" s="158">
        <v>85</v>
      </c>
      <c r="F197" s="158">
        <v>78</v>
      </c>
      <c r="G197" s="158">
        <v>100</v>
      </c>
      <c r="H197" s="158">
        <v>90</v>
      </c>
      <c r="I197" s="158">
        <v>55</v>
      </c>
      <c r="J197" s="158">
        <v>32</v>
      </c>
      <c r="K197" s="158">
        <v>25</v>
      </c>
      <c r="L197" s="158">
        <v>27</v>
      </c>
      <c r="M197" s="158">
        <v>27</v>
      </c>
      <c r="N197" s="158">
        <v>15</v>
      </c>
      <c r="O197" s="158">
        <v>9</v>
      </c>
      <c r="P197" s="158">
        <v>8</v>
      </c>
      <c r="Q197" s="158">
        <v>0</v>
      </c>
      <c r="R197" s="158">
        <v>1</v>
      </c>
      <c r="S197" s="158">
        <v>0</v>
      </c>
      <c r="T197" s="158">
        <v>0</v>
      </c>
      <c r="U197" s="159">
        <v>0</v>
      </c>
    </row>
    <row r="198" spans="2:21">
      <c r="B198" s="133"/>
      <c r="C198" s="80" t="s">
        <v>193</v>
      </c>
      <c r="D198" s="158">
        <v>197</v>
      </c>
      <c r="E198" s="158">
        <v>0</v>
      </c>
      <c r="F198" s="158">
        <v>0</v>
      </c>
      <c r="G198" s="158">
        <v>2</v>
      </c>
      <c r="H198" s="158">
        <v>2</v>
      </c>
      <c r="I198" s="158">
        <v>5</v>
      </c>
      <c r="J198" s="158">
        <v>7</v>
      </c>
      <c r="K198" s="158">
        <v>10</v>
      </c>
      <c r="L198" s="158">
        <v>15</v>
      </c>
      <c r="M198" s="158">
        <v>18</v>
      </c>
      <c r="N198" s="158">
        <v>31</v>
      </c>
      <c r="O198" s="158">
        <v>25</v>
      </c>
      <c r="P198" s="158">
        <v>16</v>
      </c>
      <c r="Q198" s="158">
        <v>18</v>
      </c>
      <c r="R198" s="158">
        <v>14</v>
      </c>
      <c r="S198" s="158">
        <v>13</v>
      </c>
      <c r="T198" s="158">
        <v>21</v>
      </c>
      <c r="U198" s="159">
        <v>0</v>
      </c>
    </row>
    <row r="199" spans="2:21">
      <c r="B199" s="133"/>
      <c r="C199" s="80" t="s">
        <v>54</v>
      </c>
      <c r="D199" s="158">
        <v>0</v>
      </c>
      <c r="E199" s="158">
        <v>0</v>
      </c>
      <c r="F199" s="158">
        <v>0</v>
      </c>
      <c r="G199" s="158">
        <v>0</v>
      </c>
      <c r="H199" s="158">
        <v>0</v>
      </c>
      <c r="I199" s="158">
        <v>0</v>
      </c>
      <c r="J199" s="158">
        <v>0</v>
      </c>
      <c r="K199" s="158">
        <v>0</v>
      </c>
      <c r="L199" s="158">
        <v>0</v>
      </c>
      <c r="M199" s="158">
        <v>0</v>
      </c>
      <c r="N199" s="158">
        <v>0</v>
      </c>
      <c r="O199" s="158">
        <v>0</v>
      </c>
      <c r="P199" s="158">
        <v>0</v>
      </c>
      <c r="Q199" s="158">
        <v>0</v>
      </c>
      <c r="R199" s="158">
        <v>0</v>
      </c>
      <c r="S199" s="158">
        <v>0</v>
      </c>
      <c r="T199" s="158">
        <v>0</v>
      </c>
      <c r="U199" s="159">
        <v>0</v>
      </c>
    </row>
    <row r="200" spans="2:21">
      <c r="B200" s="133"/>
      <c r="C200" s="80"/>
      <c r="D200" s="158"/>
      <c r="E200" s="158"/>
      <c r="F200" s="158"/>
      <c r="G200" s="158"/>
      <c r="H200" s="158"/>
      <c r="I200" s="158"/>
      <c r="J200" s="158"/>
      <c r="K200" s="158"/>
      <c r="L200" s="158"/>
      <c r="M200" s="158"/>
      <c r="N200" s="158"/>
      <c r="O200" s="158"/>
      <c r="P200" s="158"/>
      <c r="Q200" s="158"/>
      <c r="R200" s="158"/>
      <c r="S200" s="158"/>
      <c r="T200" s="158"/>
      <c r="U200" s="159"/>
    </row>
    <row r="201" spans="2:21">
      <c r="B201" s="133"/>
      <c r="C201" s="80"/>
      <c r="D201" s="158"/>
      <c r="E201" s="158"/>
      <c r="F201" s="158"/>
      <c r="G201" s="158"/>
      <c r="H201" s="158"/>
      <c r="I201" s="158"/>
      <c r="J201" s="158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9"/>
    </row>
    <row r="202" spans="2:21">
      <c r="B202" s="133" t="s">
        <v>77</v>
      </c>
      <c r="C202" s="80" t="s">
        <v>0</v>
      </c>
      <c r="D202" s="158">
        <v>859</v>
      </c>
      <c r="E202" s="158">
        <v>129</v>
      </c>
      <c r="F202" s="158">
        <v>105</v>
      </c>
      <c r="G202" s="158">
        <v>99</v>
      </c>
      <c r="H202" s="158">
        <v>87</v>
      </c>
      <c r="I202" s="158">
        <v>63</v>
      </c>
      <c r="J202" s="158">
        <v>51</v>
      </c>
      <c r="K202" s="158">
        <v>39</v>
      </c>
      <c r="L202" s="158">
        <v>40</v>
      </c>
      <c r="M202" s="158">
        <v>42</v>
      </c>
      <c r="N202" s="158">
        <v>54</v>
      </c>
      <c r="O202" s="158">
        <v>34</v>
      </c>
      <c r="P202" s="158">
        <v>30</v>
      </c>
      <c r="Q202" s="158">
        <v>21</v>
      </c>
      <c r="R202" s="158">
        <v>17</v>
      </c>
      <c r="S202" s="158">
        <v>17</v>
      </c>
      <c r="T202" s="158">
        <v>31</v>
      </c>
      <c r="U202" s="159">
        <v>0</v>
      </c>
    </row>
    <row r="203" spans="2:21">
      <c r="B203" s="133"/>
      <c r="C203" s="80" t="s">
        <v>192</v>
      </c>
      <c r="D203" s="158">
        <v>664</v>
      </c>
      <c r="E203" s="158">
        <v>129</v>
      </c>
      <c r="F203" s="158">
        <v>101</v>
      </c>
      <c r="G203" s="158">
        <v>98</v>
      </c>
      <c r="H203" s="158">
        <v>86</v>
      </c>
      <c r="I203" s="158">
        <v>60</v>
      </c>
      <c r="J203" s="158">
        <v>48</v>
      </c>
      <c r="K203" s="158">
        <v>31</v>
      </c>
      <c r="L203" s="158">
        <v>32</v>
      </c>
      <c r="M203" s="158">
        <v>26</v>
      </c>
      <c r="N203" s="158">
        <v>29</v>
      </c>
      <c r="O203" s="158">
        <v>15</v>
      </c>
      <c r="P203" s="158">
        <v>5</v>
      </c>
      <c r="Q203" s="158">
        <v>3</v>
      </c>
      <c r="R203" s="158">
        <v>1</v>
      </c>
      <c r="S203" s="158">
        <v>0</v>
      </c>
      <c r="T203" s="158">
        <v>0</v>
      </c>
      <c r="U203" s="159">
        <v>0</v>
      </c>
    </row>
    <row r="204" spans="2:21">
      <c r="B204" s="133"/>
      <c r="C204" s="80" t="s">
        <v>193</v>
      </c>
      <c r="D204" s="158">
        <v>195</v>
      </c>
      <c r="E204" s="158">
        <v>0</v>
      </c>
      <c r="F204" s="158">
        <v>4</v>
      </c>
      <c r="G204" s="158">
        <v>1</v>
      </c>
      <c r="H204" s="158">
        <v>1</v>
      </c>
      <c r="I204" s="158">
        <v>3</v>
      </c>
      <c r="J204" s="158">
        <v>3</v>
      </c>
      <c r="K204" s="158">
        <v>8</v>
      </c>
      <c r="L204" s="158">
        <v>8</v>
      </c>
      <c r="M204" s="158">
        <v>16</v>
      </c>
      <c r="N204" s="158">
        <v>25</v>
      </c>
      <c r="O204" s="158">
        <v>19</v>
      </c>
      <c r="P204" s="158">
        <v>25</v>
      </c>
      <c r="Q204" s="158">
        <v>18</v>
      </c>
      <c r="R204" s="158">
        <v>16</v>
      </c>
      <c r="S204" s="158">
        <v>17</v>
      </c>
      <c r="T204" s="158">
        <v>31</v>
      </c>
      <c r="U204" s="159">
        <v>0</v>
      </c>
    </row>
    <row r="205" spans="2:21">
      <c r="B205" s="133"/>
      <c r="C205" s="80" t="s">
        <v>54</v>
      </c>
      <c r="D205" s="158">
        <v>0</v>
      </c>
      <c r="E205" s="158">
        <v>0</v>
      </c>
      <c r="F205" s="158">
        <v>0</v>
      </c>
      <c r="G205" s="158">
        <v>0</v>
      </c>
      <c r="H205" s="158">
        <v>0</v>
      </c>
      <c r="I205" s="158">
        <v>0</v>
      </c>
      <c r="J205" s="158">
        <v>0</v>
      </c>
      <c r="K205" s="158">
        <v>0</v>
      </c>
      <c r="L205" s="158">
        <v>0</v>
      </c>
      <c r="M205" s="158">
        <v>0</v>
      </c>
      <c r="N205" s="158">
        <v>0</v>
      </c>
      <c r="O205" s="158">
        <v>0</v>
      </c>
      <c r="P205" s="158">
        <v>0</v>
      </c>
      <c r="Q205" s="158">
        <v>0</v>
      </c>
      <c r="R205" s="158">
        <v>0</v>
      </c>
      <c r="S205" s="158">
        <v>0</v>
      </c>
      <c r="T205" s="158">
        <v>0</v>
      </c>
      <c r="U205" s="159">
        <v>0</v>
      </c>
    </row>
    <row r="206" spans="2:21">
      <c r="B206" s="133"/>
      <c r="C206" s="80"/>
      <c r="D206" s="158"/>
      <c r="E206" s="158"/>
      <c r="F206" s="158"/>
      <c r="G206" s="158"/>
      <c r="H206" s="158"/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9"/>
    </row>
    <row r="207" spans="2:21">
      <c r="B207" s="133"/>
      <c r="C207" s="80"/>
      <c r="D207" s="158"/>
      <c r="E207" s="158"/>
      <c r="F207" s="158"/>
      <c r="G207" s="158"/>
      <c r="H207" s="158"/>
      <c r="I207" s="158"/>
      <c r="J207" s="158"/>
      <c r="K207" s="158"/>
      <c r="L207" s="158"/>
      <c r="M207" s="158"/>
      <c r="N207" s="158"/>
      <c r="O207" s="158"/>
      <c r="P207" s="158"/>
      <c r="Q207" s="158"/>
      <c r="R207" s="158"/>
      <c r="S207" s="158"/>
      <c r="T207" s="158"/>
      <c r="U207" s="159"/>
    </row>
    <row r="208" spans="2:21">
      <c r="B208" s="133" t="s">
        <v>81</v>
      </c>
      <c r="C208" s="80" t="s">
        <v>0</v>
      </c>
      <c r="D208" s="158">
        <v>249</v>
      </c>
      <c r="E208" s="158">
        <v>31</v>
      </c>
      <c r="F208" s="158">
        <v>30</v>
      </c>
      <c r="G208" s="158">
        <v>38</v>
      </c>
      <c r="H208" s="158">
        <v>27</v>
      </c>
      <c r="I208" s="158">
        <v>14</v>
      </c>
      <c r="J208" s="158">
        <v>12</v>
      </c>
      <c r="K208" s="158">
        <v>12</v>
      </c>
      <c r="L208" s="158">
        <v>10</v>
      </c>
      <c r="M208" s="158">
        <v>15</v>
      </c>
      <c r="N208" s="158">
        <v>16</v>
      </c>
      <c r="O208" s="158">
        <v>13</v>
      </c>
      <c r="P208" s="158">
        <v>8</v>
      </c>
      <c r="Q208" s="158">
        <v>4</v>
      </c>
      <c r="R208" s="158">
        <v>8</v>
      </c>
      <c r="S208" s="158">
        <v>4</v>
      </c>
      <c r="T208" s="158">
        <v>7</v>
      </c>
      <c r="U208" s="159">
        <v>0</v>
      </c>
    </row>
    <row r="209" spans="2:21">
      <c r="B209" s="133"/>
      <c r="C209" s="80" t="s">
        <v>192</v>
      </c>
      <c r="D209" s="158">
        <v>175</v>
      </c>
      <c r="E209" s="158">
        <v>31</v>
      </c>
      <c r="F209" s="158">
        <v>29</v>
      </c>
      <c r="G209" s="158">
        <v>37</v>
      </c>
      <c r="H209" s="158">
        <v>27</v>
      </c>
      <c r="I209" s="158">
        <v>13</v>
      </c>
      <c r="J209" s="158">
        <v>8</v>
      </c>
      <c r="K209" s="158">
        <v>8</v>
      </c>
      <c r="L209" s="158">
        <v>7</v>
      </c>
      <c r="M209" s="158">
        <v>7</v>
      </c>
      <c r="N209" s="158">
        <v>5</v>
      </c>
      <c r="O209" s="158">
        <v>3</v>
      </c>
      <c r="P209" s="158">
        <v>0</v>
      </c>
      <c r="Q209" s="158">
        <v>0</v>
      </c>
      <c r="R209" s="158">
        <v>0</v>
      </c>
      <c r="S209" s="158">
        <v>0</v>
      </c>
      <c r="T209" s="158">
        <v>0</v>
      </c>
      <c r="U209" s="159">
        <v>0</v>
      </c>
    </row>
    <row r="210" spans="2:21">
      <c r="B210" s="133"/>
      <c r="C210" s="80" t="s">
        <v>193</v>
      </c>
      <c r="D210" s="158">
        <v>74</v>
      </c>
      <c r="E210" s="158">
        <v>0</v>
      </c>
      <c r="F210" s="158">
        <v>1</v>
      </c>
      <c r="G210" s="158">
        <v>1</v>
      </c>
      <c r="H210" s="158">
        <v>0</v>
      </c>
      <c r="I210" s="158">
        <v>1</v>
      </c>
      <c r="J210" s="158">
        <v>4</v>
      </c>
      <c r="K210" s="158">
        <v>4</v>
      </c>
      <c r="L210" s="158">
        <v>3</v>
      </c>
      <c r="M210" s="158">
        <v>8</v>
      </c>
      <c r="N210" s="158">
        <v>11</v>
      </c>
      <c r="O210" s="158">
        <v>10</v>
      </c>
      <c r="P210" s="158">
        <v>8</v>
      </c>
      <c r="Q210" s="158">
        <v>4</v>
      </c>
      <c r="R210" s="158">
        <v>8</v>
      </c>
      <c r="S210" s="158">
        <v>4</v>
      </c>
      <c r="T210" s="158">
        <v>7</v>
      </c>
      <c r="U210" s="159">
        <v>0</v>
      </c>
    </row>
    <row r="211" spans="2:21">
      <c r="B211" s="133"/>
      <c r="C211" s="80" t="s">
        <v>54</v>
      </c>
      <c r="D211" s="158">
        <v>0</v>
      </c>
      <c r="E211" s="158">
        <v>0</v>
      </c>
      <c r="F211" s="158">
        <v>0</v>
      </c>
      <c r="G211" s="158">
        <v>0</v>
      </c>
      <c r="H211" s="158">
        <v>0</v>
      </c>
      <c r="I211" s="158">
        <v>0</v>
      </c>
      <c r="J211" s="158">
        <v>0</v>
      </c>
      <c r="K211" s="158">
        <v>0</v>
      </c>
      <c r="L211" s="158">
        <v>0</v>
      </c>
      <c r="M211" s="158">
        <v>0</v>
      </c>
      <c r="N211" s="158">
        <v>0</v>
      </c>
      <c r="O211" s="158">
        <v>0</v>
      </c>
      <c r="P211" s="158">
        <v>0</v>
      </c>
      <c r="Q211" s="158">
        <v>0</v>
      </c>
      <c r="R211" s="158">
        <v>0</v>
      </c>
      <c r="S211" s="158">
        <v>0</v>
      </c>
      <c r="T211" s="158">
        <v>0</v>
      </c>
      <c r="U211" s="159">
        <v>0</v>
      </c>
    </row>
    <row r="212" spans="2:21">
      <c r="B212" s="133"/>
      <c r="C212" s="80"/>
      <c r="D212" s="158"/>
      <c r="E212" s="158"/>
      <c r="F212" s="158"/>
      <c r="G212" s="158"/>
      <c r="H212" s="158"/>
      <c r="I212" s="158"/>
      <c r="J212" s="158"/>
      <c r="K212" s="158"/>
      <c r="L212" s="158"/>
      <c r="M212" s="158"/>
      <c r="N212" s="158"/>
      <c r="O212" s="158"/>
      <c r="P212" s="158"/>
      <c r="Q212" s="158"/>
      <c r="R212" s="158"/>
      <c r="S212" s="158"/>
      <c r="T212" s="158"/>
      <c r="U212" s="159"/>
    </row>
    <row r="213" spans="2:21">
      <c r="B213" s="133"/>
      <c r="C213" s="80"/>
      <c r="D213" s="158"/>
      <c r="E213" s="158"/>
      <c r="F213" s="158"/>
      <c r="G213" s="158"/>
      <c r="H213" s="158"/>
      <c r="I213" s="158"/>
      <c r="J213" s="158"/>
      <c r="K213" s="158"/>
      <c r="L213" s="158"/>
      <c r="M213" s="158"/>
      <c r="N213" s="158"/>
      <c r="O213" s="158"/>
      <c r="P213" s="158"/>
      <c r="Q213" s="158"/>
      <c r="R213" s="158"/>
      <c r="S213" s="158"/>
      <c r="T213" s="158"/>
      <c r="U213" s="159"/>
    </row>
    <row r="214" spans="2:21">
      <c r="B214" s="133" t="s">
        <v>86</v>
      </c>
      <c r="C214" s="80" t="s">
        <v>0</v>
      </c>
      <c r="D214" s="158">
        <v>939</v>
      </c>
      <c r="E214" s="158">
        <v>144</v>
      </c>
      <c r="F214" s="158">
        <v>112</v>
      </c>
      <c r="G214" s="158">
        <v>117</v>
      </c>
      <c r="H214" s="158">
        <v>129</v>
      </c>
      <c r="I214" s="158">
        <v>56</v>
      </c>
      <c r="J214" s="158">
        <v>63</v>
      </c>
      <c r="K214" s="158">
        <v>48</v>
      </c>
      <c r="L214" s="158">
        <v>44</v>
      </c>
      <c r="M214" s="158">
        <v>44</v>
      </c>
      <c r="N214" s="158">
        <v>47</v>
      </c>
      <c r="O214" s="158">
        <v>34</v>
      </c>
      <c r="P214" s="158">
        <v>38</v>
      </c>
      <c r="Q214" s="158">
        <v>20</v>
      </c>
      <c r="R214" s="158">
        <v>18</v>
      </c>
      <c r="S214" s="158">
        <v>10</v>
      </c>
      <c r="T214" s="158">
        <v>15</v>
      </c>
      <c r="U214" s="159">
        <v>0</v>
      </c>
    </row>
    <row r="215" spans="2:21">
      <c r="B215" s="133"/>
      <c r="C215" s="80" t="s">
        <v>192</v>
      </c>
      <c r="D215" s="158">
        <v>722</v>
      </c>
      <c r="E215" s="158">
        <v>142</v>
      </c>
      <c r="F215" s="158">
        <v>105</v>
      </c>
      <c r="G215" s="158">
        <v>114</v>
      </c>
      <c r="H215" s="158">
        <v>127</v>
      </c>
      <c r="I215" s="158">
        <v>54</v>
      </c>
      <c r="J215" s="158">
        <v>47</v>
      </c>
      <c r="K215" s="158">
        <v>38</v>
      </c>
      <c r="L215" s="158">
        <v>33</v>
      </c>
      <c r="M215" s="158">
        <v>25</v>
      </c>
      <c r="N215" s="158">
        <v>21</v>
      </c>
      <c r="O215" s="158">
        <v>9</v>
      </c>
      <c r="P215" s="158">
        <v>7</v>
      </c>
      <c r="Q215" s="158">
        <v>0</v>
      </c>
      <c r="R215" s="158">
        <v>0</v>
      </c>
      <c r="S215" s="158">
        <v>0</v>
      </c>
      <c r="T215" s="158">
        <v>0</v>
      </c>
      <c r="U215" s="159">
        <v>0</v>
      </c>
    </row>
    <row r="216" spans="2:21">
      <c r="B216" s="133"/>
      <c r="C216" s="80" t="s">
        <v>193</v>
      </c>
      <c r="D216" s="158">
        <v>217</v>
      </c>
      <c r="E216" s="158">
        <v>2</v>
      </c>
      <c r="F216" s="158">
        <v>7</v>
      </c>
      <c r="G216" s="158">
        <v>3</v>
      </c>
      <c r="H216" s="158">
        <v>2</v>
      </c>
      <c r="I216" s="158">
        <v>2</v>
      </c>
      <c r="J216" s="158">
        <v>16</v>
      </c>
      <c r="K216" s="158">
        <v>10</v>
      </c>
      <c r="L216" s="158">
        <v>11</v>
      </c>
      <c r="M216" s="158">
        <v>19</v>
      </c>
      <c r="N216" s="158">
        <v>26</v>
      </c>
      <c r="O216" s="158">
        <v>25</v>
      </c>
      <c r="P216" s="158">
        <v>31</v>
      </c>
      <c r="Q216" s="158">
        <v>20</v>
      </c>
      <c r="R216" s="158">
        <v>18</v>
      </c>
      <c r="S216" s="158">
        <v>10</v>
      </c>
      <c r="T216" s="158">
        <v>15</v>
      </c>
      <c r="U216" s="159">
        <v>0</v>
      </c>
    </row>
    <row r="217" spans="2:21">
      <c r="B217" s="133"/>
      <c r="C217" s="80" t="s">
        <v>54</v>
      </c>
      <c r="D217" s="158">
        <v>0</v>
      </c>
      <c r="E217" s="158">
        <v>0</v>
      </c>
      <c r="F217" s="158">
        <v>0</v>
      </c>
      <c r="G217" s="158">
        <v>0</v>
      </c>
      <c r="H217" s="158">
        <v>0</v>
      </c>
      <c r="I217" s="158">
        <v>0</v>
      </c>
      <c r="J217" s="158">
        <v>0</v>
      </c>
      <c r="K217" s="158">
        <v>0</v>
      </c>
      <c r="L217" s="158">
        <v>0</v>
      </c>
      <c r="M217" s="158">
        <v>0</v>
      </c>
      <c r="N217" s="158">
        <v>0</v>
      </c>
      <c r="O217" s="158">
        <v>0</v>
      </c>
      <c r="P217" s="158">
        <v>0</v>
      </c>
      <c r="Q217" s="158">
        <v>0</v>
      </c>
      <c r="R217" s="158">
        <v>0</v>
      </c>
      <c r="S217" s="158">
        <v>0</v>
      </c>
      <c r="T217" s="158">
        <v>0</v>
      </c>
      <c r="U217" s="159">
        <v>0</v>
      </c>
    </row>
    <row r="218" spans="2:21">
      <c r="B218" s="133"/>
      <c r="C218" s="80"/>
      <c r="D218" s="158"/>
      <c r="E218" s="158"/>
      <c r="F218" s="158"/>
      <c r="G218" s="158"/>
      <c r="H218" s="158"/>
      <c r="I218" s="158"/>
      <c r="J218" s="158"/>
      <c r="K218" s="158"/>
      <c r="L218" s="158"/>
      <c r="M218" s="158"/>
      <c r="N218" s="158"/>
      <c r="O218" s="158"/>
      <c r="P218" s="158"/>
      <c r="Q218" s="158"/>
      <c r="R218" s="158"/>
      <c r="S218" s="158"/>
      <c r="T218" s="158"/>
      <c r="U218" s="159"/>
    </row>
    <row r="219" spans="2:21">
      <c r="B219" s="133"/>
      <c r="C219" s="80"/>
      <c r="D219" s="158"/>
      <c r="E219" s="158"/>
      <c r="F219" s="158"/>
      <c r="G219" s="15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9"/>
    </row>
    <row r="220" spans="2:21">
      <c r="B220" s="133"/>
      <c r="C220" s="80" t="s">
        <v>0</v>
      </c>
      <c r="D220" s="158">
        <v>639</v>
      </c>
      <c r="E220" s="158">
        <v>82</v>
      </c>
      <c r="F220" s="158">
        <v>72</v>
      </c>
      <c r="G220" s="158">
        <v>81</v>
      </c>
      <c r="H220" s="158">
        <v>55</v>
      </c>
      <c r="I220" s="158">
        <v>29</v>
      </c>
      <c r="J220" s="158">
        <v>42</v>
      </c>
      <c r="K220" s="158">
        <v>40</v>
      </c>
      <c r="L220" s="158">
        <v>40</v>
      </c>
      <c r="M220" s="158">
        <v>35</v>
      </c>
      <c r="N220" s="158">
        <v>34</v>
      </c>
      <c r="O220" s="158">
        <v>26</v>
      </c>
      <c r="P220" s="158">
        <v>21</v>
      </c>
      <c r="Q220" s="158">
        <v>23</v>
      </c>
      <c r="R220" s="158">
        <v>19</v>
      </c>
      <c r="S220" s="158">
        <v>17</v>
      </c>
      <c r="T220" s="158">
        <v>23</v>
      </c>
      <c r="U220" s="159">
        <v>0</v>
      </c>
    </row>
    <row r="221" spans="2:21">
      <c r="B221" s="133" t="s">
        <v>87</v>
      </c>
      <c r="C221" s="80" t="s">
        <v>192</v>
      </c>
      <c r="D221" s="158">
        <v>463</v>
      </c>
      <c r="E221" s="158">
        <v>82</v>
      </c>
      <c r="F221" s="158">
        <v>72</v>
      </c>
      <c r="G221" s="158">
        <v>80</v>
      </c>
      <c r="H221" s="158">
        <v>54</v>
      </c>
      <c r="I221" s="158">
        <v>27</v>
      </c>
      <c r="J221" s="158">
        <v>39</v>
      </c>
      <c r="K221" s="158">
        <v>29</v>
      </c>
      <c r="L221" s="158">
        <v>31</v>
      </c>
      <c r="M221" s="158">
        <v>17</v>
      </c>
      <c r="N221" s="158">
        <v>17</v>
      </c>
      <c r="O221" s="158">
        <v>10</v>
      </c>
      <c r="P221" s="158">
        <v>5</v>
      </c>
      <c r="Q221" s="158">
        <v>0</v>
      </c>
      <c r="R221" s="158">
        <v>0</v>
      </c>
      <c r="S221" s="158">
        <v>0</v>
      </c>
      <c r="T221" s="158">
        <v>0</v>
      </c>
      <c r="U221" s="159">
        <v>0</v>
      </c>
    </row>
    <row r="222" spans="2:21">
      <c r="B222" s="133"/>
      <c r="C222" s="80" t="s">
        <v>193</v>
      </c>
      <c r="D222" s="158">
        <v>176</v>
      </c>
      <c r="E222" s="158">
        <v>0</v>
      </c>
      <c r="F222" s="158">
        <v>0</v>
      </c>
      <c r="G222" s="158">
        <v>1</v>
      </c>
      <c r="H222" s="158">
        <v>1</v>
      </c>
      <c r="I222" s="158">
        <v>2</v>
      </c>
      <c r="J222" s="158">
        <v>3</v>
      </c>
      <c r="K222" s="158">
        <v>11</v>
      </c>
      <c r="L222" s="158">
        <v>9</v>
      </c>
      <c r="M222" s="158">
        <v>18</v>
      </c>
      <c r="N222" s="158">
        <v>17</v>
      </c>
      <c r="O222" s="158">
        <v>16</v>
      </c>
      <c r="P222" s="158">
        <v>16</v>
      </c>
      <c r="Q222" s="158">
        <v>23</v>
      </c>
      <c r="R222" s="158">
        <v>19</v>
      </c>
      <c r="S222" s="158">
        <v>17</v>
      </c>
      <c r="T222" s="158">
        <v>23</v>
      </c>
      <c r="U222" s="159">
        <v>0</v>
      </c>
    </row>
    <row r="223" spans="2:21">
      <c r="B223" s="133"/>
      <c r="C223" s="80" t="s">
        <v>54</v>
      </c>
      <c r="D223" s="158">
        <v>0</v>
      </c>
      <c r="E223" s="158">
        <v>0</v>
      </c>
      <c r="F223" s="158">
        <v>0</v>
      </c>
      <c r="G223" s="158">
        <v>0</v>
      </c>
      <c r="H223" s="158">
        <v>0</v>
      </c>
      <c r="I223" s="158">
        <v>0</v>
      </c>
      <c r="J223" s="158">
        <v>0</v>
      </c>
      <c r="K223" s="158">
        <v>0</v>
      </c>
      <c r="L223" s="158">
        <v>0</v>
      </c>
      <c r="M223" s="158">
        <v>0</v>
      </c>
      <c r="N223" s="158">
        <v>0</v>
      </c>
      <c r="O223" s="158">
        <v>0</v>
      </c>
      <c r="P223" s="158">
        <v>0</v>
      </c>
      <c r="Q223" s="158">
        <v>0</v>
      </c>
      <c r="R223" s="158">
        <v>0</v>
      </c>
      <c r="S223" s="158">
        <v>0</v>
      </c>
      <c r="T223" s="158">
        <v>0</v>
      </c>
      <c r="U223" s="159">
        <v>0</v>
      </c>
    </row>
    <row r="224" spans="2:21">
      <c r="B224" s="133"/>
      <c r="C224" s="80"/>
      <c r="D224" s="158"/>
      <c r="E224" s="158"/>
      <c r="F224" s="158"/>
      <c r="G224" s="158"/>
      <c r="H224" s="158"/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9"/>
    </row>
    <row r="225" spans="2:21">
      <c r="B225" s="133"/>
      <c r="C225" s="80"/>
      <c r="D225" s="158"/>
      <c r="E225" s="158"/>
      <c r="F225" s="158"/>
      <c r="G225" s="158"/>
      <c r="H225" s="158"/>
      <c r="I225" s="158"/>
      <c r="J225" s="158"/>
      <c r="K225" s="158"/>
      <c r="L225" s="158"/>
      <c r="M225" s="158"/>
      <c r="N225" s="158"/>
      <c r="O225" s="158"/>
      <c r="P225" s="158"/>
      <c r="Q225" s="158"/>
      <c r="R225" s="158"/>
      <c r="S225" s="158"/>
      <c r="T225" s="158"/>
      <c r="U225" s="159"/>
    </row>
    <row r="226" spans="2:21">
      <c r="B226" s="133" t="s">
        <v>88</v>
      </c>
      <c r="C226" s="80" t="s">
        <v>0</v>
      </c>
      <c r="D226" s="158">
        <v>1081</v>
      </c>
      <c r="E226" s="158">
        <v>148</v>
      </c>
      <c r="F226" s="158">
        <v>147</v>
      </c>
      <c r="G226" s="158">
        <v>139</v>
      </c>
      <c r="H226" s="158">
        <v>119</v>
      </c>
      <c r="I226" s="158">
        <v>65</v>
      </c>
      <c r="J226" s="158">
        <v>62</v>
      </c>
      <c r="K226" s="158">
        <v>55</v>
      </c>
      <c r="L226" s="158">
        <v>51</v>
      </c>
      <c r="M226" s="158">
        <v>61</v>
      </c>
      <c r="N226" s="158">
        <v>44</v>
      </c>
      <c r="O226" s="158">
        <v>58</v>
      </c>
      <c r="P226" s="158">
        <v>33</v>
      </c>
      <c r="Q226" s="158">
        <v>19</v>
      </c>
      <c r="R226" s="158">
        <v>23</v>
      </c>
      <c r="S226" s="158">
        <v>25</v>
      </c>
      <c r="T226" s="158">
        <v>32</v>
      </c>
      <c r="U226" s="159">
        <v>0</v>
      </c>
    </row>
    <row r="227" spans="2:21">
      <c r="B227" s="133"/>
      <c r="C227" s="80" t="s">
        <v>192</v>
      </c>
      <c r="D227" s="158">
        <v>848</v>
      </c>
      <c r="E227" s="158">
        <v>147</v>
      </c>
      <c r="F227" s="158">
        <v>143</v>
      </c>
      <c r="G227" s="158">
        <v>138</v>
      </c>
      <c r="H227" s="158">
        <v>113</v>
      </c>
      <c r="I227" s="158">
        <v>62</v>
      </c>
      <c r="J227" s="158">
        <v>54</v>
      </c>
      <c r="K227" s="158">
        <v>48</v>
      </c>
      <c r="L227" s="158">
        <v>37</v>
      </c>
      <c r="M227" s="158">
        <v>41</v>
      </c>
      <c r="N227" s="158">
        <v>26</v>
      </c>
      <c r="O227" s="158">
        <v>24</v>
      </c>
      <c r="P227" s="158">
        <v>7</v>
      </c>
      <c r="Q227" s="158">
        <v>7</v>
      </c>
      <c r="R227" s="158">
        <v>1</v>
      </c>
      <c r="S227" s="158">
        <v>0</v>
      </c>
      <c r="T227" s="158">
        <v>0</v>
      </c>
      <c r="U227" s="159">
        <v>0</v>
      </c>
    </row>
    <row r="228" spans="2:21">
      <c r="B228" s="133"/>
      <c r="C228" s="80" t="s">
        <v>193</v>
      </c>
      <c r="D228" s="158">
        <v>233</v>
      </c>
      <c r="E228" s="158">
        <v>1</v>
      </c>
      <c r="F228" s="158">
        <v>4</v>
      </c>
      <c r="G228" s="158">
        <v>1</v>
      </c>
      <c r="H228" s="158">
        <v>6</v>
      </c>
      <c r="I228" s="158">
        <v>3</v>
      </c>
      <c r="J228" s="158">
        <v>8</v>
      </c>
      <c r="K228" s="158">
        <v>7</v>
      </c>
      <c r="L228" s="158">
        <v>14</v>
      </c>
      <c r="M228" s="158">
        <v>20</v>
      </c>
      <c r="N228" s="158">
        <v>18</v>
      </c>
      <c r="O228" s="158">
        <v>34</v>
      </c>
      <c r="P228" s="158">
        <v>26</v>
      </c>
      <c r="Q228" s="158">
        <v>12</v>
      </c>
      <c r="R228" s="158">
        <v>22</v>
      </c>
      <c r="S228" s="158">
        <v>25</v>
      </c>
      <c r="T228" s="158">
        <v>32</v>
      </c>
      <c r="U228" s="159">
        <v>0</v>
      </c>
    </row>
    <row r="229" spans="2:21">
      <c r="B229" s="133"/>
      <c r="C229" s="80" t="s">
        <v>54</v>
      </c>
      <c r="D229" s="158">
        <v>0</v>
      </c>
      <c r="E229" s="158">
        <v>0</v>
      </c>
      <c r="F229" s="158">
        <v>0</v>
      </c>
      <c r="G229" s="158">
        <v>0</v>
      </c>
      <c r="H229" s="158">
        <v>0</v>
      </c>
      <c r="I229" s="158">
        <v>0</v>
      </c>
      <c r="J229" s="158">
        <v>0</v>
      </c>
      <c r="K229" s="158">
        <v>0</v>
      </c>
      <c r="L229" s="158">
        <v>0</v>
      </c>
      <c r="M229" s="158">
        <v>0</v>
      </c>
      <c r="N229" s="158">
        <v>0</v>
      </c>
      <c r="O229" s="158">
        <v>0</v>
      </c>
      <c r="P229" s="158">
        <v>0</v>
      </c>
      <c r="Q229" s="158">
        <v>0</v>
      </c>
      <c r="R229" s="158">
        <v>0</v>
      </c>
      <c r="S229" s="158">
        <v>0</v>
      </c>
      <c r="T229" s="158">
        <v>0</v>
      </c>
      <c r="U229" s="159">
        <v>0</v>
      </c>
    </row>
    <row r="230" spans="2:21">
      <c r="B230" s="133"/>
      <c r="C230" s="80"/>
      <c r="D230" s="158"/>
      <c r="E230" s="158"/>
      <c r="F230" s="158"/>
      <c r="G230" s="158"/>
      <c r="H230" s="158"/>
      <c r="I230" s="158"/>
      <c r="J230" s="158"/>
      <c r="K230" s="158"/>
      <c r="L230" s="158"/>
      <c r="M230" s="158"/>
      <c r="N230" s="158"/>
      <c r="O230" s="158"/>
      <c r="P230" s="158"/>
      <c r="Q230" s="158"/>
      <c r="R230" s="158"/>
      <c r="S230" s="158"/>
      <c r="T230" s="158"/>
      <c r="U230" s="159"/>
    </row>
    <row r="231" spans="2:21">
      <c r="B231" s="133"/>
      <c r="C231" s="80"/>
      <c r="D231" s="158"/>
      <c r="E231" s="158"/>
      <c r="F231" s="158"/>
      <c r="G231" s="158"/>
      <c r="H231" s="158"/>
      <c r="I231" s="158"/>
      <c r="J231" s="158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9"/>
    </row>
    <row r="232" spans="2:21">
      <c r="B232" s="133" t="s">
        <v>89</v>
      </c>
      <c r="C232" s="80" t="s">
        <v>0</v>
      </c>
      <c r="D232" s="158">
        <v>673</v>
      </c>
      <c r="E232" s="158">
        <v>98</v>
      </c>
      <c r="F232" s="158">
        <v>89</v>
      </c>
      <c r="G232" s="158">
        <v>84</v>
      </c>
      <c r="H232" s="158">
        <v>62</v>
      </c>
      <c r="I232" s="158">
        <v>44</v>
      </c>
      <c r="J232" s="158">
        <v>32</v>
      </c>
      <c r="K232" s="158">
        <v>39</v>
      </c>
      <c r="L232" s="158">
        <v>35</v>
      </c>
      <c r="M232" s="158">
        <v>35</v>
      </c>
      <c r="N232" s="158">
        <v>39</v>
      </c>
      <c r="O232" s="158">
        <v>30</v>
      </c>
      <c r="P232" s="158">
        <v>20</v>
      </c>
      <c r="Q232" s="158">
        <v>22</v>
      </c>
      <c r="R232" s="158">
        <v>11</v>
      </c>
      <c r="S232" s="158">
        <v>10</v>
      </c>
      <c r="T232" s="158">
        <v>23</v>
      </c>
      <c r="U232" s="159">
        <v>0</v>
      </c>
    </row>
    <row r="233" spans="2:21">
      <c r="B233" s="133"/>
      <c r="C233" s="80" t="s">
        <v>192</v>
      </c>
      <c r="D233" s="158">
        <v>513</v>
      </c>
      <c r="E233" s="158">
        <v>98</v>
      </c>
      <c r="F233" s="158">
        <v>89</v>
      </c>
      <c r="G233" s="158">
        <v>84</v>
      </c>
      <c r="H233" s="158">
        <v>62</v>
      </c>
      <c r="I233" s="158">
        <v>43</v>
      </c>
      <c r="J233" s="158">
        <v>28</v>
      </c>
      <c r="K233" s="158">
        <v>33</v>
      </c>
      <c r="L233" s="158">
        <v>21</v>
      </c>
      <c r="M233" s="158">
        <v>22</v>
      </c>
      <c r="N233" s="158">
        <v>18</v>
      </c>
      <c r="O233" s="158">
        <v>10</v>
      </c>
      <c r="P233" s="158">
        <v>4</v>
      </c>
      <c r="Q233" s="158">
        <v>1</v>
      </c>
      <c r="R233" s="158">
        <v>0</v>
      </c>
      <c r="S233" s="158">
        <v>0</v>
      </c>
      <c r="T233" s="158">
        <v>0</v>
      </c>
      <c r="U233" s="159">
        <v>0</v>
      </c>
    </row>
    <row r="234" spans="2:21">
      <c r="B234" s="133"/>
      <c r="C234" s="80" t="s">
        <v>193</v>
      </c>
      <c r="D234" s="158">
        <v>160</v>
      </c>
      <c r="E234" s="158">
        <v>0</v>
      </c>
      <c r="F234" s="158">
        <v>0</v>
      </c>
      <c r="G234" s="158">
        <v>0</v>
      </c>
      <c r="H234" s="158">
        <v>0</v>
      </c>
      <c r="I234" s="158">
        <v>1</v>
      </c>
      <c r="J234" s="158">
        <v>4</v>
      </c>
      <c r="K234" s="158">
        <v>6</v>
      </c>
      <c r="L234" s="158">
        <v>14</v>
      </c>
      <c r="M234" s="158">
        <v>13</v>
      </c>
      <c r="N234" s="158">
        <v>21</v>
      </c>
      <c r="O234" s="158">
        <v>20</v>
      </c>
      <c r="P234" s="158">
        <v>16</v>
      </c>
      <c r="Q234" s="158">
        <v>21</v>
      </c>
      <c r="R234" s="158">
        <v>11</v>
      </c>
      <c r="S234" s="158">
        <v>10</v>
      </c>
      <c r="T234" s="158">
        <v>23</v>
      </c>
      <c r="U234" s="159">
        <v>0</v>
      </c>
    </row>
    <row r="235" spans="2:21">
      <c r="B235" s="133"/>
      <c r="C235" s="80" t="s">
        <v>54</v>
      </c>
      <c r="D235" s="158">
        <v>0</v>
      </c>
      <c r="E235" s="158">
        <v>0</v>
      </c>
      <c r="F235" s="158">
        <v>0</v>
      </c>
      <c r="G235" s="158">
        <v>0</v>
      </c>
      <c r="H235" s="158">
        <v>0</v>
      </c>
      <c r="I235" s="158">
        <v>0</v>
      </c>
      <c r="J235" s="158">
        <v>0</v>
      </c>
      <c r="K235" s="158">
        <v>0</v>
      </c>
      <c r="L235" s="158">
        <v>0</v>
      </c>
      <c r="M235" s="158">
        <v>0</v>
      </c>
      <c r="N235" s="158">
        <v>0</v>
      </c>
      <c r="O235" s="158">
        <v>0</v>
      </c>
      <c r="P235" s="158">
        <v>0</v>
      </c>
      <c r="Q235" s="158">
        <v>0</v>
      </c>
      <c r="R235" s="158">
        <v>0</v>
      </c>
      <c r="S235" s="158">
        <v>0</v>
      </c>
      <c r="T235" s="158">
        <v>0</v>
      </c>
      <c r="U235" s="159">
        <v>0</v>
      </c>
    </row>
    <row r="236" spans="2:21">
      <c r="B236" s="133"/>
      <c r="C236" s="80"/>
      <c r="D236" s="158"/>
      <c r="E236" s="158"/>
      <c r="F236" s="158"/>
      <c r="G236" s="158"/>
      <c r="H236" s="158"/>
      <c r="I236" s="158"/>
      <c r="J236" s="158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9"/>
    </row>
    <row r="237" spans="2:21">
      <c r="B237" s="133"/>
      <c r="C237" s="80"/>
      <c r="D237" s="158"/>
      <c r="E237" s="158"/>
      <c r="F237" s="158"/>
      <c r="G237" s="158"/>
      <c r="H237" s="158"/>
      <c r="I237" s="158"/>
      <c r="J237" s="158"/>
      <c r="K237" s="158"/>
      <c r="L237" s="158"/>
      <c r="M237" s="158"/>
      <c r="N237" s="158"/>
      <c r="O237" s="158"/>
      <c r="P237" s="158"/>
      <c r="Q237" s="158"/>
      <c r="R237" s="158"/>
      <c r="S237" s="158"/>
      <c r="T237" s="158"/>
      <c r="U237" s="159"/>
    </row>
    <row r="238" spans="2:21">
      <c r="B238" s="133" t="s">
        <v>24</v>
      </c>
      <c r="C238" s="80" t="s">
        <v>0</v>
      </c>
      <c r="D238" s="158">
        <v>1088</v>
      </c>
      <c r="E238" s="158">
        <v>152</v>
      </c>
      <c r="F238" s="158">
        <v>130</v>
      </c>
      <c r="G238" s="158">
        <v>138</v>
      </c>
      <c r="H238" s="158">
        <v>94</v>
      </c>
      <c r="I238" s="158">
        <v>70</v>
      </c>
      <c r="J238" s="158">
        <v>58</v>
      </c>
      <c r="K238" s="158">
        <v>75</v>
      </c>
      <c r="L238" s="158">
        <v>63</v>
      </c>
      <c r="M238" s="158">
        <v>54</v>
      </c>
      <c r="N238" s="158">
        <v>44</v>
      </c>
      <c r="O238" s="158">
        <v>44</v>
      </c>
      <c r="P238" s="158">
        <v>43</v>
      </c>
      <c r="Q238" s="158">
        <v>33</v>
      </c>
      <c r="R238" s="158">
        <v>23</v>
      </c>
      <c r="S238" s="158">
        <v>27</v>
      </c>
      <c r="T238" s="158">
        <v>40</v>
      </c>
      <c r="U238" s="159">
        <v>0</v>
      </c>
    </row>
    <row r="239" spans="2:21">
      <c r="B239" s="133"/>
      <c r="C239" s="80" t="s">
        <v>192</v>
      </c>
      <c r="D239" s="158">
        <v>821</v>
      </c>
      <c r="E239" s="158">
        <v>152</v>
      </c>
      <c r="F239" s="158">
        <v>128</v>
      </c>
      <c r="G239" s="158">
        <v>134</v>
      </c>
      <c r="H239" s="158">
        <v>90</v>
      </c>
      <c r="I239" s="158">
        <v>63</v>
      </c>
      <c r="J239" s="158">
        <v>54</v>
      </c>
      <c r="K239" s="158">
        <v>57</v>
      </c>
      <c r="L239" s="158">
        <v>44</v>
      </c>
      <c r="M239" s="158">
        <v>39</v>
      </c>
      <c r="N239" s="158">
        <v>22</v>
      </c>
      <c r="O239" s="158">
        <v>19</v>
      </c>
      <c r="P239" s="158">
        <v>11</v>
      </c>
      <c r="Q239" s="158">
        <v>6</v>
      </c>
      <c r="R239" s="158">
        <v>1</v>
      </c>
      <c r="S239" s="158">
        <v>0</v>
      </c>
      <c r="T239" s="158">
        <v>1</v>
      </c>
      <c r="U239" s="159">
        <v>0</v>
      </c>
    </row>
    <row r="240" spans="2:21">
      <c r="B240" s="133"/>
      <c r="C240" s="80" t="s">
        <v>193</v>
      </c>
      <c r="D240" s="158">
        <v>267</v>
      </c>
      <c r="E240" s="158">
        <v>0</v>
      </c>
      <c r="F240" s="158">
        <v>2</v>
      </c>
      <c r="G240" s="158">
        <v>4</v>
      </c>
      <c r="H240" s="158">
        <v>4</v>
      </c>
      <c r="I240" s="158">
        <v>7</v>
      </c>
      <c r="J240" s="158">
        <v>4</v>
      </c>
      <c r="K240" s="158">
        <v>18</v>
      </c>
      <c r="L240" s="158">
        <v>19</v>
      </c>
      <c r="M240" s="158">
        <v>15</v>
      </c>
      <c r="N240" s="158">
        <v>22</v>
      </c>
      <c r="O240" s="158">
        <v>25</v>
      </c>
      <c r="P240" s="158">
        <v>32</v>
      </c>
      <c r="Q240" s="158">
        <v>27</v>
      </c>
      <c r="R240" s="158">
        <v>22</v>
      </c>
      <c r="S240" s="158">
        <v>27</v>
      </c>
      <c r="T240" s="158">
        <v>39</v>
      </c>
      <c r="U240" s="159">
        <v>0</v>
      </c>
    </row>
    <row r="241" spans="2:21">
      <c r="B241" s="133"/>
      <c r="C241" s="80" t="s">
        <v>54</v>
      </c>
      <c r="D241" s="158">
        <v>0</v>
      </c>
      <c r="E241" s="158">
        <v>0</v>
      </c>
      <c r="F241" s="158">
        <v>0</v>
      </c>
      <c r="G241" s="158">
        <v>0</v>
      </c>
      <c r="H241" s="158">
        <v>0</v>
      </c>
      <c r="I241" s="158">
        <v>0</v>
      </c>
      <c r="J241" s="158">
        <v>0</v>
      </c>
      <c r="K241" s="158">
        <v>0</v>
      </c>
      <c r="L241" s="158">
        <v>0</v>
      </c>
      <c r="M241" s="158">
        <v>0</v>
      </c>
      <c r="N241" s="158">
        <v>0</v>
      </c>
      <c r="O241" s="158">
        <v>0</v>
      </c>
      <c r="P241" s="158">
        <v>0</v>
      </c>
      <c r="Q241" s="158">
        <v>0</v>
      </c>
      <c r="R241" s="158">
        <v>0</v>
      </c>
      <c r="S241" s="158">
        <v>0</v>
      </c>
      <c r="T241" s="158">
        <v>0</v>
      </c>
      <c r="U241" s="159">
        <v>0</v>
      </c>
    </row>
    <row r="242" spans="2:21">
      <c r="B242" s="133"/>
      <c r="C242" s="80"/>
      <c r="D242" s="158"/>
      <c r="E242" s="158"/>
      <c r="F242" s="158"/>
      <c r="G242" s="158"/>
      <c r="H242" s="158"/>
      <c r="I242" s="158"/>
      <c r="J242" s="158"/>
      <c r="K242" s="158"/>
      <c r="L242" s="158"/>
      <c r="M242" s="158"/>
      <c r="N242" s="158"/>
      <c r="O242" s="158"/>
      <c r="P242" s="158"/>
      <c r="Q242" s="158"/>
      <c r="R242" s="158"/>
      <c r="S242" s="158"/>
      <c r="T242" s="158"/>
      <c r="U242" s="159"/>
    </row>
    <row r="243" spans="2:21">
      <c r="B243" s="133"/>
      <c r="C243" s="80"/>
      <c r="D243" s="158"/>
      <c r="E243" s="158"/>
      <c r="F243" s="158"/>
      <c r="G243" s="158"/>
      <c r="H243" s="158"/>
      <c r="I243" s="158"/>
      <c r="J243" s="158"/>
      <c r="K243" s="158"/>
      <c r="L243" s="158"/>
      <c r="M243" s="158"/>
      <c r="N243" s="158"/>
      <c r="O243" s="158"/>
      <c r="P243" s="158"/>
      <c r="Q243" s="158"/>
      <c r="R243" s="158"/>
      <c r="S243" s="158"/>
      <c r="T243" s="158"/>
      <c r="U243" s="159"/>
    </row>
    <row r="244" spans="2:21">
      <c r="B244" s="133" t="s">
        <v>25</v>
      </c>
      <c r="C244" s="80" t="s">
        <v>0</v>
      </c>
      <c r="D244" s="158">
        <v>767</v>
      </c>
      <c r="E244" s="158">
        <v>118</v>
      </c>
      <c r="F244" s="158">
        <v>100</v>
      </c>
      <c r="G244" s="158">
        <v>99</v>
      </c>
      <c r="H244" s="158">
        <v>48</v>
      </c>
      <c r="I244" s="158">
        <v>60</v>
      </c>
      <c r="J244" s="158">
        <v>43</v>
      </c>
      <c r="K244" s="158">
        <v>53</v>
      </c>
      <c r="L244" s="158">
        <v>44</v>
      </c>
      <c r="M244" s="158">
        <v>48</v>
      </c>
      <c r="N244" s="158">
        <v>30</v>
      </c>
      <c r="O244" s="158">
        <v>23</v>
      </c>
      <c r="P244" s="158">
        <v>24</v>
      </c>
      <c r="Q244" s="158">
        <v>27</v>
      </c>
      <c r="R244" s="158">
        <v>19</v>
      </c>
      <c r="S244" s="158">
        <v>14</v>
      </c>
      <c r="T244" s="158">
        <v>17</v>
      </c>
      <c r="U244" s="159">
        <v>0</v>
      </c>
    </row>
    <row r="245" spans="2:21">
      <c r="B245" s="133"/>
      <c r="C245" s="80" t="s">
        <v>192</v>
      </c>
      <c r="D245" s="158">
        <v>598</v>
      </c>
      <c r="E245" s="158">
        <v>118</v>
      </c>
      <c r="F245" s="158">
        <v>100</v>
      </c>
      <c r="G245" s="158">
        <v>99</v>
      </c>
      <c r="H245" s="158">
        <v>48</v>
      </c>
      <c r="I245" s="158">
        <v>55</v>
      </c>
      <c r="J245" s="158">
        <v>38</v>
      </c>
      <c r="K245" s="158">
        <v>37</v>
      </c>
      <c r="L245" s="158">
        <v>30</v>
      </c>
      <c r="M245" s="158">
        <v>30</v>
      </c>
      <c r="N245" s="158">
        <v>17</v>
      </c>
      <c r="O245" s="158">
        <v>13</v>
      </c>
      <c r="P245" s="158">
        <v>8</v>
      </c>
      <c r="Q245" s="158">
        <v>4</v>
      </c>
      <c r="R245" s="158">
        <v>0</v>
      </c>
      <c r="S245" s="158">
        <v>1</v>
      </c>
      <c r="T245" s="158">
        <v>0</v>
      </c>
      <c r="U245" s="159">
        <v>0</v>
      </c>
    </row>
    <row r="246" spans="2:21">
      <c r="B246" s="133"/>
      <c r="C246" s="80" t="s">
        <v>193</v>
      </c>
      <c r="D246" s="158">
        <v>169</v>
      </c>
      <c r="E246" s="158">
        <v>0</v>
      </c>
      <c r="F246" s="158">
        <v>0</v>
      </c>
      <c r="G246" s="158">
        <v>0</v>
      </c>
      <c r="H246" s="158">
        <v>0</v>
      </c>
      <c r="I246" s="158">
        <v>5</v>
      </c>
      <c r="J246" s="158">
        <v>5</v>
      </c>
      <c r="K246" s="158">
        <v>16</v>
      </c>
      <c r="L246" s="158">
        <v>14</v>
      </c>
      <c r="M246" s="158">
        <v>18</v>
      </c>
      <c r="N246" s="158">
        <v>13</v>
      </c>
      <c r="O246" s="158">
        <v>10</v>
      </c>
      <c r="P246" s="158">
        <v>16</v>
      </c>
      <c r="Q246" s="158">
        <v>23</v>
      </c>
      <c r="R246" s="158">
        <v>19</v>
      </c>
      <c r="S246" s="158">
        <v>13</v>
      </c>
      <c r="T246" s="158">
        <v>17</v>
      </c>
      <c r="U246" s="159">
        <v>0</v>
      </c>
    </row>
    <row r="247" spans="2:21">
      <c r="B247" s="133"/>
      <c r="C247" s="80" t="s">
        <v>54</v>
      </c>
      <c r="D247" s="158">
        <v>0</v>
      </c>
      <c r="E247" s="158">
        <v>0</v>
      </c>
      <c r="F247" s="158">
        <v>0</v>
      </c>
      <c r="G247" s="158">
        <v>0</v>
      </c>
      <c r="H247" s="158">
        <v>0</v>
      </c>
      <c r="I247" s="158">
        <v>0</v>
      </c>
      <c r="J247" s="158">
        <v>0</v>
      </c>
      <c r="K247" s="158">
        <v>0</v>
      </c>
      <c r="L247" s="158">
        <v>0</v>
      </c>
      <c r="M247" s="158">
        <v>0</v>
      </c>
      <c r="N247" s="158">
        <v>0</v>
      </c>
      <c r="O247" s="158">
        <v>0</v>
      </c>
      <c r="P247" s="158">
        <v>0</v>
      </c>
      <c r="Q247" s="158">
        <v>0</v>
      </c>
      <c r="R247" s="158">
        <v>0</v>
      </c>
      <c r="S247" s="158">
        <v>0</v>
      </c>
      <c r="T247" s="158">
        <v>0</v>
      </c>
      <c r="U247" s="159">
        <v>0</v>
      </c>
    </row>
    <row r="248" spans="2:21">
      <c r="B248" s="133"/>
      <c r="C248" s="80"/>
      <c r="D248" s="158"/>
      <c r="E248" s="158"/>
      <c r="F248" s="158"/>
      <c r="G248" s="158"/>
      <c r="H248" s="158"/>
      <c r="I248" s="158"/>
      <c r="J248" s="158"/>
      <c r="K248" s="158"/>
      <c r="L248" s="158"/>
      <c r="M248" s="158"/>
      <c r="N248" s="158"/>
      <c r="O248" s="158"/>
      <c r="P248" s="158"/>
      <c r="Q248" s="158"/>
      <c r="R248" s="158"/>
      <c r="S248" s="158"/>
      <c r="T248" s="158"/>
      <c r="U248" s="159"/>
    </row>
    <row r="249" spans="2:21">
      <c r="B249" s="133"/>
      <c r="C249" s="80"/>
      <c r="D249" s="158"/>
      <c r="E249" s="158"/>
      <c r="F249" s="158"/>
      <c r="G249" s="158"/>
      <c r="H249" s="158"/>
      <c r="I249" s="158"/>
      <c r="J249" s="158"/>
      <c r="K249" s="158"/>
      <c r="L249" s="158"/>
      <c r="M249" s="158"/>
      <c r="N249" s="158"/>
      <c r="O249" s="158"/>
      <c r="P249" s="158"/>
      <c r="Q249" s="158"/>
      <c r="R249" s="158"/>
      <c r="S249" s="158"/>
      <c r="T249" s="158"/>
      <c r="U249" s="159"/>
    </row>
    <row r="250" spans="2:21">
      <c r="B250" s="133" t="s">
        <v>6</v>
      </c>
      <c r="C250" s="80" t="s">
        <v>0</v>
      </c>
      <c r="D250" s="158">
        <v>520</v>
      </c>
      <c r="E250" s="158">
        <v>86</v>
      </c>
      <c r="F250" s="158">
        <v>79</v>
      </c>
      <c r="G250" s="158">
        <v>56</v>
      </c>
      <c r="H250" s="158">
        <v>44</v>
      </c>
      <c r="I250" s="158">
        <v>26</v>
      </c>
      <c r="J250" s="158">
        <v>24</v>
      </c>
      <c r="K250" s="158">
        <v>27</v>
      </c>
      <c r="L250" s="158">
        <v>35</v>
      </c>
      <c r="M250" s="158">
        <v>33</v>
      </c>
      <c r="N250" s="158">
        <v>20</v>
      </c>
      <c r="O250" s="158">
        <v>22</v>
      </c>
      <c r="P250" s="158">
        <v>14</v>
      </c>
      <c r="Q250" s="158">
        <v>14</v>
      </c>
      <c r="R250" s="158">
        <v>12</v>
      </c>
      <c r="S250" s="158">
        <v>12</v>
      </c>
      <c r="T250" s="158">
        <v>16</v>
      </c>
      <c r="U250" s="159">
        <v>0</v>
      </c>
    </row>
    <row r="251" spans="2:21">
      <c r="B251" s="133"/>
      <c r="C251" s="80" t="s">
        <v>192</v>
      </c>
      <c r="D251" s="158">
        <v>393</v>
      </c>
      <c r="E251" s="158">
        <v>85</v>
      </c>
      <c r="F251" s="158">
        <v>78</v>
      </c>
      <c r="G251" s="158">
        <v>54</v>
      </c>
      <c r="H251" s="158">
        <v>41</v>
      </c>
      <c r="I251" s="158">
        <v>24</v>
      </c>
      <c r="J251" s="158">
        <v>17</v>
      </c>
      <c r="K251" s="158">
        <v>22</v>
      </c>
      <c r="L251" s="158">
        <v>25</v>
      </c>
      <c r="M251" s="158">
        <v>21</v>
      </c>
      <c r="N251" s="158">
        <v>11</v>
      </c>
      <c r="O251" s="158">
        <v>7</v>
      </c>
      <c r="P251" s="158">
        <v>5</v>
      </c>
      <c r="Q251" s="158">
        <v>2</v>
      </c>
      <c r="R251" s="158">
        <v>1</v>
      </c>
      <c r="S251" s="158">
        <v>0</v>
      </c>
      <c r="T251" s="158">
        <v>0</v>
      </c>
      <c r="U251" s="159">
        <v>0</v>
      </c>
    </row>
    <row r="252" spans="2:21">
      <c r="B252" s="133"/>
      <c r="C252" s="80" t="s">
        <v>193</v>
      </c>
      <c r="D252" s="158">
        <v>127</v>
      </c>
      <c r="E252" s="158">
        <v>1</v>
      </c>
      <c r="F252" s="158">
        <v>1</v>
      </c>
      <c r="G252" s="158">
        <v>2</v>
      </c>
      <c r="H252" s="158">
        <v>3</v>
      </c>
      <c r="I252" s="158">
        <v>2</v>
      </c>
      <c r="J252" s="158">
        <v>7</v>
      </c>
      <c r="K252" s="158">
        <v>5</v>
      </c>
      <c r="L252" s="158">
        <v>10</v>
      </c>
      <c r="M252" s="158">
        <v>12</v>
      </c>
      <c r="N252" s="158">
        <v>9</v>
      </c>
      <c r="O252" s="158">
        <v>15</v>
      </c>
      <c r="P252" s="158">
        <v>9</v>
      </c>
      <c r="Q252" s="158">
        <v>12</v>
      </c>
      <c r="R252" s="158">
        <v>11</v>
      </c>
      <c r="S252" s="158">
        <v>12</v>
      </c>
      <c r="T252" s="158">
        <v>16</v>
      </c>
      <c r="U252" s="159">
        <v>0</v>
      </c>
    </row>
    <row r="253" spans="2:21">
      <c r="B253" s="133"/>
      <c r="C253" s="80" t="s">
        <v>54</v>
      </c>
      <c r="D253" s="158">
        <v>0</v>
      </c>
      <c r="E253" s="158">
        <v>0</v>
      </c>
      <c r="F253" s="158">
        <v>0</v>
      </c>
      <c r="G253" s="158">
        <v>0</v>
      </c>
      <c r="H253" s="158">
        <v>0</v>
      </c>
      <c r="I253" s="158">
        <v>0</v>
      </c>
      <c r="J253" s="158">
        <v>0</v>
      </c>
      <c r="K253" s="158">
        <v>0</v>
      </c>
      <c r="L253" s="158">
        <v>0</v>
      </c>
      <c r="M253" s="158">
        <v>0</v>
      </c>
      <c r="N253" s="158">
        <v>0</v>
      </c>
      <c r="O253" s="158">
        <v>0</v>
      </c>
      <c r="P253" s="158">
        <v>0</v>
      </c>
      <c r="Q253" s="158">
        <v>0</v>
      </c>
      <c r="R253" s="158">
        <v>0</v>
      </c>
      <c r="S253" s="158">
        <v>0</v>
      </c>
      <c r="T253" s="158">
        <v>0</v>
      </c>
      <c r="U253" s="159">
        <v>0</v>
      </c>
    </row>
    <row r="254" spans="2:21">
      <c r="B254" s="133"/>
      <c r="C254" s="80"/>
      <c r="D254" s="158"/>
      <c r="E254" s="158"/>
      <c r="F254" s="158"/>
      <c r="G254" s="158"/>
      <c r="H254" s="158"/>
      <c r="I254" s="158"/>
      <c r="J254" s="158"/>
      <c r="K254" s="158"/>
      <c r="L254" s="158"/>
      <c r="M254" s="158"/>
      <c r="N254" s="158"/>
      <c r="O254" s="158"/>
      <c r="P254" s="158"/>
      <c r="Q254" s="158"/>
      <c r="R254" s="158"/>
      <c r="S254" s="158"/>
      <c r="T254" s="158"/>
      <c r="U254" s="159"/>
    </row>
    <row r="255" spans="2:21">
      <c r="B255" s="133"/>
      <c r="C255" s="80"/>
      <c r="D255" s="158"/>
      <c r="E255" s="158"/>
      <c r="F255" s="158"/>
      <c r="G255" s="158"/>
      <c r="H255" s="158"/>
      <c r="I255" s="158"/>
      <c r="J255" s="158"/>
      <c r="K255" s="158"/>
      <c r="L255" s="158"/>
      <c r="M255" s="158"/>
      <c r="N255" s="158"/>
      <c r="O255" s="158"/>
      <c r="P255" s="158"/>
      <c r="Q255" s="158"/>
      <c r="R255" s="158"/>
      <c r="S255" s="158"/>
      <c r="T255" s="158"/>
      <c r="U255" s="159"/>
    </row>
    <row r="256" spans="2:21">
      <c r="B256" s="133" t="s">
        <v>26</v>
      </c>
      <c r="C256" s="80" t="s">
        <v>0</v>
      </c>
      <c r="D256" s="158">
        <v>847</v>
      </c>
      <c r="E256" s="158">
        <v>111</v>
      </c>
      <c r="F256" s="158">
        <v>111</v>
      </c>
      <c r="G256" s="158">
        <v>116</v>
      </c>
      <c r="H256" s="158">
        <v>57</v>
      </c>
      <c r="I256" s="158">
        <v>54</v>
      </c>
      <c r="J256" s="158">
        <v>56</v>
      </c>
      <c r="K256" s="158">
        <v>62</v>
      </c>
      <c r="L256" s="158">
        <v>54</v>
      </c>
      <c r="M256" s="158">
        <v>41</v>
      </c>
      <c r="N256" s="158">
        <v>43</v>
      </c>
      <c r="O256" s="158">
        <v>28</v>
      </c>
      <c r="P256" s="158">
        <v>30</v>
      </c>
      <c r="Q256" s="158">
        <v>19</v>
      </c>
      <c r="R256" s="158">
        <v>18</v>
      </c>
      <c r="S256" s="158">
        <v>20</v>
      </c>
      <c r="T256" s="158">
        <v>27</v>
      </c>
      <c r="U256" s="159">
        <v>0</v>
      </c>
    </row>
    <row r="257" spans="2:21">
      <c r="B257" s="133"/>
      <c r="C257" s="80" t="s">
        <v>192</v>
      </c>
      <c r="D257" s="158">
        <v>630</v>
      </c>
      <c r="E257" s="158">
        <v>110</v>
      </c>
      <c r="F257" s="158">
        <v>110</v>
      </c>
      <c r="G257" s="158">
        <v>111</v>
      </c>
      <c r="H257" s="158">
        <v>53</v>
      </c>
      <c r="I257" s="158">
        <v>50</v>
      </c>
      <c r="J257" s="158">
        <v>49</v>
      </c>
      <c r="K257" s="158">
        <v>48</v>
      </c>
      <c r="L257" s="158">
        <v>39</v>
      </c>
      <c r="M257" s="158">
        <v>22</v>
      </c>
      <c r="N257" s="158">
        <v>17</v>
      </c>
      <c r="O257" s="158">
        <v>15</v>
      </c>
      <c r="P257" s="158">
        <v>3</v>
      </c>
      <c r="Q257" s="158">
        <v>2</v>
      </c>
      <c r="R257" s="158">
        <v>1</v>
      </c>
      <c r="S257" s="158">
        <v>0</v>
      </c>
      <c r="T257" s="158">
        <v>0</v>
      </c>
      <c r="U257" s="159">
        <v>0</v>
      </c>
    </row>
    <row r="258" spans="2:21">
      <c r="B258" s="133"/>
      <c r="C258" s="80" t="s">
        <v>193</v>
      </c>
      <c r="D258" s="158">
        <v>217</v>
      </c>
      <c r="E258" s="158">
        <v>1</v>
      </c>
      <c r="F258" s="158">
        <v>1</v>
      </c>
      <c r="G258" s="158">
        <v>5</v>
      </c>
      <c r="H258" s="158">
        <v>4</v>
      </c>
      <c r="I258" s="158">
        <v>4</v>
      </c>
      <c r="J258" s="158">
        <v>7</v>
      </c>
      <c r="K258" s="158">
        <v>14</v>
      </c>
      <c r="L258" s="158">
        <v>15</v>
      </c>
      <c r="M258" s="158">
        <v>19</v>
      </c>
      <c r="N258" s="158">
        <v>26</v>
      </c>
      <c r="O258" s="158">
        <v>13</v>
      </c>
      <c r="P258" s="158">
        <v>27</v>
      </c>
      <c r="Q258" s="158">
        <v>17</v>
      </c>
      <c r="R258" s="158">
        <v>17</v>
      </c>
      <c r="S258" s="158">
        <v>20</v>
      </c>
      <c r="T258" s="158">
        <v>27</v>
      </c>
      <c r="U258" s="159">
        <v>0</v>
      </c>
    </row>
    <row r="259" spans="2:21">
      <c r="B259" s="133"/>
      <c r="C259" s="80" t="s">
        <v>54</v>
      </c>
      <c r="D259" s="158">
        <v>0</v>
      </c>
      <c r="E259" s="158">
        <v>0</v>
      </c>
      <c r="F259" s="158">
        <v>0</v>
      </c>
      <c r="G259" s="158">
        <v>0</v>
      </c>
      <c r="H259" s="158">
        <v>0</v>
      </c>
      <c r="I259" s="158">
        <v>0</v>
      </c>
      <c r="J259" s="158">
        <v>0</v>
      </c>
      <c r="K259" s="158">
        <v>0</v>
      </c>
      <c r="L259" s="158">
        <v>0</v>
      </c>
      <c r="M259" s="158">
        <v>0</v>
      </c>
      <c r="N259" s="158">
        <v>0</v>
      </c>
      <c r="O259" s="158">
        <v>0</v>
      </c>
      <c r="P259" s="158">
        <v>0</v>
      </c>
      <c r="Q259" s="158">
        <v>0</v>
      </c>
      <c r="R259" s="158">
        <v>0</v>
      </c>
      <c r="S259" s="158">
        <v>0</v>
      </c>
      <c r="T259" s="158">
        <v>0</v>
      </c>
      <c r="U259" s="159">
        <v>0</v>
      </c>
    </row>
    <row r="260" spans="2:21">
      <c r="B260" s="133"/>
      <c r="C260" s="80"/>
      <c r="D260" s="158"/>
      <c r="E260" s="158"/>
      <c r="F260" s="158"/>
      <c r="G260" s="158"/>
      <c r="H260" s="158"/>
      <c r="I260" s="158"/>
      <c r="J260" s="158"/>
      <c r="K260" s="158"/>
      <c r="L260" s="158"/>
      <c r="M260" s="158"/>
      <c r="N260" s="158"/>
      <c r="O260" s="158"/>
      <c r="P260" s="158"/>
      <c r="Q260" s="158"/>
      <c r="R260" s="158"/>
      <c r="S260" s="158"/>
      <c r="T260" s="158"/>
      <c r="U260" s="159"/>
    </row>
    <row r="261" spans="2:21">
      <c r="B261" s="133"/>
      <c r="C261" s="80"/>
      <c r="D261" s="158"/>
      <c r="E261" s="158"/>
      <c r="F261" s="158"/>
      <c r="G261" s="158"/>
      <c r="H261" s="158"/>
      <c r="I261" s="158"/>
      <c r="J261" s="158"/>
      <c r="K261" s="158"/>
      <c r="L261" s="158"/>
      <c r="M261" s="158"/>
      <c r="N261" s="158"/>
      <c r="O261" s="158"/>
      <c r="P261" s="158"/>
      <c r="Q261" s="158"/>
      <c r="R261" s="158"/>
      <c r="S261" s="158"/>
      <c r="T261" s="158"/>
      <c r="U261" s="159"/>
    </row>
    <row r="262" spans="2:21">
      <c r="B262" s="133" t="s">
        <v>27</v>
      </c>
      <c r="C262" s="80" t="s">
        <v>0</v>
      </c>
      <c r="D262" s="158">
        <v>1689</v>
      </c>
      <c r="E262" s="158">
        <v>262</v>
      </c>
      <c r="F262" s="158">
        <v>196</v>
      </c>
      <c r="G262" s="158">
        <v>225</v>
      </c>
      <c r="H262" s="158">
        <v>167</v>
      </c>
      <c r="I262" s="158">
        <v>97</v>
      </c>
      <c r="J262" s="158">
        <v>91</v>
      </c>
      <c r="K262" s="158">
        <v>93</v>
      </c>
      <c r="L262" s="158">
        <v>82</v>
      </c>
      <c r="M262" s="158">
        <v>91</v>
      </c>
      <c r="N262" s="158">
        <v>80</v>
      </c>
      <c r="O262" s="158">
        <v>90</v>
      </c>
      <c r="P262" s="158">
        <v>53</v>
      </c>
      <c r="Q262" s="158">
        <v>48</v>
      </c>
      <c r="R262" s="158">
        <v>38</v>
      </c>
      <c r="S262" s="158">
        <v>29</v>
      </c>
      <c r="T262" s="158">
        <v>47</v>
      </c>
      <c r="U262" s="159">
        <v>0</v>
      </c>
    </row>
    <row r="263" spans="2:21">
      <c r="B263" s="133"/>
      <c r="C263" s="80" t="s">
        <v>192</v>
      </c>
      <c r="D263" s="158">
        <v>1284</v>
      </c>
      <c r="E263" s="158">
        <v>260</v>
      </c>
      <c r="F263" s="158">
        <v>190</v>
      </c>
      <c r="G263" s="158">
        <v>217</v>
      </c>
      <c r="H263" s="158">
        <v>163</v>
      </c>
      <c r="I263" s="158">
        <v>91</v>
      </c>
      <c r="J263" s="158">
        <v>85</v>
      </c>
      <c r="K263" s="158">
        <v>74</v>
      </c>
      <c r="L263" s="158">
        <v>57</v>
      </c>
      <c r="M263" s="158">
        <v>55</v>
      </c>
      <c r="N263" s="158">
        <v>52</v>
      </c>
      <c r="O263" s="158">
        <v>23</v>
      </c>
      <c r="P263" s="158">
        <v>8</v>
      </c>
      <c r="Q263" s="158">
        <v>6</v>
      </c>
      <c r="R263" s="158">
        <v>2</v>
      </c>
      <c r="S263" s="158">
        <v>0</v>
      </c>
      <c r="T263" s="158">
        <v>1</v>
      </c>
      <c r="U263" s="159">
        <v>0</v>
      </c>
    </row>
    <row r="264" spans="2:21">
      <c r="B264" s="133"/>
      <c r="C264" s="80" t="s">
        <v>193</v>
      </c>
      <c r="D264" s="158">
        <v>405</v>
      </c>
      <c r="E264" s="158">
        <v>2</v>
      </c>
      <c r="F264" s="158">
        <v>6</v>
      </c>
      <c r="G264" s="158">
        <v>8</v>
      </c>
      <c r="H264" s="158">
        <v>4</v>
      </c>
      <c r="I264" s="158">
        <v>6</v>
      </c>
      <c r="J264" s="158">
        <v>6</v>
      </c>
      <c r="K264" s="158">
        <v>19</v>
      </c>
      <c r="L264" s="158">
        <v>25</v>
      </c>
      <c r="M264" s="158">
        <v>36</v>
      </c>
      <c r="N264" s="158">
        <v>28</v>
      </c>
      <c r="O264" s="158">
        <v>67</v>
      </c>
      <c r="P264" s="158">
        <v>45</v>
      </c>
      <c r="Q264" s="158">
        <v>42</v>
      </c>
      <c r="R264" s="158">
        <v>36</v>
      </c>
      <c r="S264" s="158">
        <v>29</v>
      </c>
      <c r="T264" s="158">
        <v>46</v>
      </c>
      <c r="U264" s="159">
        <v>0</v>
      </c>
    </row>
    <row r="265" spans="2:21">
      <c r="B265" s="133"/>
      <c r="C265" s="80" t="s">
        <v>54</v>
      </c>
      <c r="D265" s="158">
        <v>0</v>
      </c>
      <c r="E265" s="158">
        <v>0</v>
      </c>
      <c r="F265" s="158">
        <v>0</v>
      </c>
      <c r="G265" s="158">
        <v>0</v>
      </c>
      <c r="H265" s="158">
        <v>0</v>
      </c>
      <c r="I265" s="158">
        <v>0</v>
      </c>
      <c r="J265" s="158">
        <v>0</v>
      </c>
      <c r="K265" s="158">
        <v>0</v>
      </c>
      <c r="L265" s="158">
        <v>0</v>
      </c>
      <c r="M265" s="158">
        <v>0</v>
      </c>
      <c r="N265" s="158">
        <v>0</v>
      </c>
      <c r="O265" s="158">
        <v>0</v>
      </c>
      <c r="P265" s="158">
        <v>0</v>
      </c>
      <c r="Q265" s="158">
        <v>0</v>
      </c>
      <c r="R265" s="158">
        <v>0</v>
      </c>
      <c r="S265" s="158">
        <v>0</v>
      </c>
      <c r="T265" s="158">
        <v>0</v>
      </c>
      <c r="U265" s="159">
        <v>0</v>
      </c>
    </row>
    <row r="266" spans="2:21">
      <c r="B266" s="133"/>
      <c r="C266" s="80"/>
      <c r="D266" s="158"/>
      <c r="E266" s="158"/>
      <c r="F266" s="158"/>
      <c r="G266" s="158"/>
      <c r="H266" s="158"/>
      <c r="I266" s="158"/>
      <c r="J266" s="158"/>
      <c r="K266" s="158"/>
      <c r="L266" s="158"/>
      <c r="M266" s="158"/>
      <c r="N266" s="158"/>
      <c r="O266" s="158"/>
      <c r="P266" s="158"/>
      <c r="Q266" s="158"/>
      <c r="R266" s="158"/>
      <c r="S266" s="158"/>
      <c r="T266" s="158"/>
      <c r="U266" s="159"/>
    </row>
    <row r="267" spans="2:21">
      <c r="B267" s="133"/>
      <c r="C267" s="80"/>
      <c r="D267" s="158"/>
      <c r="E267" s="158"/>
      <c r="F267" s="158"/>
      <c r="G267" s="158"/>
      <c r="H267" s="158"/>
      <c r="I267" s="158"/>
      <c r="J267" s="158"/>
      <c r="K267" s="158"/>
      <c r="L267" s="158"/>
      <c r="M267" s="158"/>
      <c r="N267" s="158"/>
      <c r="O267" s="158"/>
      <c r="P267" s="158"/>
      <c r="Q267" s="158"/>
      <c r="R267" s="158"/>
      <c r="S267" s="158"/>
      <c r="T267" s="158"/>
      <c r="U267" s="159"/>
    </row>
    <row r="268" spans="2:21">
      <c r="B268" s="133" t="s">
        <v>28</v>
      </c>
      <c r="C268" s="80" t="s">
        <v>0</v>
      </c>
      <c r="D268" s="158">
        <v>1651</v>
      </c>
      <c r="E268" s="158">
        <v>259</v>
      </c>
      <c r="F268" s="158">
        <v>219</v>
      </c>
      <c r="G268" s="158">
        <v>216</v>
      </c>
      <c r="H268" s="158">
        <v>154</v>
      </c>
      <c r="I268" s="158">
        <v>102</v>
      </c>
      <c r="J268" s="158">
        <v>73</v>
      </c>
      <c r="K268" s="158">
        <v>86</v>
      </c>
      <c r="L268" s="158">
        <v>109</v>
      </c>
      <c r="M268" s="158">
        <v>96</v>
      </c>
      <c r="N268" s="158">
        <v>65</v>
      </c>
      <c r="O268" s="158">
        <v>68</v>
      </c>
      <c r="P268" s="158">
        <v>61</v>
      </c>
      <c r="Q268" s="158">
        <v>49</v>
      </c>
      <c r="R268" s="158">
        <v>34</v>
      </c>
      <c r="S268" s="158">
        <v>29</v>
      </c>
      <c r="T268" s="158">
        <v>31</v>
      </c>
      <c r="U268" s="159">
        <v>0</v>
      </c>
    </row>
    <row r="269" spans="2:21">
      <c r="B269" s="133"/>
      <c r="C269" s="80" t="s">
        <v>192</v>
      </c>
      <c r="D269" s="158">
        <v>1223</v>
      </c>
      <c r="E269" s="158">
        <v>258</v>
      </c>
      <c r="F269" s="158">
        <v>217</v>
      </c>
      <c r="G269" s="158">
        <v>215</v>
      </c>
      <c r="H269" s="158">
        <v>150</v>
      </c>
      <c r="I269" s="158">
        <v>91</v>
      </c>
      <c r="J269" s="158">
        <v>61</v>
      </c>
      <c r="K269" s="158">
        <v>62</v>
      </c>
      <c r="L269" s="158">
        <v>74</v>
      </c>
      <c r="M269" s="158">
        <v>43</v>
      </c>
      <c r="N269" s="158">
        <v>27</v>
      </c>
      <c r="O269" s="158">
        <v>14</v>
      </c>
      <c r="P269" s="158">
        <v>6</v>
      </c>
      <c r="Q269" s="158">
        <v>4</v>
      </c>
      <c r="R269" s="158">
        <v>1</v>
      </c>
      <c r="S269" s="158">
        <v>0</v>
      </c>
      <c r="T269" s="158">
        <v>0</v>
      </c>
      <c r="U269" s="159">
        <v>0</v>
      </c>
    </row>
    <row r="270" spans="2:21">
      <c r="B270" s="133"/>
      <c r="C270" s="80" t="s">
        <v>193</v>
      </c>
      <c r="D270" s="158">
        <v>427</v>
      </c>
      <c r="E270" s="158">
        <v>1</v>
      </c>
      <c r="F270" s="158">
        <v>2</v>
      </c>
      <c r="G270" s="158">
        <v>1</v>
      </c>
      <c r="H270" s="158">
        <v>4</v>
      </c>
      <c r="I270" s="158">
        <v>10</v>
      </c>
      <c r="J270" s="158">
        <v>12</v>
      </c>
      <c r="K270" s="158">
        <v>24</v>
      </c>
      <c r="L270" s="158">
        <v>35</v>
      </c>
      <c r="M270" s="158">
        <v>53</v>
      </c>
      <c r="N270" s="158">
        <v>38</v>
      </c>
      <c r="O270" s="158">
        <v>54</v>
      </c>
      <c r="P270" s="158">
        <v>55</v>
      </c>
      <c r="Q270" s="158">
        <v>45</v>
      </c>
      <c r="R270" s="158">
        <v>33</v>
      </c>
      <c r="S270" s="158">
        <v>29</v>
      </c>
      <c r="T270" s="158">
        <v>31</v>
      </c>
      <c r="U270" s="159">
        <v>0</v>
      </c>
    </row>
    <row r="271" spans="2:21">
      <c r="B271" s="133"/>
      <c r="C271" s="80" t="s">
        <v>54</v>
      </c>
      <c r="D271" s="158">
        <v>1</v>
      </c>
      <c r="E271" s="158">
        <v>0</v>
      </c>
      <c r="F271" s="158">
        <v>0</v>
      </c>
      <c r="G271" s="158">
        <v>0</v>
      </c>
      <c r="H271" s="158">
        <v>0</v>
      </c>
      <c r="I271" s="158">
        <v>1</v>
      </c>
      <c r="J271" s="158">
        <v>0</v>
      </c>
      <c r="K271" s="158">
        <v>0</v>
      </c>
      <c r="L271" s="158">
        <v>0</v>
      </c>
      <c r="M271" s="158">
        <v>0</v>
      </c>
      <c r="N271" s="158">
        <v>0</v>
      </c>
      <c r="O271" s="158">
        <v>0</v>
      </c>
      <c r="P271" s="158">
        <v>0</v>
      </c>
      <c r="Q271" s="158">
        <v>0</v>
      </c>
      <c r="R271" s="158">
        <v>0</v>
      </c>
      <c r="S271" s="158">
        <v>0</v>
      </c>
      <c r="T271" s="158">
        <v>0</v>
      </c>
      <c r="U271" s="159">
        <v>0</v>
      </c>
    </row>
    <row r="272" spans="2:21">
      <c r="B272" s="133"/>
      <c r="C272" s="80"/>
      <c r="D272" s="158"/>
      <c r="E272" s="158"/>
      <c r="F272" s="158"/>
      <c r="G272" s="158"/>
      <c r="H272" s="158"/>
      <c r="I272" s="158"/>
      <c r="J272" s="158"/>
      <c r="K272" s="158"/>
      <c r="L272" s="158"/>
      <c r="M272" s="158"/>
      <c r="N272" s="158"/>
      <c r="O272" s="158"/>
      <c r="P272" s="158"/>
      <c r="Q272" s="158"/>
      <c r="R272" s="158"/>
      <c r="S272" s="158"/>
      <c r="T272" s="158"/>
      <c r="U272" s="159"/>
    </row>
    <row r="273" spans="2:21">
      <c r="B273" s="133"/>
      <c r="C273" s="80"/>
      <c r="D273" s="158"/>
      <c r="E273" s="158"/>
      <c r="F273" s="158"/>
      <c r="G273" s="158"/>
      <c r="H273" s="158"/>
      <c r="I273" s="158"/>
      <c r="J273" s="158"/>
      <c r="K273" s="158"/>
      <c r="L273" s="158"/>
      <c r="M273" s="158"/>
      <c r="N273" s="158"/>
      <c r="O273" s="158"/>
      <c r="P273" s="158"/>
      <c r="Q273" s="158"/>
      <c r="R273" s="158"/>
      <c r="S273" s="158"/>
      <c r="T273" s="158"/>
      <c r="U273" s="159"/>
    </row>
    <row r="274" spans="2:21">
      <c r="B274" s="133" t="s">
        <v>189</v>
      </c>
      <c r="C274" s="80" t="s">
        <v>0</v>
      </c>
      <c r="D274" s="158">
        <v>1619</v>
      </c>
      <c r="E274" s="158">
        <v>215</v>
      </c>
      <c r="F274" s="158">
        <v>223</v>
      </c>
      <c r="G274" s="158">
        <v>182</v>
      </c>
      <c r="H274" s="158">
        <v>179</v>
      </c>
      <c r="I274" s="158">
        <v>100</v>
      </c>
      <c r="J274" s="158">
        <v>91</v>
      </c>
      <c r="K274" s="158">
        <v>86</v>
      </c>
      <c r="L274" s="158">
        <v>105</v>
      </c>
      <c r="M274" s="158">
        <v>84</v>
      </c>
      <c r="N274" s="158">
        <v>84</v>
      </c>
      <c r="O274" s="158">
        <v>65</v>
      </c>
      <c r="P274" s="158">
        <v>58</v>
      </c>
      <c r="Q274" s="158">
        <v>36</v>
      </c>
      <c r="R274" s="158">
        <v>38</v>
      </c>
      <c r="S274" s="158">
        <v>25</v>
      </c>
      <c r="T274" s="158">
        <v>48</v>
      </c>
      <c r="U274" s="159">
        <v>0</v>
      </c>
    </row>
    <row r="275" spans="2:21">
      <c r="B275" s="133"/>
      <c r="C275" s="80" t="s">
        <v>192</v>
      </c>
      <c r="D275" s="158">
        <v>1208</v>
      </c>
      <c r="E275" s="158">
        <v>215</v>
      </c>
      <c r="F275" s="158">
        <v>219</v>
      </c>
      <c r="G275" s="158">
        <v>181</v>
      </c>
      <c r="H275" s="158">
        <v>172</v>
      </c>
      <c r="I275" s="158">
        <v>89</v>
      </c>
      <c r="J275" s="158">
        <v>80</v>
      </c>
      <c r="K275" s="158">
        <v>66</v>
      </c>
      <c r="L275" s="158">
        <v>68</v>
      </c>
      <c r="M275" s="158">
        <v>49</v>
      </c>
      <c r="N275" s="158">
        <v>33</v>
      </c>
      <c r="O275" s="158">
        <v>22</v>
      </c>
      <c r="P275" s="158">
        <v>10</v>
      </c>
      <c r="Q275" s="158">
        <v>3</v>
      </c>
      <c r="R275" s="158">
        <v>1</v>
      </c>
      <c r="S275" s="158">
        <v>0</v>
      </c>
      <c r="T275" s="158">
        <v>0</v>
      </c>
      <c r="U275" s="159">
        <v>0</v>
      </c>
    </row>
    <row r="276" spans="2:21">
      <c r="B276" s="133"/>
      <c r="C276" s="80" t="s">
        <v>193</v>
      </c>
      <c r="D276" s="158">
        <v>411</v>
      </c>
      <c r="E276" s="158">
        <v>0</v>
      </c>
      <c r="F276" s="158">
        <v>4</v>
      </c>
      <c r="G276" s="158">
        <v>1</v>
      </c>
      <c r="H276" s="158">
        <v>7</v>
      </c>
      <c r="I276" s="158">
        <v>11</v>
      </c>
      <c r="J276" s="158">
        <v>11</v>
      </c>
      <c r="K276" s="158">
        <v>20</v>
      </c>
      <c r="L276" s="158">
        <v>37</v>
      </c>
      <c r="M276" s="158">
        <v>35</v>
      </c>
      <c r="N276" s="158">
        <v>51</v>
      </c>
      <c r="O276" s="158">
        <v>43</v>
      </c>
      <c r="P276" s="158">
        <v>48</v>
      </c>
      <c r="Q276" s="158">
        <v>33</v>
      </c>
      <c r="R276" s="158">
        <v>37</v>
      </c>
      <c r="S276" s="158">
        <v>25</v>
      </c>
      <c r="T276" s="158">
        <v>48</v>
      </c>
      <c r="U276" s="159">
        <v>0</v>
      </c>
    </row>
    <row r="277" spans="2:21">
      <c r="B277" s="133"/>
      <c r="C277" s="80" t="s">
        <v>54</v>
      </c>
      <c r="D277" s="158">
        <v>0</v>
      </c>
      <c r="E277" s="158">
        <v>0</v>
      </c>
      <c r="F277" s="158">
        <v>0</v>
      </c>
      <c r="G277" s="158">
        <v>0</v>
      </c>
      <c r="H277" s="158">
        <v>0</v>
      </c>
      <c r="I277" s="158">
        <v>0</v>
      </c>
      <c r="J277" s="158">
        <v>0</v>
      </c>
      <c r="K277" s="158">
        <v>0</v>
      </c>
      <c r="L277" s="158">
        <v>0</v>
      </c>
      <c r="M277" s="158">
        <v>0</v>
      </c>
      <c r="N277" s="158">
        <v>0</v>
      </c>
      <c r="O277" s="158">
        <v>0</v>
      </c>
      <c r="P277" s="158">
        <v>0</v>
      </c>
      <c r="Q277" s="158">
        <v>0</v>
      </c>
      <c r="R277" s="158">
        <v>0</v>
      </c>
      <c r="S277" s="158">
        <v>0</v>
      </c>
      <c r="T277" s="158">
        <v>0</v>
      </c>
      <c r="U277" s="159">
        <v>0</v>
      </c>
    </row>
    <row r="278" spans="2:21">
      <c r="B278" s="133"/>
      <c r="C278" s="80"/>
      <c r="D278" s="158"/>
      <c r="E278" s="158"/>
      <c r="F278" s="158"/>
      <c r="G278" s="158"/>
      <c r="H278" s="158"/>
      <c r="I278" s="158"/>
      <c r="J278" s="158"/>
      <c r="K278" s="158"/>
      <c r="L278" s="158"/>
      <c r="M278" s="158"/>
      <c r="N278" s="158"/>
      <c r="O278" s="158"/>
      <c r="P278" s="158"/>
      <c r="Q278" s="158"/>
      <c r="R278" s="158"/>
      <c r="S278" s="158"/>
      <c r="T278" s="158"/>
      <c r="U278" s="159"/>
    </row>
    <row r="279" spans="2:21">
      <c r="B279" s="133"/>
      <c r="C279" s="80"/>
      <c r="D279" s="158"/>
      <c r="E279" s="158"/>
      <c r="F279" s="158"/>
      <c r="G279" s="158"/>
      <c r="H279" s="158"/>
      <c r="I279" s="158"/>
      <c r="J279" s="158"/>
      <c r="K279" s="158"/>
      <c r="L279" s="158"/>
      <c r="M279" s="158"/>
      <c r="N279" s="158"/>
      <c r="O279" s="158"/>
      <c r="P279" s="158"/>
      <c r="Q279" s="158"/>
      <c r="R279" s="158"/>
      <c r="S279" s="158"/>
      <c r="T279" s="158"/>
      <c r="U279" s="159"/>
    </row>
    <row r="280" spans="2:21">
      <c r="B280" s="133" t="s">
        <v>190</v>
      </c>
      <c r="C280" s="80" t="s">
        <v>0</v>
      </c>
      <c r="D280" s="158">
        <v>903</v>
      </c>
      <c r="E280" s="158">
        <v>122</v>
      </c>
      <c r="F280" s="158">
        <v>126</v>
      </c>
      <c r="G280" s="158">
        <v>95</v>
      </c>
      <c r="H280" s="158">
        <v>106</v>
      </c>
      <c r="I280" s="158">
        <v>50</v>
      </c>
      <c r="J280" s="158">
        <v>56</v>
      </c>
      <c r="K280" s="158">
        <v>51</v>
      </c>
      <c r="L280" s="158">
        <v>54</v>
      </c>
      <c r="M280" s="158">
        <v>44</v>
      </c>
      <c r="N280" s="158">
        <v>48</v>
      </c>
      <c r="O280" s="158">
        <v>40</v>
      </c>
      <c r="P280" s="158">
        <v>23</v>
      </c>
      <c r="Q280" s="158">
        <v>25</v>
      </c>
      <c r="R280" s="158">
        <v>23</v>
      </c>
      <c r="S280" s="158">
        <v>9</v>
      </c>
      <c r="T280" s="158">
        <v>31</v>
      </c>
      <c r="U280" s="159">
        <v>0</v>
      </c>
    </row>
    <row r="281" spans="2:21">
      <c r="B281" s="133"/>
      <c r="C281" s="80" t="s">
        <v>192</v>
      </c>
      <c r="D281" s="158">
        <v>691</v>
      </c>
      <c r="E281" s="158">
        <v>121</v>
      </c>
      <c r="F281" s="158">
        <v>126</v>
      </c>
      <c r="G281" s="158">
        <v>95</v>
      </c>
      <c r="H281" s="158">
        <v>101</v>
      </c>
      <c r="I281" s="158">
        <v>49</v>
      </c>
      <c r="J281" s="158">
        <v>47</v>
      </c>
      <c r="K281" s="158">
        <v>40</v>
      </c>
      <c r="L281" s="158">
        <v>31</v>
      </c>
      <c r="M281" s="158">
        <v>29</v>
      </c>
      <c r="N281" s="158">
        <v>25</v>
      </c>
      <c r="O281" s="158">
        <v>17</v>
      </c>
      <c r="P281" s="158">
        <v>6</v>
      </c>
      <c r="Q281" s="158">
        <v>1</v>
      </c>
      <c r="R281" s="158">
        <v>3</v>
      </c>
      <c r="S281" s="158">
        <v>0</v>
      </c>
      <c r="T281" s="158">
        <v>0</v>
      </c>
      <c r="U281" s="159">
        <v>0</v>
      </c>
    </row>
    <row r="282" spans="2:21">
      <c r="B282" s="133"/>
      <c r="C282" s="80" t="s">
        <v>193</v>
      </c>
      <c r="D282" s="158">
        <v>212</v>
      </c>
      <c r="E282" s="158">
        <v>1</v>
      </c>
      <c r="F282" s="158">
        <v>0</v>
      </c>
      <c r="G282" s="158">
        <v>0</v>
      </c>
      <c r="H282" s="158">
        <v>5</v>
      </c>
      <c r="I282" s="158">
        <v>1</v>
      </c>
      <c r="J282" s="158">
        <v>9</v>
      </c>
      <c r="K282" s="158">
        <v>11</v>
      </c>
      <c r="L282" s="158">
        <v>23</v>
      </c>
      <c r="M282" s="158">
        <v>15</v>
      </c>
      <c r="N282" s="158">
        <v>23</v>
      </c>
      <c r="O282" s="158">
        <v>23</v>
      </c>
      <c r="P282" s="158">
        <v>17</v>
      </c>
      <c r="Q282" s="158">
        <v>24</v>
      </c>
      <c r="R282" s="158">
        <v>20</v>
      </c>
      <c r="S282" s="158">
        <v>9</v>
      </c>
      <c r="T282" s="158">
        <v>31</v>
      </c>
      <c r="U282" s="159">
        <v>0</v>
      </c>
    </row>
    <row r="283" spans="2:21">
      <c r="B283" s="133"/>
      <c r="C283" s="80" t="s">
        <v>54</v>
      </c>
      <c r="D283" s="158">
        <v>0</v>
      </c>
      <c r="E283" s="158">
        <v>0</v>
      </c>
      <c r="F283" s="158">
        <v>0</v>
      </c>
      <c r="G283" s="158">
        <v>0</v>
      </c>
      <c r="H283" s="158">
        <v>0</v>
      </c>
      <c r="I283" s="158">
        <v>0</v>
      </c>
      <c r="J283" s="158">
        <v>0</v>
      </c>
      <c r="K283" s="158">
        <v>0</v>
      </c>
      <c r="L283" s="158">
        <v>0</v>
      </c>
      <c r="M283" s="158">
        <v>0</v>
      </c>
      <c r="N283" s="158">
        <v>0</v>
      </c>
      <c r="O283" s="158">
        <v>0</v>
      </c>
      <c r="P283" s="158">
        <v>0</v>
      </c>
      <c r="Q283" s="158">
        <v>0</v>
      </c>
      <c r="R283" s="158">
        <v>0</v>
      </c>
      <c r="S283" s="158">
        <v>0</v>
      </c>
      <c r="T283" s="158">
        <v>0</v>
      </c>
      <c r="U283" s="159">
        <v>0</v>
      </c>
    </row>
    <row r="284" spans="2:21">
      <c r="B284" s="133"/>
      <c r="C284" s="80"/>
      <c r="D284" s="158"/>
      <c r="E284" s="158"/>
      <c r="F284" s="158"/>
      <c r="G284" s="158"/>
      <c r="H284" s="158"/>
      <c r="I284" s="158"/>
      <c r="J284" s="158"/>
      <c r="K284" s="158"/>
      <c r="L284" s="158"/>
      <c r="M284" s="158"/>
      <c r="N284" s="158"/>
      <c r="O284" s="158"/>
      <c r="P284" s="158"/>
      <c r="Q284" s="158"/>
      <c r="R284" s="158"/>
      <c r="S284" s="158"/>
      <c r="T284" s="158"/>
      <c r="U284" s="159"/>
    </row>
    <row r="285" spans="2:21">
      <c r="B285" s="133"/>
      <c r="C285" s="80"/>
      <c r="D285" s="158"/>
      <c r="E285" s="158"/>
      <c r="F285" s="158"/>
      <c r="G285" s="158"/>
      <c r="H285" s="158"/>
      <c r="I285" s="158"/>
      <c r="J285" s="158"/>
      <c r="K285" s="158"/>
      <c r="L285" s="158"/>
      <c r="M285" s="158"/>
      <c r="N285" s="158"/>
      <c r="O285" s="158"/>
      <c r="P285" s="158"/>
      <c r="Q285" s="158"/>
      <c r="R285" s="158"/>
      <c r="S285" s="158"/>
      <c r="T285" s="158"/>
      <c r="U285" s="159"/>
    </row>
    <row r="286" spans="2:21">
      <c r="B286" s="133" t="s">
        <v>29</v>
      </c>
      <c r="C286" s="80" t="s">
        <v>0</v>
      </c>
      <c r="D286" s="158">
        <v>1216</v>
      </c>
      <c r="E286" s="158">
        <v>168</v>
      </c>
      <c r="F286" s="158">
        <v>162</v>
      </c>
      <c r="G286" s="158">
        <v>161</v>
      </c>
      <c r="H286" s="158">
        <v>109</v>
      </c>
      <c r="I286" s="158">
        <v>82</v>
      </c>
      <c r="J286" s="158">
        <v>66</v>
      </c>
      <c r="K286" s="158">
        <v>68</v>
      </c>
      <c r="L286" s="158">
        <v>72</v>
      </c>
      <c r="M286" s="158">
        <v>63</v>
      </c>
      <c r="N286" s="158">
        <v>55</v>
      </c>
      <c r="O286" s="158">
        <v>46</v>
      </c>
      <c r="P286" s="158">
        <v>54</v>
      </c>
      <c r="Q286" s="158">
        <v>28</v>
      </c>
      <c r="R286" s="158">
        <v>36</v>
      </c>
      <c r="S286" s="158">
        <v>16</v>
      </c>
      <c r="T286" s="158">
        <v>30</v>
      </c>
      <c r="U286" s="159">
        <v>0</v>
      </c>
    </row>
    <row r="287" spans="2:21">
      <c r="B287" s="133"/>
      <c r="C287" s="80" t="s">
        <v>192</v>
      </c>
      <c r="D287" s="158">
        <v>936</v>
      </c>
      <c r="E287" s="158">
        <v>167</v>
      </c>
      <c r="F287" s="158">
        <v>159</v>
      </c>
      <c r="G287" s="158">
        <v>154</v>
      </c>
      <c r="H287" s="158">
        <v>106</v>
      </c>
      <c r="I287" s="158">
        <v>80</v>
      </c>
      <c r="J287" s="158">
        <v>60</v>
      </c>
      <c r="K287" s="158">
        <v>55</v>
      </c>
      <c r="L287" s="158">
        <v>57</v>
      </c>
      <c r="M287" s="158">
        <v>43</v>
      </c>
      <c r="N287" s="158">
        <v>23</v>
      </c>
      <c r="O287" s="158">
        <v>20</v>
      </c>
      <c r="P287" s="158">
        <v>10</v>
      </c>
      <c r="Q287" s="158">
        <v>2</v>
      </c>
      <c r="R287" s="158">
        <v>0</v>
      </c>
      <c r="S287" s="158">
        <v>0</v>
      </c>
      <c r="T287" s="158">
        <v>0</v>
      </c>
      <c r="U287" s="159">
        <v>0</v>
      </c>
    </row>
    <row r="288" spans="2:21">
      <c r="B288" s="133"/>
      <c r="C288" s="80" t="s">
        <v>193</v>
      </c>
      <c r="D288" s="158">
        <v>280</v>
      </c>
      <c r="E288" s="158">
        <v>1</v>
      </c>
      <c r="F288" s="158">
        <v>3</v>
      </c>
      <c r="G288" s="158">
        <v>7</v>
      </c>
      <c r="H288" s="158">
        <v>3</v>
      </c>
      <c r="I288" s="158">
        <v>2</v>
      </c>
      <c r="J288" s="158">
        <v>6</v>
      </c>
      <c r="K288" s="158">
        <v>13</v>
      </c>
      <c r="L288" s="158">
        <v>15</v>
      </c>
      <c r="M288" s="158">
        <v>20</v>
      </c>
      <c r="N288" s="158">
        <v>32</v>
      </c>
      <c r="O288" s="158">
        <v>26</v>
      </c>
      <c r="P288" s="158">
        <v>44</v>
      </c>
      <c r="Q288" s="158">
        <v>26</v>
      </c>
      <c r="R288" s="158">
        <v>36</v>
      </c>
      <c r="S288" s="158">
        <v>16</v>
      </c>
      <c r="T288" s="158">
        <v>30</v>
      </c>
      <c r="U288" s="159">
        <v>0</v>
      </c>
    </row>
    <row r="289" spans="2:21">
      <c r="B289" s="149"/>
      <c r="C289" s="101" t="s">
        <v>54</v>
      </c>
      <c r="D289" s="161">
        <v>0</v>
      </c>
      <c r="E289" s="161">
        <v>0</v>
      </c>
      <c r="F289" s="161">
        <v>0</v>
      </c>
      <c r="G289" s="161">
        <v>0</v>
      </c>
      <c r="H289" s="161">
        <v>0</v>
      </c>
      <c r="I289" s="161">
        <v>0</v>
      </c>
      <c r="J289" s="161">
        <v>0</v>
      </c>
      <c r="K289" s="161">
        <v>0</v>
      </c>
      <c r="L289" s="161">
        <v>0</v>
      </c>
      <c r="M289" s="161">
        <v>0</v>
      </c>
      <c r="N289" s="161">
        <v>0</v>
      </c>
      <c r="O289" s="161">
        <v>0</v>
      </c>
      <c r="P289" s="161">
        <v>0</v>
      </c>
      <c r="Q289" s="161">
        <v>0</v>
      </c>
      <c r="R289" s="161">
        <v>0</v>
      </c>
      <c r="S289" s="161">
        <v>0</v>
      </c>
      <c r="T289" s="161">
        <v>0</v>
      </c>
      <c r="U289" s="162">
        <v>0</v>
      </c>
    </row>
    <row r="290" spans="2:21">
      <c r="B290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>
  <dimension ref="B1:U244"/>
  <sheetViews>
    <sheetView workbookViewId="0">
      <selection activeCell="B1" sqref="B1"/>
    </sheetView>
  </sheetViews>
  <sheetFormatPr defaultRowHeight="12.75"/>
  <cols>
    <col min="1" max="1" width="9.140625" style="2"/>
    <col min="2" max="2" width="24.85546875" style="2" customWidth="1"/>
    <col min="3" max="3" width="15.42578125" style="2" customWidth="1"/>
    <col min="4" max="4" width="11" style="2" bestFit="1" customWidth="1"/>
    <col min="5" max="21" width="9.28515625" style="2" bestFit="1" customWidth="1"/>
    <col min="22" max="16384" width="9.140625" style="2"/>
  </cols>
  <sheetData>
    <row r="1" spans="2:21">
      <c r="B1" s="3" t="s">
        <v>841</v>
      </c>
    </row>
    <row r="2" spans="2:21">
      <c r="B2" s="3"/>
    </row>
    <row r="3" spans="2:21">
      <c r="B3" s="324" t="s">
        <v>307</v>
      </c>
      <c r="C3" s="316" t="s">
        <v>311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s="3" customFormat="1" ht="13.5" thickBot="1">
      <c r="B4" s="325"/>
      <c r="C4" s="337"/>
      <c r="D4" s="335"/>
      <c r="E4" s="181" t="s">
        <v>38</v>
      </c>
      <c r="F4" s="182" t="s">
        <v>52</v>
      </c>
      <c r="G4" s="182" t="s">
        <v>53</v>
      </c>
      <c r="H4" s="139" t="s">
        <v>39</v>
      </c>
      <c r="I4" s="139" t="s">
        <v>40</v>
      </c>
      <c r="J4" s="139" t="s">
        <v>41</v>
      </c>
      <c r="K4" s="139" t="s">
        <v>42</v>
      </c>
      <c r="L4" s="139" t="s">
        <v>43</v>
      </c>
      <c r="M4" s="139" t="s">
        <v>44</v>
      </c>
      <c r="N4" s="139" t="s">
        <v>45</v>
      </c>
      <c r="O4" s="139" t="s">
        <v>46</v>
      </c>
      <c r="P4" s="139" t="s">
        <v>47</v>
      </c>
      <c r="Q4" s="139" t="s">
        <v>48</v>
      </c>
      <c r="R4" s="139" t="s">
        <v>49</v>
      </c>
      <c r="S4" s="139" t="s">
        <v>50</v>
      </c>
      <c r="T4" s="139" t="s">
        <v>51</v>
      </c>
      <c r="U4" s="140" t="s">
        <v>54</v>
      </c>
    </row>
    <row r="5" spans="2:21" s="3" customFormat="1" ht="13.5" thickTop="1">
      <c r="B5" s="107" t="s">
        <v>7</v>
      </c>
      <c r="C5" s="79" t="s">
        <v>0</v>
      </c>
      <c r="D5" s="152">
        <v>187820</v>
      </c>
      <c r="E5" s="152">
        <v>26829</v>
      </c>
      <c r="F5" s="152">
        <v>23044</v>
      </c>
      <c r="G5" s="152">
        <v>22017</v>
      </c>
      <c r="H5" s="152">
        <v>19814</v>
      </c>
      <c r="I5" s="152">
        <v>14833</v>
      </c>
      <c r="J5" s="152">
        <v>12767</v>
      </c>
      <c r="K5" s="152">
        <v>11543</v>
      </c>
      <c r="L5" s="152">
        <v>10877</v>
      </c>
      <c r="M5" s="152">
        <v>10436</v>
      </c>
      <c r="N5" s="152">
        <v>8887</v>
      </c>
      <c r="O5" s="152">
        <v>7576</v>
      </c>
      <c r="P5" s="152">
        <v>5904</v>
      </c>
      <c r="Q5" s="152">
        <v>3978</v>
      </c>
      <c r="R5" s="152">
        <v>3374</v>
      </c>
      <c r="S5" s="152">
        <v>2557</v>
      </c>
      <c r="T5" s="152">
        <v>3354</v>
      </c>
      <c r="U5" s="153">
        <v>30</v>
      </c>
    </row>
    <row r="6" spans="2:21">
      <c r="B6" s="133"/>
      <c r="C6" s="80" t="s">
        <v>192</v>
      </c>
      <c r="D6" s="158">
        <v>131904</v>
      </c>
      <c r="E6" s="158">
        <v>26379</v>
      </c>
      <c r="F6" s="158">
        <v>22406</v>
      </c>
      <c r="G6" s="158">
        <v>20966</v>
      </c>
      <c r="H6" s="158">
        <v>18218</v>
      </c>
      <c r="I6" s="158">
        <v>12677</v>
      </c>
      <c r="J6" s="158">
        <v>9948</v>
      </c>
      <c r="K6" s="158">
        <v>7677</v>
      </c>
      <c r="L6" s="158">
        <v>5593</v>
      </c>
      <c r="M6" s="158">
        <v>3959</v>
      </c>
      <c r="N6" s="158">
        <v>2213</v>
      </c>
      <c r="O6" s="158">
        <v>1169</v>
      </c>
      <c r="P6" s="158">
        <v>467</v>
      </c>
      <c r="Q6" s="158">
        <v>150</v>
      </c>
      <c r="R6" s="158">
        <v>44</v>
      </c>
      <c r="S6" s="158">
        <v>10</v>
      </c>
      <c r="T6" s="158">
        <v>10</v>
      </c>
      <c r="U6" s="159">
        <v>18</v>
      </c>
    </row>
    <row r="7" spans="2:21">
      <c r="B7" s="133"/>
      <c r="C7" s="80" t="s">
        <v>193</v>
      </c>
      <c r="D7" s="158">
        <v>55893</v>
      </c>
      <c r="E7" s="158">
        <v>450</v>
      </c>
      <c r="F7" s="158">
        <v>638</v>
      </c>
      <c r="G7" s="158">
        <v>1051</v>
      </c>
      <c r="H7" s="158">
        <v>1593</v>
      </c>
      <c r="I7" s="158">
        <v>2155</v>
      </c>
      <c r="J7" s="158">
        <v>2816</v>
      </c>
      <c r="K7" s="158">
        <v>3865</v>
      </c>
      <c r="L7" s="158">
        <v>5281</v>
      </c>
      <c r="M7" s="158">
        <v>6474</v>
      </c>
      <c r="N7" s="158">
        <v>6671</v>
      </c>
      <c r="O7" s="158">
        <v>6405</v>
      </c>
      <c r="P7" s="158">
        <v>5435</v>
      </c>
      <c r="Q7" s="158">
        <v>3828</v>
      </c>
      <c r="R7" s="158">
        <v>3330</v>
      </c>
      <c r="S7" s="158">
        <v>2547</v>
      </c>
      <c r="T7" s="158">
        <v>3343</v>
      </c>
      <c r="U7" s="159">
        <v>11</v>
      </c>
    </row>
    <row r="8" spans="2:21">
      <c r="B8" s="133"/>
      <c r="C8" s="80" t="s">
        <v>54</v>
      </c>
      <c r="D8" s="158">
        <v>23</v>
      </c>
      <c r="E8" s="158">
        <v>0</v>
      </c>
      <c r="F8" s="158">
        <v>0</v>
      </c>
      <c r="G8" s="158">
        <v>0</v>
      </c>
      <c r="H8" s="158">
        <v>3</v>
      </c>
      <c r="I8" s="158">
        <v>1</v>
      </c>
      <c r="J8" s="158">
        <v>3</v>
      </c>
      <c r="K8" s="158">
        <v>1</v>
      </c>
      <c r="L8" s="158">
        <v>3</v>
      </c>
      <c r="M8" s="158">
        <v>3</v>
      </c>
      <c r="N8" s="158">
        <v>3</v>
      </c>
      <c r="O8" s="158">
        <v>2</v>
      </c>
      <c r="P8" s="158">
        <v>2</v>
      </c>
      <c r="Q8" s="158">
        <v>0</v>
      </c>
      <c r="R8" s="158">
        <v>0</v>
      </c>
      <c r="S8" s="158">
        <v>0</v>
      </c>
      <c r="T8" s="158">
        <v>1</v>
      </c>
      <c r="U8" s="159">
        <v>1</v>
      </c>
    </row>
    <row r="9" spans="2:21">
      <c r="B9" s="94" t="s">
        <v>8</v>
      </c>
      <c r="C9" s="80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9"/>
    </row>
    <row r="10" spans="2:21" s="3" customFormat="1">
      <c r="B10" s="106" t="s">
        <v>9</v>
      </c>
      <c r="C10" s="96" t="s">
        <v>0</v>
      </c>
      <c r="D10" s="155">
        <v>36735</v>
      </c>
      <c r="E10" s="155">
        <v>4921</v>
      </c>
      <c r="F10" s="155">
        <v>4140</v>
      </c>
      <c r="G10" s="155">
        <v>4066</v>
      </c>
      <c r="H10" s="155">
        <v>4028</v>
      </c>
      <c r="I10" s="155">
        <v>3244</v>
      </c>
      <c r="J10" s="155">
        <v>2812</v>
      </c>
      <c r="K10" s="155">
        <v>2408</v>
      </c>
      <c r="L10" s="155">
        <v>2108</v>
      </c>
      <c r="M10" s="155">
        <v>2002</v>
      </c>
      <c r="N10" s="155">
        <v>1777</v>
      </c>
      <c r="O10" s="155">
        <v>1501</v>
      </c>
      <c r="P10" s="155">
        <v>1193</v>
      </c>
      <c r="Q10" s="155">
        <v>782</v>
      </c>
      <c r="R10" s="155">
        <v>648</v>
      </c>
      <c r="S10" s="155">
        <v>494</v>
      </c>
      <c r="T10" s="155">
        <v>605</v>
      </c>
      <c r="U10" s="156">
        <v>6</v>
      </c>
    </row>
    <row r="11" spans="2:21">
      <c r="B11" s="133"/>
      <c r="C11" s="80" t="s">
        <v>192</v>
      </c>
      <c r="D11" s="158">
        <v>25842</v>
      </c>
      <c r="E11" s="158">
        <v>4832</v>
      </c>
      <c r="F11" s="158">
        <v>4034</v>
      </c>
      <c r="G11" s="158">
        <v>3868</v>
      </c>
      <c r="H11" s="158">
        <v>3710</v>
      </c>
      <c r="I11" s="158">
        <v>2788</v>
      </c>
      <c r="J11" s="158">
        <v>2180</v>
      </c>
      <c r="K11" s="158">
        <v>1651</v>
      </c>
      <c r="L11" s="158">
        <v>1142</v>
      </c>
      <c r="M11" s="158">
        <v>756</v>
      </c>
      <c r="N11" s="158">
        <v>468</v>
      </c>
      <c r="O11" s="158">
        <v>246</v>
      </c>
      <c r="P11" s="158">
        <v>118</v>
      </c>
      <c r="Q11" s="158">
        <v>28</v>
      </c>
      <c r="R11" s="158">
        <v>12</v>
      </c>
      <c r="S11" s="158">
        <v>4</v>
      </c>
      <c r="T11" s="158">
        <v>1</v>
      </c>
      <c r="U11" s="159">
        <v>4</v>
      </c>
    </row>
    <row r="12" spans="2:21">
      <c r="B12" s="133"/>
      <c r="C12" s="80" t="s">
        <v>193</v>
      </c>
      <c r="D12" s="158">
        <v>10881</v>
      </c>
      <c r="E12" s="158">
        <v>89</v>
      </c>
      <c r="F12" s="158">
        <v>106</v>
      </c>
      <c r="G12" s="158">
        <v>198</v>
      </c>
      <c r="H12" s="158">
        <v>316</v>
      </c>
      <c r="I12" s="158">
        <v>456</v>
      </c>
      <c r="J12" s="158">
        <v>632</v>
      </c>
      <c r="K12" s="158">
        <v>756</v>
      </c>
      <c r="L12" s="158">
        <v>963</v>
      </c>
      <c r="M12" s="158">
        <v>1244</v>
      </c>
      <c r="N12" s="158">
        <v>1309</v>
      </c>
      <c r="O12" s="158">
        <v>1254</v>
      </c>
      <c r="P12" s="158">
        <v>1073</v>
      </c>
      <c r="Q12" s="158">
        <v>754</v>
      </c>
      <c r="R12" s="158">
        <v>636</v>
      </c>
      <c r="S12" s="158">
        <v>490</v>
      </c>
      <c r="T12" s="158">
        <v>603</v>
      </c>
      <c r="U12" s="159">
        <v>2</v>
      </c>
    </row>
    <row r="13" spans="2:21">
      <c r="B13" s="133"/>
      <c r="C13" s="80" t="s">
        <v>54</v>
      </c>
      <c r="D13" s="158">
        <v>12</v>
      </c>
      <c r="E13" s="158">
        <v>0</v>
      </c>
      <c r="F13" s="158">
        <v>0</v>
      </c>
      <c r="G13" s="158">
        <v>0</v>
      </c>
      <c r="H13" s="158">
        <v>2</v>
      </c>
      <c r="I13" s="158">
        <v>0</v>
      </c>
      <c r="J13" s="158">
        <v>0</v>
      </c>
      <c r="K13" s="158">
        <v>1</v>
      </c>
      <c r="L13" s="158">
        <v>3</v>
      </c>
      <c r="M13" s="158">
        <v>2</v>
      </c>
      <c r="N13" s="158">
        <v>0</v>
      </c>
      <c r="O13" s="158">
        <v>1</v>
      </c>
      <c r="P13" s="158">
        <v>2</v>
      </c>
      <c r="Q13" s="158">
        <v>0</v>
      </c>
      <c r="R13" s="158">
        <v>0</v>
      </c>
      <c r="S13" s="158">
        <v>0</v>
      </c>
      <c r="T13" s="158">
        <v>1</v>
      </c>
      <c r="U13" s="159">
        <v>0</v>
      </c>
    </row>
    <row r="14" spans="2:21">
      <c r="B14" s="133"/>
      <c r="C14" s="80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9"/>
    </row>
    <row r="15" spans="2:21">
      <c r="B15" s="133" t="s">
        <v>10</v>
      </c>
      <c r="C15" s="80" t="s">
        <v>0</v>
      </c>
      <c r="D15" s="158">
        <v>24105</v>
      </c>
      <c r="E15" s="158">
        <v>3187</v>
      </c>
      <c r="F15" s="158">
        <v>2683</v>
      </c>
      <c r="G15" s="158">
        <v>2689</v>
      </c>
      <c r="H15" s="158">
        <v>2715</v>
      </c>
      <c r="I15" s="158">
        <v>2102</v>
      </c>
      <c r="J15" s="158">
        <v>1841</v>
      </c>
      <c r="K15" s="158">
        <v>1510</v>
      </c>
      <c r="L15" s="158">
        <v>1429</v>
      </c>
      <c r="M15" s="158">
        <v>1361</v>
      </c>
      <c r="N15" s="158">
        <v>1164</v>
      </c>
      <c r="O15" s="158">
        <v>993</v>
      </c>
      <c r="P15" s="158">
        <v>774</v>
      </c>
      <c r="Q15" s="158">
        <v>496</v>
      </c>
      <c r="R15" s="158">
        <v>430</v>
      </c>
      <c r="S15" s="158">
        <v>305</v>
      </c>
      <c r="T15" s="158">
        <v>420</v>
      </c>
      <c r="U15" s="159">
        <v>6</v>
      </c>
    </row>
    <row r="16" spans="2:21">
      <c r="B16" s="133"/>
      <c r="C16" s="80" t="s">
        <v>192</v>
      </c>
      <c r="D16" s="158">
        <v>17007</v>
      </c>
      <c r="E16" s="158">
        <v>3136</v>
      </c>
      <c r="F16" s="158">
        <v>2613</v>
      </c>
      <c r="G16" s="158">
        <v>2569</v>
      </c>
      <c r="H16" s="158">
        <v>2503</v>
      </c>
      <c r="I16" s="158">
        <v>1842</v>
      </c>
      <c r="J16" s="158">
        <v>1439</v>
      </c>
      <c r="K16" s="158">
        <v>1028</v>
      </c>
      <c r="L16" s="158">
        <v>787</v>
      </c>
      <c r="M16" s="158">
        <v>510</v>
      </c>
      <c r="N16" s="158">
        <v>293</v>
      </c>
      <c r="O16" s="158">
        <v>175</v>
      </c>
      <c r="P16" s="158">
        <v>78</v>
      </c>
      <c r="Q16" s="158">
        <v>19</v>
      </c>
      <c r="R16" s="158">
        <v>9</v>
      </c>
      <c r="S16" s="158">
        <v>1</v>
      </c>
      <c r="T16" s="158">
        <v>1</v>
      </c>
      <c r="U16" s="159">
        <v>4</v>
      </c>
    </row>
    <row r="17" spans="2:21">
      <c r="B17" s="133"/>
      <c r="C17" s="80" t="s">
        <v>193</v>
      </c>
      <c r="D17" s="158">
        <v>7088</v>
      </c>
      <c r="E17" s="158">
        <v>51</v>
      </c>
      <c r="F17" s="158">
        <v>70</v>
      </c>
      <c r="G17" s="158">
        <v>120</v>
      </c>
      <c r="H17" s="158">
        <v>210</v>
      </c>
      <c r="I17" s="158">
        <v>260</v>
      </c>
      <c r="J17" s="158">
        <v>402</v>
      </c>
      <c r="K17" s="158">
        <v>481</v>
      </c>
      <c r="L17" s="158">
        <v>640</v>
      </c>
      <c r="M17" s="158">
        <v>849</v>
      </c>
      <c r="N17" s="158">
        <v>871</v>
      </c>
      <c r="O17" s="158">
        <v>817</v>
      </c>
      <c r="P17" s="158">
        <v>694</v>
      </c>
      <c r="Q17" s="158">
        <v>477</v>
      </c>
      <c r="R17" s="158">
        <v>421</v>
      </c>
      <c r="S17" s="158">
        <v>304</v>
      </c>
      <c r="T17" s="158">
        <v>419</v>
      </c>
      <c r="U17" s="159">
        <v>2</v>
      </c>
    </row>
    <row r="18" spans="2:21">
      <c r="B18" s="133"/>
      <c r="C18" s="80" t="s">
        <v>54</v>
      </c>
      <c r="D18" s="158">
        <v>10</v>
      </c>
      <c r="E18" s="158">
        <v>0</v>
      </c>
      <c r="F18" s="158">
        <v>0</v>
      </c>
      <c r="G18" s="158">
        <v>0</v>
      </c>
      <c r="H18" s="158">
        <v>2</v>
      </c>
      <c r="I18" s="158">
        <v>0</v>
      </c>
      <c r="J18" s="158">
        <v>0</v>
      </c>
      <c r="K18" s="158">
        <v>1</v>
      </c>
      <c r="L18" s="158">
        <v>2</v>
      </c>
      <c r="M18" s="158">
        <v>2</v>
      </c>
      <c r="N18" s="158">
        <v>0</v>
      </c>
      <c r="O18" s="158">
        <v>1</v>
      </c>
      <c r="P18" s="158">
        <v>2</v>
      </c>
      <c r="Q18" s="158">
        <v>0</v>
      </c>
      <c r="R18" s="158">
        <v>0</v>
      </c>
      <c r="S18" s="158">
        <v>0</v>
      </c>
      <c r="T18" s="158">
        <v>0</v>
      </c>
      <c r="U18" s="159">
        <v>0</v>
      </c>
    </row>
    <row r="19" spans="2:21">
      <c r="B19" s="133"/>
      <c r="C19" s="80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9"/>
    </row>
    <row r="20" spans="2:21">
      <c r="B20" s="133" t="s">
        <v>11</v>
      </c>
      <c r="C20" s="80" t="s">
        <v>0</v>
      </c>
      <c r="D20" s="158">
        <v>12630</v>
      </c>
      <c r="E20" s="158">
        <v>1734</v>
      </c>
      <c r="F20" s="158">
        <v>1457</v>
      </c>
      <c r="G20" s="158">
        <v>1377</v>
      </c>
      <c r="H20" s="158">
        <v>1313</v>
      </c>
      <c r="I20" s="158">
        <v>1142</v>
      </c>
      <c r="J20" s="158">
        <v>971</v>
      </c>
      <c r="K20" s="158">
        <v>898</v>
      </c>
      <c r="L20" s="158">
        <v>679</v>
      </c>
      <c r="M20" s="158">
        <v>641</v>
      </c>
      <c r="N20" s="158">
        <v>613</v>
      </c>
      <c r="O20" s="158">
        <v>508</v>
      </c>
      <c r="P20" s="158">
        <v>419</v>
      </c>
      <c r="Q20" s="158">
        <v>286</v>
      </c>
      <c r="R20" s="158">
        <v>218</v>
      </c>
      <c r="S20" s="158">
        <v>189</v>
      </c>
      <c r="T20" s="158">
        <v>185</v>
      </c>
      <c r="U20" s="159">
        <v>0</v>
      </c>
    </row>
    <row r="21" spans="2:21">
      <c r="B21" s="133"/>
      <c r="C21" s="80" t="s">
        <v>192</v>
      </c>
      <c r="D21" s="158">
        <v>8835</v>
      </c>
      <c r="E21" s="158">
        <v>1696</v>
      </c>
      <c r="F21" s="158">
        <v>1421</v>
      </c>
      <c r="G21" s="158">
        <v>1299</v>
      </c>
      <c r="H21" s="158">
        <v>1207</v>
      </c>
      <c r="I21" s="158">
        <v>946</v>
      </c>
      <c r="J21" s="158">
        <v>741</v>
      </c>
      <c r="K21" s="158">
        <v>623</v>
      </c>
      <c r="L21" s="158">
        <v>355</v>
      </c>
      <c r="M21" s="158">
        <v>246</v>
      </c>
      <c r="N21" s="158">
        <v>175</v>
      </c>
      <c r="O21" s="158">
        <v>71</v>
      </c>
      <c r="P21" s="158">
        <v>40</v>
      </c>
      <c r="Q21" s="158">
        <v>9</v>
      </c>
      <c r="R21" s="158">
        <v>3</v>
      </c>
      <c r="S21" s="158">
        <v>3</v>
      </c>
      <c r="T21" s="158">
        <v>0</v>
      </c>
      <c r="U21" s="159">
        <v>0</v>
      </c>
    </row>
    <row r="22" spans="2:21">
      <c r="B22" s="133"/>
      <c r="C22" s="80" t="s">
        <v>193</v>
      </c>
      <c r="D22" s="158">
        <v>3793</v>
      </c>
      <c r="E22" s="158">
        <v>38</v>
      </c>
      <c r="F22" s="158">
        <v>36</v>
      </c>
      <c r="G22" s="158">
        <v>78</v>
      </c>
      <c r="H22" s="158">
        <v>106</v>
      </c>
      <c r="I22" s="158">
        <v>196</v>
      </c>
      <c r="J22" s="158">
        <v>230</v>
      </c>
      <c r="K22" s="158">
        <v>275</v>
      </c>
      <c r="L22" s="158">
        <v>323</v>
      </c>
      <c r="M22" s="158">
        <v>395</v>
      </c>
      <c r="N22" s="158">
        <v>438</v>
      </c>
      <c r="O22" s="158">
        <v>437</v>
      </c>
      <c r="P22" s="158">
        <v>379</v>
      </c>
      <c r="Q22" s="158">
        <v>277</v>
      </c>
      <c r="R22" s="158">
        <v>215</v>
      </c>
      <c r="S22" s="158">
        <v>186</v>
      </c>
      <c r="T22" s="158">
        <v>184</v>
      </c>
      <c r="U22" s="159">
        <v>0</v>
      </c>
    </row>
    <row r="23" spans="2:21">
      <c r="B23" s="133"/>
      <c r="C23" s="80" t="s">
        <v>54</v>
      </c>
      <c r="D23" s="158">
        <v>2</v>
      </c>
      <c r="E23" s="158">
        <v>0</v>
      </c>
      <c r="F23" s="158">
        <v>0</v>
      </c>
      <c r="G23" s="158">
        <v>0</v>
      </c>
      <c r="H23" s="158">
        <v>0</v>
      </c>
      <c r="I23" s="158">
        <v>0</v>
      </c>
      <c r="J23" s="158">
        <v>0</v>
      </c>
      <c r="K23" s="158">
        <v>0</v>
      </c>
      <c r="L23" s="158">
        <v>1</v>
      </c>
      <c r="M23" s="158">
        <v>0</v>
      </c>
      <c r="N23" s="158">
        <v>0</v>
      </c>
      <c r="O23" s="158">
        <v>0</v>
      </c>
      <c r="P23" s="158">
        <v>0</v>
      </c>
      <c r="Q23" s="158">
        <v>0</v>
      </c>
      <c r="R23" s="158">
        <v>0</v>
      </c>
      <c r="S23" s="158">
        <v>0</v>
      </c>
      <c r="T23" s="158">
        <v>1</v>
      </c>
      <c r="U23" s="159">
        <v>0</v>
      </c>
    </row>
    <row r="24" spans="2:21">
      <c r="B24" s="100" t="s">
        <v>12</v>
      </c>
      <c r="C24" s="10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2"/>
    </row>
    <row r="25" spans="2:21" s="3" customFormat="1">
      <c r="B25" s="107" t="s">
        <v>13</v>
      </c>
      <c r="C25" s="79" t="s">
        <v>0</v>
      </c>
      <c r="D25" s="152">
        <v>62390</v>
      </c>
      <c r="E25" s="152">
        <v>9082</v>
      </c>
      <c r="F25" s="152">
        <v>7505</v>
      </c>
      <c r="G25" s="152">
        <v>7095</v>
      </c>
      <c r="H25" s="152">
        <v>6722</v>
      </c>
      <c r="I25" s="152">
        <v>5297</v>
      </c>
      <c r="J25" s="152">
        <v>4437</v>
      </c>
      <c r="K25" s="152">
        <v>3978</v>
      </c>
      <c r="L25" s="152">
        <v>3743</v>
      </c>
      <c r="M25" s="152">
        <v>3599</v>
      </c>
      <c r="N25" s="152">
        <v>2832</v>
      </c>
      <c r="O25" s="152">
        <v>2417</v>
      </c>
      <c r="P25" s="152">
        <v>1815</v>
      </c>
      <c r="Q25" s="152">
        <v>1208</v>
      </c>
      <c r="R25" s="152">
        <v>990</v>
      </c>
      <c r="S25" s="152">
        <v>745</v>
      </c>
      <c r="T25" s="152">
        <v>907</v>
      </c>
      <c r="U25" s="153">
        <v>18</v>
      </c>
    </row>
    <row r="26" spans="2:21">
      <c r="B26" s="133"/>
      <c r="C26" s="80" t="s">
        <v>192</v>
      </c>
      <c r="D26" s="158">
        <v>44332</v>
      </c>
      <c r="E26" s="158">
        <v>8934</v>
      </c>
      <c r="F26" s="158">
        <v>7310</v>
      </c>
      <c r="G26" s="158">
        <v>6779</v>
      </c>
      <c r="H26" s="158">
        <v>6156</v>
      </c>
      <c r="I26" s="158">
        <v>4473</v>
      </c>
      <c r="J26" s="158">
        <v>3436</v>
      </c>
      <c r="K26" s="158">
        <v>2603</v>
      </c>
      <c r="L26" s="158">
        <v>1890</v>
      </c>
      <c r="M26" s="158">
        <v>1397</v>
      </c>
      <c r="N26" s="158">
        <v>704</v>
      </c>
      <c r="O26" s="158">
        <v>388</v>
      </c>
      <c r="P26" s="158">
        <v>170</v>
      </c>
      <c r="Q26" s="158">
        <v>56</v>
      </c>
      <c r="R26" s="158">
        <v>17</v>
      </c>
      <c r="S26" s="158">
        <v>4</v>
      </c>
      <c r="T26" s="158">
        <v>4</v>
      </c>
      <c r="U26" s="159">
        <v>11</v>
      </c>
    </row>
    <row r="27" spans="2:21">
      <c r="B27" s="133"/>
      <c r="C27" s="80" t="s">
        <v>193</v>
      </c>
      <c r="D27" s="158">
        <v>18057</v>
      </c>
      <c r="E27" s="158">
        <v>148</v>
      </c>
      <c r="F27" s="158">
        <v>195</v>
      </c>
      <c r="G27" s="158">
        <v>316</v>
      </c>
      <c r="H27" s="158">
        <v>566</v>
      </c>
      <c r="I27" s="158">
        <v>824</v>
      </c>
      <c r="J27" s="158">
        <v>1001</v>
      </c>
      <c r="K27" s="158">
        <v>1375</v>
      </c>
      <c r="L27" s="158">
        <v>1853</v>
      </c>
      <c r="M27" s="158">
        <v>2202</v>
      </c>
      <c r="N27" s="158">
        <v>2128</v>
      </c>
      <c r="O27" s="158">
        <v>2029</v>
      </c>
      <c r="P27" s="158">
        <v>1645</v>
      </c>
      <c r="Q27" s="158">
        <v>1152</v>
      </c>
      <c r="R27" s="158">
        <v>973</v>
      </c>
      <c r="S27" s="158">
        <v>741</v>
      </c>
      <c r="T27" s="158">
        <v>903</v>
      </c>
      <c r="U27" s="159">
        <v>6</v>
      </c>
    </row>
    <row r="28" spans="2:21">
      <c r="B28" s="133"/>
      <c r="C28" s="80" t="s">
        <v>54</v>
      </c>
      <c r="D28" s="158">
        <v>1</v>
      </c>
      <c r="E28" s="158">
        <v>0</v>
      </c>
      <c r="F28" s="158">
        <v>0</v>
      </c>
      <c r="G28" s="158">
        <v>0</v>
      </c>
      <c r="H28" s="158">
        <v>0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9">
        <v>1</v>
      </c>
    </row>
    <row r="29" spans="2:21">
      <c r="B29" s="133"/>
      <c r="C29" s="80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9"/>
    </row>
    <row r="30" spans="2:21">
      <c r="B30" s="133" t="s">
        <v>14</v>
      </c>
      <c r="C30" s="80" t="s">
        <v>0</v>
      </c>
      <c r="D30" s="158">
        <v>7730</v>
      </c>
      <c r="E30" s="158">
        <v>1075</v>
      </c>
      <c r="F30" s="158">
        <v>998</v>
      </c>
      <c r="G30" s="158">
        <v>911</v>
      </c>
      <c r="H30" s="158">
        <v>827</v>
      </c>
      <c r="I30" s="158">
        <v>618</v>
      </c>
      <c r="J30" s="158">
        <v>537</v>
      </c>
      <c r="K30" s="158">
        <v>464</v>
      </c>
      <c r="L30" s="158">
        <v>463</v>
      </c>
      <c r="M30" s="158">
        <v>458</v>
      </c>
      <c r="N30" s="158">
        <v>349</v>
      </c>
      <c r="O30" s="158">
        <v>305</v>
      </c>
      <c r="P30" s="158">
        <v>224</v>
      </c>
      <c r="Q30" s="158">
        <v>139</v>
      </c>
      <c r="R30" s="158">
        <v>105</v>
      </c>
      <c r="S30" s="158">
        <v>100</v>
      </c>
      <c r="T30" s="158">
        <v>154</v>
      </c>
      <c r="U30" s="159">
        <v>3</v>
      </c>
    </row>
    <row r="31" spans="2:21">
      <c r="B31" s="133"/>
      <c r="C31" s="80" t="s">
        <v>192</v>
      </c>
      <c r="D31" s="158">
        <v>5468</v>
      </c>
      <c r="E31" s="158">
        <v>1043</v>
      </c>
      <c r="F31" s="158">
        <v>969</v>
      </c>
      <c r="G31" s="158">
        <v>869</v>
      </c>
      <c r="H31" s="158">
        <v>765</v>
      </c>
      <c r="I31" s="158">
        <v>519</v>
      </c>
      <c r="J31" s="158">
        <v>401</v>
      </c>
      <c r="K31" s="158">
        <v>309</v>
      </c>
      <c r="L31" s="158">
        <v>226</v>
      </c>
      <c r="M31" s="158">
        <v>184</v>
      </c>
      <c r="N31" s="158">
        <v>94</v>
      </c>
      <c r="O31" s="158">
        <v>56</v>
      </c>
      <c r="P31" s="158">
        <v>19</v>
      </c>
      <c r="Q31" s="158">
        <v>9</v>
      </c>
      <c r="R31" s="158">
        <v>4</v>
      </c>
      <c r="S31" s="158">
        <v>0</v>
      </c>
      <c r="T31" s="158">
        <v>0</v>
      </c>
      <c r="U31" s="159">
        <v>1</v>
      </c>
    </row>
    <row r="32" spans="2:21">
      <c r="B32" s="133"/>
      <c r="C32" s="80" t="s">
        <v>193</v>
      </c>
      <c r="D32" s="158">
        <v>2261</v>
      </c>
      <c r="E32" s="158">
        <v>32</v>
      </c>
      <c r="F32" s="158">
        <v>29</v>
      </c>
      <c r="G32" s="158">
        <v>42</v>
      </c>
      <c r="H32" s="158">
        <v>62</v>
      </c>
      <c r="I32" s="158">
        <v>99</v>
      </c>
      <c r="J32" s="158">
        <v>136</v>
      </c>
      <c r="K32" s="158">
        <v>155</v>
      </c>
      <c r="L32" s="158">
        <v>237</v>
      </c>
      <c r="M32" s="158">
        <v>274</v>
      </c>
      <c r="N32" s="158">
        <v>255</v>
      </c>
      <c r="O32" s="158">
        <v>249</v>
      </c>
      <c r="P32" s="158">
        <v>205</v>
      </c>
      <c r="Q32" s="158">
        <v>130</v>
      </c>
      <c r="R32" s="158">
        <v>101</v>
      </c>
      <c r="S32" s="158">
        <v>100</v>
      </c>
      <c r="T32" s="158">
        <v>154</v>
      </c>
      <c r="U32" s="159">
        <v>1</v>
      </c>
    </row>
    <row r="33" spans="2:21">
      <c r="B33" s="133"/>
      <c r="C33" s="80" t="s">
        <v>54</v>
      </c>
      <c r="D33" s="158">
        <v>1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9">
        <v>1</v>
      </c>
    </row>
    <row r="34" spans="2:21">
      <c r="B34" s="133"/>
      <c r="C34" s="80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9"/>
    </row>
    <row r="35" spans="2:21">
      <c r="B35" s="133" t="s">
        <v>15</v>
      </c>
      <c r="C35" s="80" t="s">
        <v>0</v>
      </c>
      <c r="D35" s="158">
        <v>18895</v>
      </c>
      <c r="E35" s="158">
        <v>2690</v>
      </c>
      <c r="F35" s="158">
        <v>2086</v>
      </c>
      <c r="G35" s="158">
        <v>1984</v>
      </c>
      <c r="H35" s="158">
        <v>2062</v>
      </c>
      <c r="I35" s="158">
        <v>1761</v>
      </c>
      <c r="J35" s="158">
        <v>1444</v>
      </c>
      <c r="K35" s="158">
        <v>1302</v>
      </c>
      <c r="L35" s="158">
        <v>1159</v>
      </c>
      <c r="M35" s="158">
        <v>1119</v>
      </c>
      <c r="N35" s="158">
        <v>866</v>
      </c>
      <c r="O35" s="158">
        <v>740</v>
      </c>
      <c r="P35" s="158">
        <v>514</v>
      </c>
      <c r="Q35" s="158">
        <v>411</v>
      </c>
      <c r="R35" s="158">
        <v>296</v>
      </c>
      <c r="S35" s="158">
        <v>211</v>
      </c>
      <c r="T35" s="158">
        <v>235</v>
      </c>
      <c r="U35" s="159">
        <v>15</v>
      </c>
    </row>
    <row r="36" spans="2:21">
      <c r="B36" s="133"/>
      <c r="C36" s="80" t="s">
        <v>192</v>
      </c>
      <c r="D36" s="158">
        <v>13385</v>
      </c>
      <c r="E36" s="158">
        <v>2632</v>
      </c>
      <c r="F36" s="158">
        <v>2019</v>
      </c>
      <c r="G36" s="158">
        <v>1883</v>
      </c>
      <c r="H36" s="158">
        <v>1849</v>
      </c>
      <c r="I36" s="158">
        <v>1474</v>
      </c>
      <c r="J36" s="158">
        <v>1131</v>
      </c>
      <c r="K36" s="158">
        <v>866</v>
      </c>
      <c r="L36" s="158">
        <v>591</v>
      </c>
      <c r="M36" s="158">
        <v>449</v>
      </c>
      <c r="N36" s="158">
        <v>247</v>
      </c>
      <c r="O36" s="158">
        <v>136</v>
      </c>
      <c r="P36" s="158">
        <v>59</v>
      </c>
      <c r="Q36" s="158">
        <v>26</v>
      </c>
      <c r="R36" s="158">
        <v>9</v>
      </c>
      <c r="S36" s="158">
        <v>1</v>
      </c>
      <c r="T36" s="158">
        <v>3</v>
      </c>
      <c r="U36" s="159">
        <v>10</v>
      </c>
    </row>
    <row r="37" spans="2:21">
      <c r="B37" s="133"/>
      <c r="C37" s="80" t="s">
        <v>193</v>
      </c>
      <c r="D37" s="158">
        <v>5510</v>
      </c>
      <c r="E37" s="158">
        <v>58</v>
      </c>
      <c r="F37" s="158">
        <v>67</v>
      </c>
      <c r="G37" s="158">
        <v>101</v>
      </c>
      <c r="H37" s="158">
        <v>213</v>
      </c>
      <c r="I37" s="158">
        <v>287</v>
      </c>
      <c r="J37" s="158">
        <v>313</v>
      </c>
      <c r="K37" s="158">
        <v>436</v>
      </c>
      <c r="L37" s="158">
        <v>568</v>
      </c>
      <c r="M37" s="158">
        <v>670</v>
      </c>
      <c r="N37" s="158">
        <v>619</v>
      </c>
      <c r="O37" s="158">
        <v>604</v>
      </c>
      <c r="P37" s="158">
        <v>455</v>
      </c>
      <c r="Q37" s="158">
        <v>385</v>
      </c>
      <c r="R37" s="158">
        <v>287</v>
      </c>
      <c r="S37" s="158">
        <v>210</v>
      </c>
      <c r="T37" s="158">
        <v>232</v>
      </c>
      <c r="U37" s="159">
        <v>5</v>
      </c>
    </row>
    <row r="38" spans="2:21">
      <c r="B38" s="133"/>
      <c r="C38" s="80" t="s">
        <v>54</v>
      </c>
      <c r="D38" s="158">
        <v>0</v>
      </c>
      <c r="E38" s="158">
        <v>0</v>
      </c>
      <c r="F38" s="158">
        <v>0</v>
      </c>
      <c r="G38" s="158">
        <v>0</v>
      </c>
      <c r="H38" s="158">
        <v>0</v>
      </c>
      <c r="I38" s="158">
        <v>0</v>
      </c>
      <c r="J38" s="158">
        <v>0</v>
      </c>
      <c r="K38" s="158">
        <v>0</v>
      </c>
      <c r="L38" s="158">
        <v>0</v>
      </c>
      <c r="M38" s="158">
        <v>0</v>
      </c>
      <c r="N38" s="158">
        <v>0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9">
        <v>0</v>
      </c>
    </row>
    <row r="39" spans="2:21">
      <c r="B39" s="133"/>
      <c r="C39" s="80"/>
      <c r="D39" s="158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9"/>
    </row>
    <row r="40" spans="2:21">
      <c r="B40" s="133" t="s">
        <v>179</v>
      </c>
      <c r="C40" s="80" t="s">
        <v>0</v>
      </c>
      <c r="D40" s="158">
        <v>12104</v>
      </c>
      <c r="E40" s="158">
        <v>1807</v>
      </c>
      <c r="F40" s="158">
        <v>1429</v>
      </c>
      <c r="G40" s="158">
        <v>1432</v>
      </c>
      <c r="H40" s="158">
        <v>1290</v>
      </c>
      <c r="I40" s="158">
        <v>1018</v>
      </c>
      <c r="J40" s="158">
        <v>864</v>
      </c>
      <c r="K40" s="158">
        <v>786</v>
      </c>
      <c r="L40" s="158">
        <v>772</v>
      </c>
      <c r="M40" s="158">
        <v>664</v>
      </c>
      <c r="N40" s="158">
        <v>574</v>
      </c>
      <c r="O40" s="158">
        <v>473</v>
      </c>
      <c r="P40" s="158">
        <v>340</v>
      </c>
      <c r="Q40" s="158">
        <v>185</v>
      </c>
      <c r="R40" s="158">
        <v>168</v>
      </c>
      <c r="S40" s="158">
        <v>139</v>
      </c>
      <c r="T40" s="158">
        <v>163</v>
      </c>
      <c r="U40" s="159">
        <v>0</v>
      </c>
    </row>
    <row r="41" spans="2:21">
      <c r="B41" s="133"/>
      <c r="C41" s="80" t="s">
        <v>192</v>
      </c>
      <c r="D41" s="158">
        <v>8674</v>
      </c>
      <c r="E41" s="158">
        <v>1784</v>
      </c>
      <c r="F41" s="158">
        <v>1407</v>
      </c>
      <c r="G41" s="158">
        <v>1371</v>
      </c>
      <c r="H41" s="158">
        <v>1191</v>
      </c>
      <c r="I41" s="158">
        <v>871</v>
      </c>
      <c r="J41" s="158">
        <v>675</v>
      </c>
      <c r="K41" s="158">
        <v>511</v>
      </c>
      <c r="L41" s="158">
        <v>402</v>
      </c>
      <c r="M41" s="158">
        <v>244</v>
      </c>
      <c r="N41" s="158">
        <v>120</v>
      </c>
      <c r="O41" s="158">
        <v>67</v>
      </c>
      <c r="P41" s="158">
        <v>21</v>
      </c>
      <c r="Q41" s="158">
        <v>7</v>
      </c>
      <c r="R41" s="158">
        <v>2</v>
      </c>
      <c r="S41" s="158">
        <v>1</v>
      </c>
      <c r="T41" s="158">
        <v>0</v>
      </c>
      <c r="U41" s="159">
        <v>0</v>
      </c>
    </row>
    <row r="42" spans="2:21">
      <c r="B42" s="133"/>
      <c r="C42" s="80" t="s">
        <v>193</v>
      </c>
      <c r="D42" s="158">
        <v>3430</v>
      </c>
      <c r="E42" s="158">
        <v>23</v>
      </c>
      <c r="F42" s="158">
        <v>22</v>
      </c>
      <c r="G42" s="158">
        <v>61</v>
      </c>
      <c r="H42" s="158">
        <v>99</v>
      </c>
      <c r="I42" s="158">
        <v>147</v>
      </c>
      <c r="J42" s="158">
        <v>189</v>
      </c>
      <c r="K42" s="158">
        <v>275</v>
      </c>
      <c r="L42" s="158">
        <v>370</v>
      </c>
      <c r="M42" s="158">
        <v>420</v>
      </c>
      <c r="N42" s="158">
        <v>454</v>
      </c>
      <c r="O42" s="158">
        <v>406</v>
      </c>
      <c r="P42" s="158">
        <v>319</v>
      </c>
      <c r="Q42" s="158">
        <v>178</v>
      </c>
      <c r="R42" s="158">
        <v>166</v>
      </c>
      <c r="S42" s="158">
        <v>138</v>
      </c>
      <c r="T42" s="158">
        <v>163</v>
      </c>
      <c r="U42" s="159">
        <v>0</v>
      </c>
    </row>
    <row r="43" spans="2:21">
      <c r="B43" s="133"/>
      <c r="C43" s="80" t="s">
        <v>54</v>
      </c>
      <c r="D43" s="158">
        <v>0</v>
      </c>
      <c r="E43" s="158">
        <v>0</v>
      </c>
      <c r="F43" s="158">
        <v>0</v>
      </c>
      <c r="G43" s="158">
        <v>0</v>
      </c>
      <c r="H43" s="158">
        <v>0</v>
      </c>
      <c r="I43" s="158">
        <v>0</v>
      </c>
      <c r="J43" s="158">
        <v>0</v>
      </c>
      <c r="K43" s="158">
        <v>0</v>
      </c>
      <c r="L43" s="158">
        <v>0</v>
      </c>
      <c r="M43" s="158">
        <v>0</v>
      </c>
      <c r="N43" s="158">
        <v>0</v>
      </c>
      <c r="O43" s="158">
        <v>0</v>
      </c>
      <c r="P43" s="158">
        <v>0</v>
      </c>
      <c r="Q43" s="158">
        <v>0</v>
      </c>
      <c r="R43" s="158">
        <v>0</v>
      </c>
      <c r="S43" s="158">
        <v>0</v>
      </c>
      <c r="T43" s="158">
        <v>0</v>
      </c>
      <c r="U43" s="159">
        <v>0</v>
      </c>
    </row>
    <row r="44" spans="2:21">
      <c r="B44" s="133"/>
      <c r="C44" s="80"/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9"/>
    </row>
    <row r="45" spans="2:21">
      <c r="B45" s="133" t="s">
        <v>180</v>
      </c>
      <c r="C45" s="80" t="s">
        <v>0</v>
      </c>
      <c r="D45" s="158">
        <v>5741</v>
      </c>
      <c r="E45" s="158">
        <v>904</v>
      </c>
      <c r="F45" s="158">
        <v>723</v>
      </c>
      <c r="G45" s="158">
        <v>649</v>
      </c>
      <c r="H45" s="158">
        <v>614</v>
      </c>
      <c r="I45" s="158">
        <v>448</v>
      </c>
      <c r="J45" s="158">
        <v>414</v>
      </c>
      <c r="K45" s="158">
        <v>355</v>
      </c>
      <c r="L45" s="158">
        <v>306</v>
      </c>
      <c r="M45" s="158">
        <v>358</v>
      </c>
      <c r="N45" s="158">
        <v>248</v>
      </c>
      <c r="O45" s="158">
        <v>186</v>
      </c>
      <c r="P45" s="158">
        <v>164</v>
      </c>
      <c r="Q45" s="158">
        <v>119</v>
      </c>
      <c r="R45" s="158">
        <v>103</v>
      </c>
      <c r="S45" s="158">
        <v>66</v>
      </c>
      <c r="T45" s="158">
        <v>84</v>
      </c>
      <c r="U45" s="159">
        <v>0</v>
      </c>
    </row>
    <row r="46" spans="2:21">
      <c r="B46" s="133"/>
      <c r="C46" s="80" t="s">
        <v>192</v>
      </c>
      <c r="D46" s="158">
        <v>4141</v>
      </c>
      <c r="E46" s="158">
        <v>894</v>
      </c>
      <c r="F46" s="158">
        <v>700</v>
      </c>
      <c r="G46" s="158">
        <v>627</v>
      </c>
      <c r="H46" s="158">
        <v>575</v>
      </c>
      <c r="I46" s="158">
        <v>383</v>
      </c>
      <c r="J46" s="158">
        <v>329</v>
      </c>
      <c r="K46" s="158">
        <v>231</v>
      </c>
      <c r="L46" s="158">
        <v>146</v>
      </c>
      <c r="M46" s="158">
        <v>143</v>
      </c>
      <c r="N46" s="158">
        <v>58</v>
      </c>
      <c r="O46" s="158">
        <v>30</v>
      </c>
      <c r="P46" s="158">
        <v>22</v>
      </c>
      <c r="Q46" s="158">
        <v>2</v>
      </c>
      <c r="R46" s="158">
        <v>1</v>
      </c>
      <c r="S46" s="158">
        <v>0</v>
      </c>
      <c r="T46" s="158">
        <v>0</v>
      </c>
      <c r="U46" s="159">
        <v>0</v>
      </c>
    </row>
    <row r="47" spans="2:21">
      <c r="B47" s="133"/>
      <c r="C47" s="80" t="s">
        <v>193</v>
      </c>
      <c r="D47" s="158">
        <v>1600</v>
      </c>
      <c r="E47" s="158">
        <v>10</v>
      </c>
      <c r="F47" s="158">
        <v>23</v>
      </c>
      <c r="G47" s="158">
        <v>22</v>
      </c>
      <c r="H47" s="158">
        <v>39</v>
      </c>
      <c r="I47" s="158">
        <v>65</v>
      </c>
      <c r="J47" s="158">
        <v>85</v>
      </c>
      <c r="K47" s="158">
        <v>124</v>
      </c>
      <c r="L47" s="158">
        <v>160</v>
      </c>
      <c r="M47" s="158">
        <v>215</v>
      </c>
      <c r="N47" s="158">
        <v>190</v>
      </c>
      <c r="O47" s="158">
        <v>156</v>
      </c>
      <c r="P47" s="158">
        <v>142</v>
      </c>
      <c r="Q47" s="158">
        <v>117</v>
      </c>
      <c r="R47" s="158">
        <v>102</v>
      </c>
      <c r="S47" s="158">
        <v>66</v>
      </c>
      <c r="T47" s="158">
        <v>84</v>
      </c>
      <c r="U47" s="159">
        <v>0</v>
      </c>
    </row>
    <row r="48" spans="2:21">
      <c r="B48" s="133"/>
      <c r="C48" s="80" t="s">
        <v>54</v>
      </c>
      <c r="D48" s="158">
        <v>0</v>
      </c>
      <c r="E48" s="158">
        <v>0</v>
      </c>
      <c r="F48" s="158">
        <v>0</v>
      </c>
      <c r="G48" s="158">
        <v>0</v>
      </c>
      <c r="H48" s="158">
        <v>0</v>
      </c>
      <c r="I48" s="158">
        <v>0</v>
      </c>
      <c r="J48" s="158">
        <v>0</v>
      </c>
      <c r="K48" s="158">
        <v>0</v>
      </c>
      <c r="L48" s="158">
        <v>0</v>
      </c>
      <c r="M48" s="158">
        <v>0</v>
      </c>
      <c r="N48" s="158">
        <v>0</v>
      </c>
      <c r="O48" s="158">
        <v>0</v>
      </c>
      <c r="P48" s="158">
        <v>0</v>
      </c>
      <c r="Q48" s="158">
        <v>0</v>
      </c>
      <c r="R48" s="158">
        <v>0</v>
      </c>
      <c r="S48" s="158">
        <v>0</v>
      </c>
      <c r="T48" s="158">
        <v>0</v>
      </c>
      <c r="U48" s="159">
        <v>0</v>
      </c>
    </row>
    <row r="49" spans="2:21">
      <c r="B49" s="133"/>
      <c r="C49" s="80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9"/>
    </row>
    <row r="50" spans="2:21">
      <c r="B50" s="133" t="s">
        <v>30</v>
      </c>
      <c r="C50" s="80" t="s">
        <v>0</v>
      </c>
      <c r="D50" s="158">
        <v>5964</v>
      </c>
      <c r="E50" s="158">
        <v>929</v>
      </c>
      <c r="F50" s="158">
        <v>748</v>
      </c>
      <c r="G50" s="158">
        <v>700</v>
      </c>
      <c r="H50" s="158">
        <v>616</v>
      </c>
      <c r="I50" s="158">
        <v>468</v>
      </c>
      <c r="J50" s="158">
        <v>387</v>
      </c>
      <c r="K50" s="158">
        <v>335</v>
      </c>
      <c r="L50" s="158">
        <v>366</v>
      </c>
      <c r="M50" s="158">
        <v>343</v>
      </c>
      <c r="N50" s="158">
        <v>254</v>
      </c>
      <c r="O50" s="158">
        <v>225</v>
      </c>
      <c r="P50" s="158">
        <v>199</v>
      </c>
      <c r="Q50" s="158">
        <v>126</v>
      </c>
      <c r="R50" s="158">
        <v>97</v>
      </c>
      <c r="S50" s="158">
        <v>77</v>
      </c>
      <c r="T50" s="158">
        <v>94</v>
      </c>
      <c r="U50" s="159">
        <v>0</v>
      </c>
    </row>
    <row r="51" spans="2:21">
      <c r="B51" s="133"/>
      <c r="C51" s="80" t="s">
        <v>192</v>
      </c>
      <c r="D51" s="158">
        <v>4259</v>
      </c>
      <c r="E51" s="158">
        <v>921</v>
      </c>
      <c r="F51" s="158">
        <v>733</v>
      </c>
      <c r="G51" s="158">
        <v>669</v>
      </c>
      <c r="H51" s="158">
        <v>575</v>
      </c>
      <c r="I51" s="158">
        <v>411</v>
      </c>
      <c r="J51" s="158">
        <v>296</v>
      </c>
      <c r="K51" s="158">
        <v>232</v>
      </c>
      <c r="L51" s="158">
        <v>183</v>
      </c>
      <c r="M51" s="158">
        <v>130</v>
      </c>
      <c r="N51" s="158">
        <v>54</v>
      </c>
      <c r="O51" s="158">
        <v>34</v>
      </c>
      <c r="P51" s="158">
        <v>14</v>
      </c>
      <c r="Q51" s="158">
        <v>6</v>
      </c>
      <c r="R51" s="158">
        <v>0</v>
      </c>
      <c r="S51" s="158">
        <v>1</v>
      </c>
      <c r="T51" s="158">
        <v>0</v>
      </c>
      <c r="U51" s="159">
        <v>0</v>
      </c>
    </row>
    <row r="52" spans="2:21">
      <c r="B52" s="133"/>
      <c r="C52" s="80" t="s">
        <v>193</v>
      </c>
      <c r="D52" s="158">
        <v>1705</v>
      </c>
      <c r="E52" s="158">
        <v>8</v>
      </c>
      <c r="F52" s="158">
        <v>15</v>
      </c>
      <c r="G52" s="158">
        <v>31</v>
      </c>
      <c r="H52" s="158">
        <v>41</v>
      </c>
      <c r="I52" s="158">
        <v>57</v>
      </c>
      <c r="J52" s="158">
        <v>91</v>
      </c>
      <c r="K52" s="158">
        <v>103</v>
      </c>
      <c r="L52" s="158">
        <v>183</v>
      </c>
      <c r="M52" s="158">
        <v>213</v>
      </c>
      <c r="N52" s="158">
        <v>200</v>
      </c>
      <c r="O52" s="158">
        <v>191</v>
      </c>
      <c r="P52" s="158">
        <v>185</v>
      </c>
      <c r="Q52" s="158">
        <v>120</v>
      </c>
      <c r="R52" s="158">
        <v>97</v>
      </c>
      <c r="S52" s="158">
        <v>76</v>
      </c>
      <c r="T52" s="158">
        <v>94</v>
      </c>
      <c r="U52" s="159">
        <v>0</v>
      </c>
    </row>
    <row r="53" spans="2:21">
      <c r="B53" s="133"/>
      <c r="C53" s="80" t="s">
        <v>54</v>
      </c>
      <c r="D53" s="158">
        <v>0</v>
      </c>
      <c r="E53" s="158">
        <v>0</v>
      </c>
      <c r="F53" s="158">
        <v>0</v>
      </c>
      <c r="G53" s="158">
        <v>0</v>
      </c>
      <c r="H53" s="158">
        <v>0</v>
      </c>
      <c r="I53" s="158">
        <v>0</v>
      </c>
      <c r="J53" s="158">
        <v>0</v>
      </c>
      <c r="K53" s="158">
        <v>0</v>
      </c>
      <c r="L53" s="158">
        <v>0</v>
      </c>
      <c r="M53" s="158">
        <v>0</v>
      </c>
      <c r="N53" s="158">
        <v>0</v>
      </c>
      <c r="O53" s="158">
        <v>0</v>
      </c>
      <c r="P53" s="158">
        <v>0</v>
      </c>
      <c r="Q53" s="158">
        <v>0</v>
      </c>
      <c r="R53" s="158">
        <v>0</v>
      </c>
      <c r="S53" s="158">
        <v>0</v>
      </c>
      <c r="T53" s="158">
        <v>0</v>
      </c>
      <c r="U53" s="159">
        <v>0</v>
      </c>
    </row>
    <row r="54" spans="2:21">
      <c r="B54" s="133"/>
      <c r="C54" s="80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9"/>
    </row>
    <row r="55" spans="2:21">
      <c r="B55" s="133" t="s">
        <v>31</v>
      </c>
      <c r="C55" s="80" t="s">
        <v>0</v>
      </c>
      <c r="D55" s="158">
        <v>3258</v>
      </c>
      <c r="E55" s="158">
        <v>432</v>
      </c>
      <c r="F55" s="158">
        <v>391</v>
      </c>
      <c r="G55" s="158">
        <v>360</v>
      </c>
      <c r="H55" s="158">
        <v>389</v>
      </c>
      <c r="I55" s="158">
        <v>274</v>
      </c>
      <c r="J55" s="158">
        <v>210</v>
      </c>
      <c r="K55" s="158">
        <v>209</v>
      </c>
      <c r="L55" s="158">
        <v>189</v>
      </c>
      <c r="M55" s="158">
        <v>184</v>
      </c>
      <c r="N55" s="158">
        <v>169</v>
      </c>
      <c r="O55" s="158">
        <v>132</v>
      </c>
      <c r="P55" s="158">
        <v>96</v>
      </c>
      <c r="Q55" s="158">
        <v>61</v>
      </c>
      <c r="R55" s="158">
        <v>67</v>
      </c>
      <c r="S55" s="158">
        <v>47</v>
      </c>
      <c r="T55" s="158">
        <v>48</v>
      </c>
      <c r="U55" s="159">
        <v>0</v>
      </c>
    </row>
    <row r="56" spans="2:21">
      <c r="B56" s="133"/>
      <c r="C56" s="80" t="s">
        <v>192</v>
      </c>
      <c r="D56" s="158">
        <v>2199</v>
      </c>
      <c r="E56" s="158">
        <v>428</v>
      </c>
      <c r="F56" s="158">
        <v>379</v>
      </c>
      <c r="G56" s="158">
        <v>339</v>
      </c>
      <c r="H56" s="158">
        <v>347</v>
      </c>
      <c r="I56" s="158">
        <v>223</v>
      </c>
      <c r="J56" s="158">
        <v>148</v>
      </c>
      <c r="K56" s="158">
        <v>116</v>
      </c>
      <c r="L56" s="158">
        <v>89</v>
      </c>
      <c r="M56" s="158">
        <v>54</v>
      </c>
      <c r="N56" s="158">
        <v>45</v>
      </c>
      <c r="O56" s="158">
        <v>20</v>
      </c>
      <c r="P56" s="158">
        <v>10</v>
      </c>
      <c r="Q56" s="158">
        <v>1</v>
      </c>
      <c r="R56" s="158">
        <v>0</v>
      </c>
      <c r="S56" s="158">
        <v>0</v>
      </c>
      <c r="T56" s="158">
        <v>0</v>
      </c>
      <c r="U56" s="159">
        <v>0</v>
      </c>
    </row>
    <row r="57" spans="2:21">
      <c r="B57" s="133"/>
      <c r="C57" s="80" t="s">
        <v>193</v>
      </c>
      <c r="D57" s="158">
        <v>1059</v>
      </c>
      <c r="E57" s="158">
        <v>4</v>
      </c>
      <c r="F57" s="158">
        <v>12</v>
      </c>
      <c r="G57" s="158">
        <v>21</v>
      </c>
      <c r="H57" s="158">
        <v>42</v>
      </c>
      <c r="I57" s="158">
        <v>51</v>
      </c>
      <c r="J57" s="158">
        <v>62</v>
      </c>
      <c r="K57" s="158">
        <v>93</v>
      </c>
      <c r="L57" s="158">
        <v>100</v>
      </c>
      <c r="M57" s="158">
        <v>130</v>
      </c>
      <c r="N57" s="158">
        <v>124</v>
      </c>
      <c r="O57" s="158">
        <v>112</v>
      </c>
      <c r="P57" s="158">
        <v>86</v>
      </c>
      <c r="Q57" s="158">
        <v>60</v>
      </c>
      <c r="R57" s="158">
        <v>67</v>
      </c>
      <c r="S57" s="158">
        <v>47</v>
      </c>
      <c r="T57" s="158">
        <v>48</v>
      </c>
      <c r="U57" s="159">
        <v>0</v>
      </c>
    </row>
    <row r="58" spans="2:21">
      <c r="B58" s="133"/>
      <c r="C58" s="80" t="s">
        <v>54</v>
      </c>
      <c r="D58" s="158">
        <v>0</v>
      </c>
      <c r="E58" s="158">
        <v>0</v>
      </c>
      <c r="F58" s="158">
        <v>0</v>
      </c>
      <c r="G58" s="158">
        <v>0</v>
      </c>
      <c r="H58" s="158">
        <v>0</v>
      </c>
      <c r="I58" s="158">
        <v>0</v>
      </c>
      <c r="J58" s="158">
        <v>0</v>
      </c>
      <c r="K58" s="158">
        <v>0</v>
      </c>
      <c r="L58" s="158">
        <v>0</v>
      </c>
      <c r="M58" s="158">
        <v>0</v>
      </c>
      <c r="N58" s="158">
        <v>0</v>
      </c>
      <c r="O58" s="158">
        <v>0</v>
      </c>
      <c r="P58" s="158">
        <v>0</v>
      </c>
      <c r="Q58" s="158">
        <v>0</v>
      </c>
      <c r="R58" s="158">
        <v>0</v>
      </c>
      <c r="S58" s="158">
        <v>0</v>
      </c>
      <c r="T58" s="158">
        <v>0</v>
      </c>
      <c r="U58" s="159">
        <v>0</v>
      </c>
    </row>
    <row r="59" spans="2:21">
      <c r="B59" s="133"/>
      <c r="C59" s="80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9"/>
    </row>
    <row r="60" spans="2:21">
      <c r="B60" s="133" t="s">
        <v>96</v>
      </c>
      <c r="C60" s="80" t="s">
        <v>0</v>
      </c>
      <c r="D60" s="158">
        <v>5530</v>
      </c>
      <c r="E60" s="158">
        <v>815</v>
      </c>
      <c r="F60" s="158">
        <v>687</v>
      </c>
      <c r="G60" s="158">
        <v>666</v>
      </c>
      <c r="H60" s="158">
        <v>596</v>
      </c>
      <c r="I60" s="158">
        <v>466</v>
      </c>
      <c r="J60" s="158">
        <v>385</v>
      </c>
      <c r="K60" s="158">
        <v>338</v>
      </c>
      <c r="L60" s="158">
        <v>295</v>
      </c>
      <c r="M60" s="158">
        <v>305</v>
      </c>
      <c r="N60" s="158">
        <v>229</v>
      </c>
      <c r="O60" s="158">
        <v>207</v>
      </c>
      <c r="P60" s="158">
        <v>190</v>
      </c>
      <c r="Q60" s="158">
        <v>109</v>
      </c>
      <c r="R60" s="158">
        <v>100</v>
      </c>
      <c r="S60" s="158">
        <v>68</v>
      </c>
      <c r="T60" s="158">
        <v>74</v>
      </c>
      <c r="U60" s="159">
        <v>0</v>
      </c>
    </row>
    <row r="61" spans="2:21">
      <c r="B61" s="133"/>
      <c r="C61" s="80" t="s">
        <v>192</v>
      </c>
      <c r="D61" s="158">
        <v>3953</v>
      </c>
      <c r="E61" s="158">
        <v>807</v>
      </c>
      <c r="F61" s="158">
        <v>672</v>
      </c>
      <c r="G61" s="158">
        <v>641</v>
      </c>
      <c r="H61" s="158">
        <v>543</v>
      </c>
      <c r="I61" s="158">
        <v>387</v>
      </c>
      <c r="J61" s="158">
        <v>305</v>
      </c>
      <c r="K61" s="158">
        <v>214</v>
      </c>
      <c r="L61" s="158">
        <v>150</v>
      </c>
      <c r="M61" s="158">
        <v>135</v>
      </c>
      <c r="N61" s="158">
        <v>53</v>
      </c>
      <c r="O61" s="158">
        <v>23</v>
      </c>
      <c r="P61" s="158">
        <v>15</v>
      </c>
      <c r="Q61" s="158">
        <v>5</v>
      </c>
      <c r="R61" s="158">
        <v>1</v>
      </c>
      <c r="S61" s="158">
        <v>1</v>
      </c>
      <c r="T61" s="158">
        <v>1</v>
      </c>
      <c r="U61" s="159">
        <v>0</v>
      </c>
    </row>
    <row r="62" spans="2:21">
      <c r="B62" s="133"/>
      <c r="C62" s="80" t="s">
        <v>193</v>
      </c>
      <c r="D62" s="158">
        <v>1577</v>
      </c>
      <c r="E62" s="158">
        <v>8</v>
      </c>
      <c r="F62" s="158">
        <v>15</v>
      </c>
      <c r="G62" s="158">
        <v>25</v>
      </c>
      <c r="H62" s="158">
        <v>53</v>
      </c>
      <c r="I62" s="158">
        <v>79</v>
      </c>
      <c r="J62" s="158">
        <v>80</v>
      </c>
      <c r="K62" s="158">
        <v>124</v>
      </c>
      <c r="L62" s="158">
        <v>145</v>
      </c>
      <c r="M62" s="158">
        <v>170</v>
      </c>
      <c r="N62" s="158">
        <v>176</v>
      </c>
      <c r="O62" s="158">
        <v>184</v>
      </c>
      <c r="P62" s="158">
        <v>175</v>
      </c>
      <c r="Q62" s="158">
        <v>104</v>
      </c>
      <c r="R62" s="158">
        <v>99</v>
      </c>
      <c r="S62" s="158">
        <v>67</v>
      </c>
      <c r="T62" s="158">
        <v>73</v>
      </c>
      <c r="U62" s="159">
        <v>0</v>
      </c>
    </row>
    <row r="63" spans="2:21">
      <c r="B63" s="133"/>
      <c r="C63" s="80" t="s">
        <v>54</v>
      </c>
      <c r="D63" s="158">
        <v>0</v>
      </c>
      <c r="E63" s="158">
        <v>0</v>
      </c>
      <c r="F63" s="158">
        <v>0</v>
      </c>
      <c r="G63" s="158">
        <v>0</v>
      </c>
      <c r="H63" s="158">
        <v>0</v>
      </c>
      <c r="I63" s="158">
        <v>0</v>
      </c>
      <c r="J63" s="158">
        <v>0</v>
      </c>
      <c r="K63" s="158">
        <v>0</v>
      </c>
      <c r="L63" s="158">
        <v>0</v>
      </c>
      <c r="M63" s="158">
        <v>0</v>
      </c>
      <c r="N63" s="158">
        <v>0</v>
      </c>
      <c r="O63" s="158">
        <v>0</v>
      </c>
      <c r="P63" s="158">
        <v>0</v>
      </c>
      <c r="Q63" s="158">
        <v>0</v>
      </c>
      <c r="R63" s="158">
        <v>0</v>
      </c>
      <c r="S63" s="158">
        <v>0</v>
      </c>
      <c r="T63" s="158">
        <v>0</v>
      </c>
      <c r="U63" s="159">
        <v>0</v>
      </c>
    </row>
    <row r="64" spans="2:21">
      <c r="B64" s="133"/>
      <c r="C64" s="80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9"/>
    </row>
    <row r="65" spans="2:21">
      <c r="B65" s="133" t="s">
        <v>77</v>
      </c>
      <c r="C65" s="80" t="s">
        <v>0</v>
      </c>
      <c r="D65" s="158">
        <v>3168</v>
      </c>
      <c r="E65" s="158">
        <v>430</v>
      </c>
      <c r="F65" s="158">
        <v>443</v>
      </c>
      <c r="G65" s="158">
        <v>393</v>
      </c>
      <c r="H65" s="158">
        <v>328</v>
      </c>
      <c r="I65" s="158">
        <v>244</v>
      </c>
      <c r="J65" s="158">
        <v>196</v>
      </c>
      <c r="K65" s="158">
        <v>189</v>
      </c>
      <c r="L65" s="158">
        <v>193</v>
      </c>
      <c r="M65" s="158">
        <v>168</v>
      </c>
      <c r="N65" s="158">
        <v>143</v>
      </c>
      <c r="O65" s="158">
        <v>149</v>
      </c>
      <c r="P65" s="158">
        <v>88</v>
      </c>
      <c r="Q65" s="158">
        <v>58</v>
      </c>
      <c r="R65" s="158">
        <v>54</v>
      </c>
      <c r="S65" s="158">
        <v>37</v>
      </c>
      <c r="T65" s="158">
        <v>55</v>
      </c>
      <c r="U65" s="159">
        <v>0</v>
      </c>
    </row>
    <row r="66" spans="2:21">
      <c r="B66" s="133"/>
      <c r="C66" s="80" t="s">
        <v>192</v>
      </c>
      <c r="D66" s="158">
        <v>2253</v>
      </c>
      <c r="E66" s="158">
        <v>425</v>
      </c>
      <c r="F66" s="158">
        <v>431</v>
      </c>
      <c r="G66" s="158">
        <v>380</v>
      </c>
      <c r="H66" s="158">
        <v>311</v>
      </c>
      <c r="I66" s="158">
        <v>205</v>
      </c>
      <c r="J66" s="158">
        <v>151</v>
      </c>
      <c r="K66" s="158">
        <v>124</v>
      </c>
      <c r="L66" s="158">
        <v>103</v>
      </c>
      <c r="M66" s="158">
        <v>58</v>
      </c>
      <c r="N66" s="158">
        <v>33</v>
      </c>
      <c r="O66" s="158">
        <v>22</v>
      </c>
      <c r="P66" s="158">
        <v>10</v>
      </c>
      <c r="Q66" s="158">
        <v>0</v>
      </c>
      <c r="R66" s="158">
        <v>0</v>
      </c>
      <c r="S66" s="158">
        <v>0</v>
      </c>
      <c r="T66" s="158">
        <v>0</v>
      </c>
      <c r="U66" s="159">
        <v>0</v>
      </c>
    </row>
    <row r="67" spans="2:21">
      <c r="B67" s="133"/>
      <c r="C67" s="80" t="s">
        <v>193</v>
      </c>
      <c r="D67" s="158">
        <v>915</v>
      </c>
      <c r="E67" s="158">
        <v>5</v>
      </c>
      <c r="F67" s="158">
        <v>12</v>
      </c>
      <c r="G67" s="158">
        <v>13</v>
      </c>
      <c r="H67" s="158">
        <v>17</v>
      </c>
      <c r="I67" s="158">
        <v>39</v>
      </c>
      <c r="J67" s="158">
        <v>45</v>
      </c>
      <c r="K67" s="158">
        <v>65</v>
      </c>
      <c r="L67" s="158">
        <v>90</v>
      </c>
      <c r="M67" s="158">
        <v>110</v>
      </c>
      <c r="N67" s="158">
        <v>110</v>
      </c>
      <c r="O67" s="158">
        <v>127</v>
      </c>
      <c r="P67" s="158">
        <v>78</v>
      </c>
      <c r="Q67" s="158">
        <v>58</v>
      </c>
      <c r="R67" s="158">
        <v>54</v>
      </c>
      <c r="S67" s="158">
        <v>37</v>
      </c>
      <c r="T67" s="158">
        <v>55</v>
      </c>
      <c r="U67" s="159">
        <v>0</v>
      </c>
    </row>
    <row r="68" spans="2:21">
      <c r="B68" s="133"/>
      <c r="C68" s="80" t="s">
        <v>54</v>
      </c>
      <c r="D68" s="158">
        <v>0</v>
      </c>
      <c r="E68" s="158">
        <v>0</v>
      </c>
      <c r="F68" s="158">
        <v>0</v>
      </c>
      <c r="G68" s="158">
        <v>0</v>
      </c>
      <c r="H68" s="158">
        <v>0</v>
      </c>
      <c r="I68" s="158">
        <v>0</v>
      </c>
      <c r="J68" s="158">
        <v>0</v>
      </c>
      <c r="K68" s="158">
        <v>0</v>
      </c>
      <c r="L68" s="158">
        <v>0</v>
      </c>
      <c r="M68" s="158">
        <v>0</v>
      </c>
      <c r="N68" s="158">
        <v>0</v>
      </c>
      <c r="O68" s="158">
        <v>0</v>
      </c>
      <c r="P68" s="158">
        <v>0</v>
      </c>
      <c r="Q68" s="158">
        <v>0</v>
      </c>
      <c r="R68" s="158">
        <v>0</v>
      </c>
      <c r="S68" s="158">
        <v>0</v>
      </c>
      <c r="T68" s="158">
        <v>0</v>
      </c>
      <c r="U68" s="159">
        <v>0</v>
      </c>
    </row>
    <row r="69" spans="2:21">
      <c r="B69" s="133"/>
      <c r="C69" s="80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9"/>
    </row>
    <row r="70" spans="2:21" s="3" customFormat="1">
      <c r="B70" s="107" t="s">
        <v>16</v>
      </c>
      <c r="C70" s="79" t="s">
        <v>0</v>
      </c>
      <c r="D70" s="152">
        <v>44293</v>
      </c>
      <c r="E70" s="152">
        <v>6537</v>
      </c>
      <c r="F70" s="152">
        <v>5639</v>
      </c>
      <c r="G70" s="152">
        <v>5196</v>
      </c>
      <c r="H70" s="152">
        <v>4435</v>
      </c>
      <c r="I70" s="152">
        <v>3457</v>
      </c>
      <c r="J70" s="152">
        <v>2949</v>
      </c>
      <c r="K70" s="152">
        <v>2672</v>
      </c>
      <c r="L70" s="152">
        <v>2489</v>
      </c>
      <c r="M70" s="152">
        <v>2437</v>
      </c>
      <c r="N70" s="152">
        <v>2107</v>
      </c>
      <c r="O70" s="152">
        <v>1771</v>
      </c>
      <c r="P70" s="152">
        <v>1380</v>
      </c>
      <c r="Q70" s="152">
        <v>926</v>
      </c>
      <c r="R70" s="152">
        <v>833</v>
      </c>
      <c r="S70" s="152">
        <v>613</v>
      </c>
      <c r="T70" s="152">
        <v>848</v>
      </c>
      <c r="U70" s="153">
        <v>4</v>
      </c>
    </row>
    <row r="71" spans="2:21">
      <c r="B71" s="133"/>
      <c r="C71" s="80" t="s">
        <v>192</v>
      </c>
      <c r="D71" s="158">
        <v>31090</v>
      </c>
      <c r="E71" s="158">
        <v>6448</v>
      </c>
      <c r="F71" s="158">
        <v>5492</v>
      </c>
      <c r="G71" s="158">
        <v>4929</v>
      </c>
      <c r="H71" s="158">
        <v>4069</v>
      </c>
      <c r="I71" s="158">
        <v>2982</v>
      </c>
      <c r="J71" s="158">
        <v>2333</v>
      </c>
      <c r="K71" s="158">
        <v>1787</v>
      </c>
      <c r="L71" s="158">
        <v>1268</v>
      </c>
      <c r="M71" s="158">
        <v>902</v>
      </c>
      <c r="N71" s="158">
        <v>490</v>
      </c>
      <c r="O71" s="158">
        <v>257</v>
      </c>
      <c r="P71" s="158">
        <v>89</v>
      </c>
      <c r="Q71" s="158">
        <v>30</v>
      </c>
      <c r="R71" s="158">
        <v>8</v>
      </c>
      <c r="S71" s="158">
        <v>2</v>
      </c>
      <c r="T71" s="158">
        <v>2</v>
      </c>
      <c r="U71" s="159">
        <v>2</v>
      </c>
    </row>
    <row r="72" spans="2:21">
      <c r="B72" s="133"/>
      <c r="C72" s="80" t="s">
        <v>193</v>
      </c>
      <c r="D72" s="158">
        <v>13199</v>
      </c>
      <c r="E72" s="158">
        <v>89</v>
      </c>
      <c r="F72" s="158">
        <v>147</v>
      </c>
      <c r="G72" s="158">
        <v>267</v>
      </c>
      <c r="H72" s="158">
        <v>365</v>
      </c>
      <c r="I72" s="158">
        <v>475</v>
      </c>
      <c r="J72" s="158">
        <v>615</v>
      </c>
      <c r="K72" s="158">
        <v>885</v>
      </c>
      <c r="L72" s="158">
        <v>1221</v>
      </c>
      <c r="M72" s="158">
        <v>1535</v>
      </c>
      <c r="N72" s="158">
        <v>1616</v>
      </c>
      <c r="O72" s="158">
        <v>1513</v>
      </c>
      <c r="P72" s="158">
        <v>1291</v>
      </c>
      <c r="Q72" s="158">
        <v>896</v>
      </c>
      <c r="R72" s="158">
        <v>825</v>
      </c>
      <c r="S72" s="158">
        <v>611</v>
      </c>
      <c r="T72" s="158">
        <v>846</v>
      </c>
      <c r="U72" s="159">
        <v>2</v>
      </c>
    </row>
    <row r="73" spans="2:21">
      <c r="B73" s="133"/>
      <c r="C73" s="80" t="s">
        <v>54</v>
      </c>
      <c r="D73" s="158">
        <v>4</v>
      </c>
      <c r="E73" s="158">
        <v>0</v>
      </c>
      <c r="F73" s="158">
        <v>0</v>
      </c>
      <c r="G73" s="158">
        <v>0</v>
      </c>
      <c r="H73" s="158">
        <v>1</v>
      </c>
      <c r="I73" s="158">
        <v>0</v>
      </c>
      <c r="J73" s="158">
        <v>1</v>
      </c>
      <c r="K73" s="158">
        <v>0</v>
      </c>
      <c r="L73" s="158">
        <v>0</v>
      </c>
      <c r="M73" s="158">
        <v>0</v>
      </c>
      <c r="N73" s="158">
        <v>1</v>
      </c>
      <c r="O73" s="158">
        <v>1</v>
      </c>
      <c r="P73" s="158">
        <v>0</v>
      </c>
      <c r="Q73" s="158">
        <v>0</v>
      </c>
      <c r="R73" s="158">
        <v>0</v>
      </c>
      <c r="S73" s="158">
        <v>0</v>
      </c>
      <c r="T73" s="158">
        <v>0</v>
      </c>
      <c r="U73" s="159">
        <v>0</v>
      </c>
    </row>
    <row r="74" spans="2:21">
      <c r="B74" s="133"/>
      <c r="C74" s="80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9"/>
    </row>
    <row r="75" spans="2:21">
      <c r="B75" s="133" t="s">
        <v>17</v>
      </c>
      <c r="C75" s="80" t="s">
        <v>0</v>
      </c>
      <c r="D75" s="158">
        <v>6096</v>
      </c>
      <c r="E75" s="158">
        <v>851</v>
      </c>
      <c r="F75" s="158">
        <v>757</v>
      </c>
      <c r="G75" s="158">
        <v>731</v>
      </c>
      <c r="H75" s="158">
        <v>682</v>
      </c>
      <c r="I75" s="158">
        <v>530</v>
      </c>
      <c r="J75" s="158">
        <v>388</v>
      </c>
      <c r="K75" s="158">
        <v>334</v>
      </c>
      <c r="L75" s="158">
        <v>300</v>
      </c>
      <c r="M75" s="158">
        <v>333</v>
      </c>
      <c r="N75" s="158">
        <v>274</v>
      </c>
      <c r="O75" s="158">
        <v>262</v>
      </c>
      <c r="P75" s="158">
        <v>193</v>
      </c>
      <c r="Q75" s="158">
        <v>126</v>
      </c>
      <c r="R75" s="158">
        <v>115</v>
      </c>
      <c r="S75" s="158">
        <v>98</v>
      </c>
      <c r="T75" s="158">
        <v>122</v>
      </c>
      <c r="U75" s="159">
        <v>0</v>
      </c>
    </row>
    <row r="76" spans="2:21">
      <c r="B76" s="133"/>
      <c r="C76" s="80" t="s">
        <v>192</v>
      </c>
      <c r="D76" s="158">
        <v>4363</v>
      </c>
      <c r="E76" s="158">
        <v>840</v>
      </c>
      <c r="F76" s="158">
        <v>744</v>
      </c>
      <c r="G76" s="158">
        <v>693</v>
      </c>
      <c r="H76" s="158">
        <v>628</v>
      </c>
      <c r="I76" s="158">
        <v>467</v>
      </c>
      <c r="J76" s="158">
        <v>316</v>
      </c>
      <c r="K76" s="158">
        <v>241</v>
      </c>
      <c r="L76" s="158">
        <v>153</v>
      </c>
      <c r="M76" s="158">
        <v>137</v>
      </c>
      <c r="N76" s="158">
        <v>79</v>
      </c>
      <c r="O76" s="158">
        <v>41</v>
      </c>
      <c r="P76" s="158">
        <v>14</v>
      </c>
      <c r="Q76" s="158">
        <v>7</v>
      </c>
      <c r="R76" s="158">
        <v>2</v>
      </c>
      <c r="S76" s="158">
        <v>0</v>
      </c>
      <c r="T76" s="158">
        <v>1</v>
      </c>
      <c r="U76" s="159">
        <v>0</v>
      </c>
    </row>
    <row r="77" spans="2:21">
      <c r="B77" s="133"/>
      <c r="C77" s="80" t="s">
        <v>193</v>
      </c>
      <c r="D77" s="158">
        <v>1731</v>
      </c>
      <c r="E77" s="158">
        <v>11</v>
      </c>
      <c r="F77" s="158">
        <v>13</v>
      </c>
      <c r="G77" s="158">
        <v>38</v>
      </c>
      <c r="H77" s="158">
        <v>54</v>
      </c>
      <c r="I77" s="158">
        <v>63</v>
      </c>
      <c r="J77" s="158">
        <v>71</v>
      </c>
      <c r="K77" s="158">
        <v>93</v>
      </c>
      <c r="L77" s="158">
        <v>147</v>
      </c>
      <c r="M77" s="158">
        <v>196</v>
      </c>
      <c r="N77" s="158">
        <v>194</v>
      </c>
      <c r="O77" s="158">
        <v>221</v>
      </c>
      <c r="P77" s="158">
        <v>179</v>
      </c>
      <c r="Q77" s="158">
        <v>119</v>
      </c>
      <c r="R77" s="158">
        <v>113</v>
      </c>
      <c r="S77" s="158">
        <v>98</v>
      </c>
      <c r="T77" s="158">
        <v>121</v>
      </c>
      <c r="U77" s="159">
        <v>0</v>
      </c>
    </row>
    <row r="78" spans="2:21">
      <c r="B78" s="133"/>
      <c r="C78" s="80" t="s">
        <v>54</v>
      </c>
      <c r="D78" s="158">
        <v>2</v>
      </c>
      <c r="E78" s="158">
        <v>0</v>
      </c>
      <c r="F78" s="158">
        <v>0</v>
      </c>
      <c r="G78" s="158">
        <v>0</v>
      </c>
      <c r="H78" s="158">
        <v>0</v>
      </c>
      <c r="I78" s="158">
        <v>0</v>
      </c>
      <c r="J78" s="158">
        <v>1</v>
      </c>
      <c r="K78" s="158">
        <v>0</v>
      </c>
      <c r="L78" s="158">
        <v>0</v>
      </c>
      <c r="M78" s="158">
        <v>0</v>
      </c>
      <c r="N78" s="158">
        <v>1</v>
      </c>
      <c r="O78" s="158">
        <v>0</v>
      </c>
      <c r="P78" s="158">
        <v>0</v>
      </c>
      <c r="Q78" s="158">
        <v>0</v>
      </c>
      <c r="R78" s="158">
        <v>0</v>
      </c>
      <c r="S78" s="158">
        <v>0</v>
      </c>
      <c r="T78" s="158">
        <v>0</v>
      </c>
      <c r="U78" s="159">
        <v>0</v>
      </c>
    </row>
    <row r="79" spans="2:21">
      <c r="B79" s="133"/>
      <c r="C79" s="80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9"/>
    </row>
    <row r="80" spans="2:21">
      <c r="B80" s="133" t="s">
        <v>4</v>
      </c>
      <c r="C80" s="80" t="s">
        <v>0</v>
      </c>
      <c r="D80" s="158">
        <v>2281</v>
      </c>
      <c r="E80" s="158">
        <v>358</v>
      </c>
      <c r="F80" s="158">
        <v>273</v>
      </c>
      <c r="G80" s="158">
        <v>254</v>
      </c>
      <c r="H80" s="158">
        <v>231</v>
      </c>
      <c r="I80" s="158">
        <v>179</v>
      </c>
      <c r="J80" s="158">
        <v>162</v>
      </c>
      <c r="K80" s="158">
        <v>129</v>
      </c>
      <c r="L80" s="158">
        <v>127</v>
      </c>
      <c r="M80" s="158">
        <v>128</v>
      </c>
      <c r="N80" s="158">
        <v>131</v>
      </c>
      <c r="O80" s="158">
        <v>84</v>
      </c>
      <c r="P80" s="158">
        <v>74</v>
      </c>
      <c r="Q80" s="158">
        <v>41</v>
      </c>
      <c r="R80" s="158">
        <v>39</v>
      </c>
      <c r="S80" s="158">
        <v>30</v>
      </c>
      <c r="T80" s="158">
        <v>41</v>
      </c>
      <c r="U80" s="159">
        <v>0</v>
      </c>
    </row>
    <row r="81" spans="2:21">
      <c r="B81" s="133"/>
      <c r="C81" s="80" t="s">
        <v>192</v>
      </c>
      <c r="D81" s="158">
        <v>1590</v>
      </c>
      <c r="E81" s="158">
        <v>353</v>
      </c>
      <c r="F81" s="158">
        <v>267</v>
      </c>
      <c r="G81" s="158">
        <v>240</v>
      </c>
      <c r="H81" s="158">
        <v>207</v>
      </c>
      <c r="I81" s="158">
        <v>149</v>
      </c>
      <c r="J81" s="158">
        <v>134</v>
      </c>
      <c r="K81" s="158">
        <v>90</v>
      </c>
      <c r="L81" s="158">
        <v>56</v>
      </c>
      <c r="M81" s="158">
        <v>50</v>
      </c>
      <c r="N81" s="158">
        <v>29</v>
      </c>
      <c r="O81" s="158">
        <v>13</v>
      </c>
      <c r="P81" s="158">
        <v>2</v>
      </c>
      <c r="Q81" s="158">
        <v>0</v>
      </c>
      <c r="R81" s="158">
        <v>0</v>
      </c>
      <c r="S81" s="158">
        <v>0</v>
      </c>
      <c r="T81" s="158">
        <v>0</v>
      </c>
      <c r="U81" s="159">
        <v>0</v>
      </c>
    </row>
    <row r="82" spans="2:21">
      <c r="B82" s="133"/>
      <c r="C82" s="80" t="s">
        <v>193</v>
      </c>
      <c r="D82" s="158">
        <v>691</v>
      </c>
      <c r="E82" s="158">
        <v>5</v>
      </c>
      <c r="F82" s="158">
        <v>6</v>
      </c>
      <c r="G82" s="158">
        <v>14</v>
      </c>
      <c r="H82" s="158">
        <v>24</v>
      </c>
      <c r="I82" s="158">
        <v>30</v>
      </c>
      <c r="J82" s="158">
        <v>28</v>
      </c>
      <c r="K82" s="158">
        <v>39</v>
      </c>
      <c r="L82" s="158">
        <v>71</v>
      </c>
      <c r="M82" s="158">
        <v>78</v>
      </c>
      <c r="N82" s="158">
        <v>102</v>
      </c>
      <c r="O82" s="158">
        <v>71</v>
      </c>
      <c r="P82" s="158">
        <v>72</v>
      </c>
      <c r="Q82" s="158">
        <v>41</v>
      </c>
      <c r="R82" s="158">
        <v>39</v>
      </c>
      <c r="S82" s="158">
        <v>30</v>
      </c>
      <c r="T82" s="158">
        <v>41</v>
      </c>
      <c r="U82" s="159">
        <v>0</v>
      </c>
    </row>
    <row r="83" spans="2:21">
      <c r="B83" s="133"/>
      <c r="C83" s="80" t="s">
        <v>54</v>
      </c>
      <c r="D83" s="158">
        <v>0</v>
      </c>
      <c r="E83" s="158">
        <v>0</v>
      </c>
      <c r="F83" s="158">
        <v>0</v>
      </c>
      <c r="G83" s="158">
        <v>0</v>
      </c>
      <c r="H83" s="158">
        <v>0</v>
      </c>
      <c r="I83" s="158">
        <v>0</v>
      </c>
      <c r="J83" s="158">
        <v>0</v>
      </c>
      <c r="K83" s="158">
        <v>0</v>
      </c>
      <c r="L83" s="158">
        <v>0</v>
      </c>
      <c r="M83" s="158">
        <v>0</v>
      </c>
      <c r="N83" s="158">
        <v>0</v>
      </c>
      <c r="O83" s="158">
        <v>0</v>
      </c>
      <c r="P83" s="158">
        <v>0</v>
      </c>
      <c r="Q83" s="158">
        <v>0</v>
      </c>
      <c r="R83" s="158">
        <v>0</v>
      </c>
      <c r="S83" s="158">
        <v>0</v>
      </c>
      <c r="T83" s="158">
        <v>0</v>
      </c>
      <c r="U83" s="159">
        <v>0</v>
      </c>
    </row>
    <row r="84" spans="2:21">
      <c r="B84" s="133"/>
      <c r="C84" s="80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9"/>
    </row>
    <row r="85" spans="2:21">
      <c r="B85" s="133" t="s">
        <v>18</v>
      </c>
      <c r="C85" s="80" t="s">
        <v>0</v>
      </c>
      <c r="D85" s="158">
        <v>3012</v>
      </c>
      <c r="E85" s="158">
        <v>438</v>
      </c>
      <c r="F85" s="158">
        <v>398</v>
      </c>
      <c r="G85" s="158">
        <v>356</v>
      </c>
      <c r="H85" s="158">
        <v>291</v>
      </c>
      <c r="I85" s="158">
        <v>222</v>
      </c>
      <c r="J85" s="158">
        <v>170</v>
      </c>
      <c r="K85" s="158">
        <v>177</v>
      </c>
      <c r="L85" s="158">
        <v>166</v>
      </c>
      <c r="M85" s="158">
        <v>178</v>
      </c>
      <c r="N85" s="158">
        <v>166</v>
      </c>
      <c r="O85" s="158">
        <v>119</v>
      </c>
      <c r="P85" s="158">
        <v>96</v>
      </c>
      <c r="Q85" s="158">
        <v>64</v>
      </c>
      <c r="R85" s="158">
        <v>61</v>
      </c>
      <c r="S85" s="158">
        <v>47</v>
      </c>
      <c r="T85" s="158">
        <v>63</v>
      </c>
      <c r="U85" s="159">
        <v>0</v>
      </c>
    </row>
    <row r="86" spans="2:21">
      <c r="B86" s="133"/>
      <c r="C86" s="80" t="s">
        <v>192</v>
      </c>
      <c r="D86" s="158">
        <v>2078</v>
      </c>
      <c r="E86" s="158">
        <v>428</v>
      </c>
      <c r="F86" s="158">
        <v>388</v>
      </c>
      <c r="G86" s="158">
        <v>337</v>
      </c>
      <c r="H86" s="158">
        <v>265</v>
      </c>
      <c r="I86" s="158">
        <v>195</v>
      </c>
      <c r="J86" s="158">
        <v>143</v>
      </c>
      <c r="K86" s="158">
        <v>105</v>
      </c>
      <c r="L86" s="158">
        <v>87</v>
      </c>
      <c r="M86" s="158">
        <v>67</v>
      </c>
      <c r="N86" s="158">
        <v>38</v>
      </c>
      <c r="O86" s="158">
        <v>15</v>
      </c>
      <c r="P86" s="158">
        <v>7</v>
      </c>
      <c r="Q86" s="158">
        <v>2</v>
      </c>
      <c r="R86" s="158">
        <v>0</v>
      </c>
      <c r="S86" s="158">
        <v>0</v>
      </c>
      <c r="T86" s="158">
        <v>1</v>
      </c>
      <c r="U86" s="159">
        <v>0</v>
      </c>
    </row>
    <row r="87" spans="2:21">
      <c r="B87" s="133"/>
      <c r="C87" s="80" t="s">
        <v>193</v>
      </c>
      <c r="D87" s="158">
        <v>934</v>
      </c>
      <c r="E87" s="158">
        <v>10</v>
      </c>
      <c r="F87" s="158">
        <v>10</v>
      </c>
      <c r="G87" s="158">
        <v>19</v>
      </c>
      <c r="H87" s="158">
        <v>26</v>
      </c>
      <c r="I87" s="158">
        <v>27</v>
      </c>
      <c r="J87" s="158">
        <v>27</v>
      </c>
      <c r="K87" s="158">
        <v>72</v>
      </c>
      <c r="L87" s="158">
        <v>79</v>
      </c>
      <c r="M87" s="158">
        <v>111</v>
      </c>
      <c r="N87" s="158">
        <v>128</v>
      </c>
      <c r="O87" s="158">
        <v>104</v>
      </c>
      <c r="P87" s="158">
        <v>89</v>
      </c>
      <c r="Q87" s="158">
        <v>62</v>
      </c>
      <c r="R87" s="158">
        <v>61</v>
      </c>
      <c r="S87" s="158">
        <v>47</v>
      </c>
      <c r="T87" s="158">
        <v>62</v>
      </c>
      <c r="U87" s="159">
        <v>0</v>
      </c>
    </row>
    <row r="88" spans="2:21">
      <c r="B88" s="133"/>
      <c r="C88" s="80" t="s">
        <v>54</v>
      </c>
      <c r="D88" s="158">
        <v>0</v>
      </c>
      <c r="E88" s="158">
        <v>0</v>
      </c>
      <c r="F88" s="158">
        <v>0</v>
      </c>
      <c r="G88" s="158">
        <v>0</v>
      </c>
      <c r="H88" s="158">
        <v>0</v>
      </c>
      <c r="I88" s="158">
        <v>0</v>
      </c>
      <c r="J88" s="158">
        <v>0</v>
      </c>
      <c r="K88" s="158">
        <v>0</v>
      </c>
      <c r="L88" s="158">
        <v>0</v>
      </c>
      <c r="M88" s="158">
        <v>0</v>
      </c>
      <c r="N88" s="158">
        <v>0</v>
      </c>
      <c r="O88" s="158">
        <v>0</v>
      </c>
      <c r="P88" s="158">
        <v>0</v>
      </c>
      <c r="Q88" s="158">
        <v>0</v>
      </c>
      <c r="R88" s="158">
        <v>0</v>
      </c>
      <c r="S88" s="158">
        <v>0</v>
      </c>
      <c r="T88" s="158">
        <v>0</v>
      </c>
      <c r="U88" s="159">
        <v>0</v>
      </c>
    </row>
    <row r="89" spans="2:21">
      <c r="B89" s="133"/>
      <c r="C89" s="80"/>
      <c r="D89" s="158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9"/>
    </row>
    <row r="90" spans="2:21">
      <c r="B90" s="133" t="s">
        <v>145</v>
      </c>
      <c r="C90" s="80" t="s">
        <v>0</v>
      </c>
      <c r="D90" s="158">
        <v>4005</v>
      </c>
      <c r="E90" s="158">
        <v>594</v>
      </c>
      <c r="F90" s="158">
        <v>475</v>
      </c>
      <c r="G90" s="158">
        <v>453</v>
      </c>
      <c r="H90" s="158">
        <v>385</v>
      </c>
      <c r="I90" s="158">
        <v>269</v>
      </c>
      <c r="J90" s="158">
        <v>319</v>
      </c>
      <c r="K90" s="158">
        <v>242</v>
      </c>
      <c r="L90" s="158">
        <v>261</v>
      </c>
      <c r="M90" s="158">
        <v>208</v>
      </c>
      <c r="N90" s="158">
        <v>180</v>
      </c>
      <c r="O90" s="158">
        <v>182</v>
      </c>
      <c r="P90" s="158">
        <v>123</v>
      </c>
      <c r="Q90" s="158">
        <v>99</v>
      </c>
      <c r="R90" s="158">
        <v>73</v>
      </c>
      <c r="S90" s="158">
        <v>55</v>
      </c>
      <c r="T90" s="158">
        <v>87</v>
      </c>
      <c r="U90" s="159">
        <v>0</v>
      </c>
    </row>
    <row r="91" spans="2:21">
      <c r="B91" s="133"/>
      <c r="C91" s="80" t="s">
        <v>192</v>
      </c>
      <c r="D91" s="158">
        <v>2768</v>
      </c>
      <c r="E91" s="158">
        <v>589</v>
      </c>
      <c r="F91" s="158">
        <v>460</v>
      </c>
      <c r="G91" s="158">
        <v>428</v>
      </c>
      <c r="H91" s="158">
        <v>349</v>
      </c>
      <c r="I91" s="158">
        <v>223</v>
      </c>
      <c r="J91" s="158">
        <v>243</v>
      </c>
      <c r="K91" s="158">
        <v>159</v>
      </c>
      <c r="L91" s="158">
        <v>145</v>
      </c>
      <c r="M91" s="158">
        <v>80</v>
      </c>
      <c r="N91" s="158">
        <v>46</v>
      </c>
      <c r="O91" s="158">
        <v>28</v>
      </c>
      <c r="P91" s="158">
        <v>12</v>
      </c>
      <c r="Q91" s="158">
        <v>6</v>
      </c>
      <c r="R91" s="158">
        <v>0</v>
      </c>
      <c r="S91" s="158">
        <v>0</v>
      </c>
      <c r="T91" s="158">
        <v>0</v>
      </c>
      <c r="U91" s="159">
        <v>0</v>
      </c>
    </row>
    <row r="92" spans="2:21">
      <c r="B92" s="133"/>
      <c r="C92" s="80" t="s">
        <v>193</v>
      </c>
      <c r="D92" s="158">
        <v>1237</v>
      </c>
      <c r="E92" s="158">
        <v>5</v>
      </c>
      <c r="F92" s="158">
        <v>15</v>
      </c>
      <c r="G92" s="158">
        <v>25</v>
      </c>
      <c r="H92" s="158">
        <v>36</v>
      </c>
      <c r="I92" s="158">
        <v>46</v>
      </c>
      <c r="J92" s="158">
        <v>76</v>
      </c>
      <c r="K92" s="158">
        <v>83</v>
      </c>
      <c r="L92" s="158">
        <v>116</v>
      </c>
      <c r="M92" s="158">
        <v>128</v>
      </c>
      <c r="N92" s="158">
        <v>134</v>
      </c>
      <c r="O92" s="158">
        <v>154</v>
      </c>
      <c r="P92" s="158">
        <v>111</v>
      </c>
      <c r="Q92" s="158">
        <v>93</v>
      </c>
      <c r="R92" s="158">
        <v>73</v>
      </c>
      <c r="S92" s="158">
        <v>55</v>
      </c>
      <c r="T92" s="158">
        <v>87</v>
      </c>
      <c r="U92" s="159">
        <v>0</v>
      </c>
    </row>
    <row r="93" spans="2:21">
      <c r="B93" s="133"/>
      <c r="C93" s="80" t="s">
        <v>54</v>
      </c>
      <c r="D93" s="158">
        <v>0</v>
      </c>
      <c r="E93" s="158">
        <v>0</v>
      </c>
      <c r="F93" s="158">
        <v>0</v>
      </c>
      <c r="G93" s="158">
        <v>0</v>
      </c>
      <c r="H93" s="158">
        <v>0</v>
      </c>
      <c r="I93" s="158">
        <v>0</v>
      </c>
      <c r="J93" s="158">
        <v>0</v>
      </c>
      <c r="K93" s="158">
        <v>0</v>
      </c>
      <c r="L93" s="158">
        <v>0</v>
      </c>
      <c r="M93" s="158">
        <v>0</v>
      </c>
      <c r="N93" s="158">
        <v>0</v>
      </c>
      <c r="O93" s="158">
        <v>0</v>
      </c>
      <c r="P93" s="158">
        <v>0</v>
      </c>
      <c r="Q93" s="158">
        <v>0</v>
      </c>
      <c r="R93" s="158">
        <v>0</v>
      </c>
      <c r="S93" s="158">
        <v>0</v>
      </c>
      <c r="T93" s="158">
        <v>0</v>
      </c>
      <c r="U93" s="159">
        <v>0</v>
      </c>
    </row>
    <row r="94" spans="2:21">
      <c r="B94" s="133"/>
      <c r="C94" s="80"/>
      <c r="D94" s="158"/>
      <c r="E94" s="158"/>
      <c r="F94" s="158"/>
      <c r="G94" s="158"/>
      <c r="H94" s="158"/>
      <c r="I94" s="158"/>
      <c r="J94" s="158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9"/>
    </row>
    <row r="95" spans="2:21">
      <c r="B95" s="133" t="s">
        <v>183</v>
      </c>
      <c r="C95" s="80" t="s">
        <v>0</v>
      </c>
      <c r="D95" s="158">
        <v>5050</v>
      </c>
      <c r="E95" s="158">
        <v>808</v>
      </c>
      <c r="F95" s="158">
        <v>608</v>
      </c>
      <c r="G95" s="158">
        <v>634</v>
      </c>
      <c r="H95" s="158">
        <v>500</v>
      </c>
      <c r="I95" s="158">
        <v>402</v>
      </c>
      <c r="J95" s="158">
        <v>345</v>
      </c>
      <c r="K95" s="158">
        <v>307</v>
      </c>
      <c r="L95" s="158">
        <v>259</v>
      </c>
      <c r="M95" s="158">
        <v>254</v>
      </c>
      <c r="N95" s="158">
        <v>233</v>
      </c>
      <c r="O95" s="158">
        <v>211</v>
      </c>
      <c r="P95" s="158">
        <v>154</v>
      </c>
      <c r="Q95" s="158">
        <v>97</v>
      </c>
      <c r="R95" s="158">
        <v>97</v>
      </c>
      <c r="S95" s="158">
        <v>58</v>
      </c>
      <c r="T95" s="158">
        <v>83</v>
      </c>
      <c r="U95" s="159">
        <v>0</v>
      </c>
    </row>
    <row r="96" spans="2:21">
      <c r="B96" s="133"/>
      <c r="C96" s="80" t="s">
        <v>192</v>
      </c>
      <c r="D96" s="158">
        <v>3588</v>
      </c>
      <c r="E96" s="158">
        <v>802</v>
      </c>
      <c r="F96" s="158">
        <v>589</v>
      </c>
      <c r="G96" s="158">
        <v>610</v>
      </c>
      <c r="H96" s="158">
        <v>453</v>
      </c>
      <c r="I96" s="158">
        <v>342</v>
      </c>
      <c r="J96" s="158">
        <v>276</v>
      </c>
      <c r="K96" s="158">
        <v>201</v>
      </c>
      <c r="L96" s="158">
        <v>130</v>
      </c>
      <c r="M96" s="158">
        <v>96</v>
      </c>
      <c r="N96" s="158">
        <v>59</v>
      </c>
      <c r="O96" s="158">
        <v>23</v>
      </c>
      <c r="P96" s="158">
        <v>7</v>
      </c>
      <c r="Q96" s="158">
        <v>0</v>
      </c>
      <c r="R96" s="158">
        <v>0</v>
      </c>
      <c r="S96" s="158">
        <v>0</v>
      </c>
      <c r="T96" s="158">
        <v>0</v>
      </c>
      <c r="U96" s="159">
        <v>0</v>
      </c>
    </row>
    <row r="97" spans="2:21">
      <c r="B97" s="133"/>
      <c r="C97" s="80" t="s">
        <v>193</v>
      </c>
      <c r="D97" s="158">
        <v>1461</v>
      </c>
      <c r="E97" s="158">
        <v>6</v>
      </c>
      <c r="F97" s="158">
        <v>19</v>
      </c>
      <c r="G97" s="158">
        <v>24</v>
      </c>
      <c r="H97" s="158">
        <v>46</v>
      </c>
      <c r="I97" s="158">
        <v>60</v>
      </c>
      <c r="J97" s="158">
        <v>69</v>
      </c>
      <c r="K97" s="158">
        <v>106</v>
      </c>
      <c r="L97" s="158">
        <v>129</v>
      </c>
      <c r="M97" s="158">
        <v>158</v>
      </c>
      <c r="N97" s="158">
        <v>174</v>
      </c>
      <c r="O97" s="158">
        <v>188</v>
      </c>
      <c r="P97" s="158">
        <v>147</v>
      </c>
      <c r="Q97" s="158">
        <v>97</v>
      </c>
      <c r="R97" s="158">
        <v>97</v>
      </c>
      <c r="S97" s="158">
        <v>58</v>
      </c>
      <c r="T97" s="158">
        <v>83</v>
      </c>
      <c r="U97" s="159">
        <v>0</v>
      </c>
    </row>
    <row r="98" spans="2:21">
      <c r="B98" s="133"/>
      <c r="C98" s="80" t="s">
        <v>54</v>
      </c>
      <c r="D98" s="158">
        <v>1</v>
      </c>
      <c r="E98" s="158">
        <v>0</v>
      </c>
      <c r="F98" s="158">
        <v>0</v>
      </c>
      <c r="G98" s="158">
        <v>0</v>
      </c>
      <c r="H98" s="158">
        <v>1</v>
      </c>
      <c r="I98" s="158">
        <v>0</v>
      </c>
      <c r="J98" s="158">
        <v>0</v>
      </c>
      <c r="K98" s="158">
        <v>0</v>
      </c>
      <c r="L98" s="158">
        <v>0</v>
      </c>
      <c r="M98" s="158">
        <v>0</v>
      </c>
      <c r="N98" s="158">
        <v>0</v>
      </c>
      <c r="O98" s="158">
        <v>0</v>
      </c>
      <c r="P98" s="158">
        <v>0</v>
      </c>
      <c r="Q98" s="158">
        <v>0</v>
      </c>
      <c r="R98" s="158">
        <v>0</v>
      </c>
      <c r="S98" s="158">
        <v>0</v>
      </c>
      <c r="T98" s="158">
        <v>0</v>
      </c>
      <c r="U98" s="159">
        <v>0</v>
      </c>
    </row>
    <row r="99" spans="2:21">
      <c r="B99" s="133"/>
      <c r="C99" s="80"/>
      <c r="D99" s="158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9"/>
    </row>
    <row r="100" spans="2:21">
      <c r="B100" s="133" t="s">
        <v>19</v>
      </c>
      <c r="C100" s="80" t="s">
        <v>0</v>
      </c>
      <c r="D100" s="158">
        <v>4546</v>
      </c>
      <c r="E100" s="158">
        <v>642</v>
      </c>
      <c r="F100" s="158">
        <v>569</v>
      </c>
      <c r="G100" s="158">
        <v>521</v>
      </c>
      <c r="H100" s="158">
        <v>451</v>
      </c>
      <c r="I100" s="158">
        <v>356</v>
      </c>
      <c r="J100" s="158">
        <v>290</v>
      </c>
      <c r="K100" s="158">
        <v>268</v>
      </c>
      <c r="L100" s="158">
        <v>262</v>
      </c>
      <c r="M100" s="158">
        <v>252</v>
      </c>
      <c r="N100" s="158">
        <v>232</v>
      </c>
      <c r="O100" s="158">
        <v>207</v>
      </c>
      <c r="P100" s="158">
        <v>159</v>
      </c>
      <c r="Q100" s="158">
        <v>95</v>
      </c>
      <c r="R100" s="158">
        <v>91</v>
      </c>
      <c r="S100" s="158">
        <v>65</v>
      </c>
      <c r="T100" s="158">
        <v>85</v>
      </c>
      <c r="U100" s="159">
        <v>1</v>
      </c>
    </row>
    <row r="101" spans="2:21">
      <c r="B101" s="133"/>
      <c r="C101" s="80" t="s">
        <v>192</v>
      </c>
      <c r="D101" s="158">
        <v>3129</v>
      </c>
      <c r="E101" s="158">
        <v>635</v>
      </c>
      <c r="F101" s="158">
        <v>558</v>
      </c>
      <c r="G101" s="158">
        <v>493</v>
      </c>
      <c r="H101" s="158">
        <v>407</v>
      </c>
      <c r="I101" s="158">
        <v>300</v>
      </c>
      <c r="J101" s="158">
        <v>221</v>
      </c>
      <c r="K101" s="158">
        <v>189</v>
      </c>
      <c r="L101" s="158">
        <v>134</v>
      </c>
      <c r="M101" s="158">
        <v>105</v>
      </c>
      <c r="N101" s="158">
        <v>51</v>
      </c>
      <c r="O101" s="158">
        <v>27</v>
      </c>
      <c r="P101" s="158">
        <v>5</v>
      </c>
      <c r="Q101" s="158">
        <v>2</v>
      </c>
      <c r="R101" s="158">
        <v>2</v>
      </c>
      <c r="S101" s="158">
        <v>0</v>
      </c>
      <c r="T101" s="158">
        <v>0</v>
      </c>
      <c r="U101" s="159">
        <v>0</v>
      </c>
    </row>
    <row r="102" spans="2:21">
      <c r="B102" s="133"/>
      <c r="C102" s="80" t="s">
        <v>193</v>
      </c>
      <c r="D102" s="158">
        <v>1417</v>
      </c>
      <c r="E102" s="158">
        <v>7</v>
      </c>
      <c r="F102" s="158">
        <v>11</v>
      </c>
      <c r="G102" s="158">
        <v>28</v>
      </c>
      <c r="H102" s="158">
        <v>44</v>
      </c>
      <c r="I102" s="158">
        <v>56</v>
      </c>
      <c r="J102" s="158">
        <v>69</v>
      </c>
      <c r="K102" s="158">
        <v>79</v>
      </c>
      <c r="L102" s="158">
        <v>128</v>
      </c>
      <c r="M102" s="158">
        <v>147</v>
      </c>
      <c r="N102" s="158">
        <v>181</v>
      </c>
      <c r="O102" s="158">
        <v>180</v>
      </c>
      <c r="P102" s="158">
        <v>154</v>
      </c>
      <c r="Q102" s="158">
        <v>93</v>
      </c>
      <c r="R102" s="158">
        <v>89</v>
      </c>
      <c r="S102" s="158">
        <v>65</v>
      </c>
      <c r="T102" s="158">
        <v>85</v>
      </c>
      <c r="U102" s="159">
        <v>1</v>
      </c>
    </row>
    <row r="103" spans="2:21">
      <c r="B103" s="133"/>
      <c r="C103" s="80" t="s">
        <v>54</v>
      </c>
      <c r="D103" s="158">
        <v>0</v>
      </c>
      <c r="E103" s="158">
        <v>0</v>
      </c>
      <c r="F103" s="158">
        <v>0</v>
      </c>
      <c r="G103" s="158">
        <v>0</v>
      </c>
      <c r="H103" s="158">
        <v>0</v>
      </c>
      <c r="I103" s="158">
        <v>0</v>
      </c>
      <c r="J103" s="158">
        <v>0</v>
      </c>
      <c r="K103" s="158">
        <v>0</v>
      </c>
      <c r="L103" s="158">
        <v>0</v>
      </c>
      <c r="M103" s="158">
        <v>0</v>
      </c>
      <c r="N103" s="158">
        <v>0</v>
      </c>
      <c r="O103" s="158">
        <v>0</v>
      </c>
      <c r="P103" s="158">
        <v>0</v>
      </c>
      <c r="Q103" s="158">
        <v>0</v>
      </c>
      <c r="R103" s="158">
        <v>0</v>
      </c>
      <c r="S103" s="158">
        <v>0</v>
      </c>
      <c r="T103" s="158">
        <v>0</v>
      </c>
      <c r="U103" s="159">
        <v>0</v>
      </c>
    </row>
    <row r="104" spans="2:21">
      <c r="B104" s="133"/>
      <c r="C104" s="80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9"/>
    </row>
    <row r="105" spans="2:21">
      <c r="B105" s="133" t="s">
        <v>3</v>
      </c>
      <c r="C105" s="80" t="s">
        <v>0</v>
      </c>
      <c r="D105" s="158">
        <v>1869</v>
      </c>
      <c r="E105" s="158">
        <v>318</v>
      </c>
      <c r="F105" s="158">
        <v>248</v>
      </c>
      <c r="G105" s="158">
        <v>206</v>
      </c>
      <c r="H105" s="158">
        <v>189</v>
      </c>
      <c r="I105" s="158">
        <v>117</v>
      </c>
      <c r="J105" s="158">
        <v>135</v>
      </c>
      <c r="K105" s="158">
        <v>126</v>
      </c>
      <c r="L105" s="158">
        <v>93</v>
      </c>
      <c r="M105" s="158">
        <v>115</v>
      </c>
      <c r="N105" s="158">
        <v>67</v>
      </c>
      <c r="O105" s="158">
        <v>63</v>
      </c>
      <c r="P105" s="158">
        <v>57</v>
      </c>
      <c r="Q105" s="158">
        <v>45</v>
      </c>
      <c r="R105" s="158">
        <v>34</v>
      </c>
      <c r="S105" s="158">
        <v>23</v>
      </c>
      <c r="T105" s="158">
        <v>33</v>
      </c>
      <c r="U105" s="159">
        <v>0</v>
      </c>
    </row>
    <row r="106" spans="2:21">
      <c r="B106" s="133"/>
      <c r="C106" s="80" t="s">
        <v>192</v>
      </c>
      <c r="D106" s="158">
        <v>1332</v>
      </c>
      <c r="E106" s="158">
        <v>318</v>
      </c>
      <c r="F106" s="158">
        <v>244</v>
      </c>
      <c r="G106" s="158">
        <v>193</v>
      </c>
      <c r="H106" s="158">
        <v>174</v>
      </c>
      <c r="I106" s="158">
        <v>102</v>
      </c>
      <c r="J106" s="158">
        <v>99</v>
      </c>
      <c r="K106" s="158">
        <v>85</v>
      </c>
      <c r="L106" s="158">
        <v>53</v>
      </c>
      <c r="M106" s="158">
        <v>36</v>
      </c>
      <c r="N106" s="158">
        <v>14</v>
      </c>
      <c r="O106" s="158">
        <v>6</v>
      </c>
      <c r="P106" s="158">
        <v>6</v>
      </c>
      <c r="Q106" s="158">
        <v>2</v>
      </c>
      <c r="R106" s="158">
        <v>0</v>
      </c>
      <c r="S106" s="158">
        <v>0</v>
      </c>
      <c r="T106" s="158">
        <v>0</v>
      </c>
      <c r="U106" s="159">
        <v>0</v>
      </c>
    </row>
    <row r="107" spans="2:21">
      <c r="B107" s="133"/>
      <c r="C107" s="80" t="s">
        <v>193</v>
      </c>
      <c r="D107" s="158">
        <v>537</v>
      </c>
      <c r="E107" s="158">
        <v>0</v>
      </c>
      <c r="F107" s="158">
        <v>4</v>
      </c>
      <c r="G107" s="158">
        <v>13</v>
      </c>
      <c r="H107" s="158">
        <v>15</v>
      </c>
      <c r="I107" s="158">
        <v>15</v>
      </c>
      <c r="J107" s="158">
        <v>36</v>
      </c>
      <c r="K107" s="158">
        <v>41</v>
      </c>
      <c r="L107" s="158">
        <v>40</v>
      </c>
      <c r="M107" s="158">
        <v>79</v>
      </c>
      <c r="N107" s="158">
        <v>53</v>
      </c>
      <c r="O107" s="158">
        <v>57</v>
      </c>
      <c r="P107" s="158">
        <v>51</v>
      </c>
      <c r="Q107" s="158">
        <v>43</v>
      </c>
      <c r="R107" s="158">
        <v>34</v>
      </c>
      <c r="S107" s="158">
        <v>23</v>
      </c>
      <c r="T107" s="158">
        <v>33</v>
      </c>
      <c r="U107" s="159">
        <v>0</v>
      </c>
    </row>
    <row r="108" spans="2:21">
      <c r="B108" s="133"/>
      <c r="C108" s="80" t="s">
        <v>54</v>
      </c>
      <c r="D108" s="158">
        <v>0</v>
      </c>
      <c r="E108" s="158">
        <v>0</v>
      </c>
      <c r="F108" s="158">
        <v>0</v>
      </c>
      <c r="G108" s="158">
        <v>0</v>
      </c>
      <c r="H108" s="158">
        <v>0</v>
      </c>
      <c r="I108" s="158">
        <v>0</v>
      </c>
      <c r="J108" s="158">
        <v>0</v>
      </c>
      <c r="K108" s="158">
        <v>0</v>
      </c>
      <c r="L108" s="158">
        <v>0</v>
      </c>
      <c r="M108" s="158">
        <v>0</v>
      </c>
      <c r="N108" s="158">
        <v>0</v>
      </c>
      <c r="O108" s="158">
        <v>0</v>
      </c>
      <c r="P108" s="158">
        <v>0</v>
      </c>
      <c r="Q108" s="158">
        <v>0</v>
      </c>
      <c r="R108" s="158">
        <v>0</v>
      </c>
      <c r="S108" s="158">
        <v>0</v>
      </c>
      <c r="T108" s="158">
        <v>0</v>
      </c>
      <c r="U108" s="159">
        <v>0</v>
      </c>
    </row>
    <row r="109" spans="2:21">
      <c r="B109" s="133"/>
      <c r="C109" s="80"/>
      <c r="D109" s="158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9"/>
    </row>
    <row r="110" spans="2:21">
      <c r="B110" s="133" t="s">
        <v>5</v>
      </c>
      <c r="C110" s="80" t="s">
        <v>0</v>
      </c>
      <c r="D110" s="158">
        <v>1337</v>
      </c>
      <c r="E110" s="158">
        <v>182</v>
      </c>
      <c r="F110" s="158">
        <v>183</v>
      </c>
      <c r="G110" s="158">
        <v>173</v>
      </c>
      <c r="H110" s="158">
        <v>146</v>
      </c>
      <c r="I110" s="158">
        <v>98</v>
      </c>
      <c r="J110" s="158">
        <v>80</v>
      </c>
      <c r="K110" s="158">
        <v>80</v>
      </c>
      <c r="L110" s="158">
        <v>72</v>
      </c>
      <c r="M110" s="158">
        <v>77</v>
      </c>
      <c r="N110" s="158">
        <v>51</v>
      </c>
      <c r="O110" s="158">
        <v>48</v>
      </c>
      <c r="P110" s="158">
        <v>51</v>
      </c>
      <c r="Q110" s="158">
        <v>28</v>
      </c>
      <c r="R110" s="158">
        <v>22</v>
      </c>
      <c r="S110" s="158">
        <v>15</v>
      </c>
      <c r="T110" s="158">
        <v>31</v>
      </c>
      <c r="U110" s="159">
        <v>0</v>
      </c>
    </row>
    <row r="111" spans="2:21">
      <c r="B111" s="133"/>
      <c r="C111" s="80" t="s">
        <v>192</v>
      </c>
      <c r="D111" s="158">
        <v>944</v>
      </c>
      <c r="E111" s="158">
        <v>180</v>
      </c>
      <c r="F111" s="158">
        <v>178</v>
      </c>
      <c r="G111" s="158">
        <v>166</v>
      </c>
      <c r="H111" s="158">
        <v>135</v>
      </c>
      <c r="I111" s="158">
        <v>81</v>
      </c>
      <c r="J111" s="158">
        <v>64</v>
      </c>
      <c r="K111" s="158">
        <v>58</v>
      </c>
      <c r="L111" s="158">
        <v>34</v>
      </c>
      <c r="M111" s="158">
        <v>31</v>
      </c>
      <c r="N111" s="158">
        <v>8</v>
      </c>
      <c r="O111" s="158">
        <v>4</v>
      </c>
      <c r="P111" s="158">
        <v>4</v>
      </c>
      <c r="Q111" s="158">
        <v>1</v>
      </c>
      <c r="R111" s="158">
        <v>0</v>
      </c>
      <c r="S111" s="158">
        <v>0</v>
      </c>
      <c r="T111" s="158">
        <v>0</v>
      </c>
      <c r="U111" s="159">
        <v>0</v>
      </c>
    </row>
    <row r="112" spans="2:21">
      <c r="B112" s="133"/>
      <c r="C112" s="80" t="s">
        <v>193</v>
      </c>
      <c r="D112" s="158">
        <v>393</v>
      </c>
      <c r="E112" s="158">
        <v>2</v>
      </c>
      <c r="F112" s="158">
        <v>5</v>
      </c>
      <c r="G112" s="158">
        <v>7</v>
      </c>
      <c r="H112" s="158">
        <v>11</v>
      </c>
      <c r="I112" s="158">
        <v>17</v>
      </c>
      <c r="J112" s="158">
        <v>16</v>
      </c>
      <c r="K112" s="158">
        <v>22</v>
      </c>
      <c r="L112" s="158">
        <v>38</v>
      </c>
      <c r="M112" s="158">
        <v>46</v>
      </c>
      <c r="N112" s="158">
        <v>43</v>
      </c>
      <c r="O112" s="158">
        <v>44</v>
      </c>
      <c r="P112" s="158">
        <v>47</v>
      </c>
      <c r="Q112" s="158">
        <v>27</v>
      </c>
      <c r="R112" s="158">
        <v>22</v>
      </c>
      <c r="S112" s="158">
        <v>15</v>
      </c>
      <c r="T112" s="158">
        <v>31</v>
      </c>
      <c r="U112" s="159">
        <v>0</v>
      </c>
    </row>
    <row r="113" spans="2:21">
      <c r="B113" s="133"/>
      <c r="C113" s="80" t="s">
        <v>54</v>
      </c>
      <c r="D113" s="158">
        <v>0</v>
      </c>
      <c r="E113" s="158">
        <v>0</v>
      </c>
      <c r="F113" s="158">
        <v>0</v>
      </c>
      <c r="G113" s="158">
        <v>0</v>
      </c>
      <c r="H113" s="158">
        <v>0</v>
      </c>
      <c r="I113" s="158">
        <v>0</v>
      </c>
      <c r="J113" s="158">
        <v>0</v>
      </c>
      <c r="K113" s="158">
        <v>0</v>
      </c>
      <c r="L113" s="158">
        <v>0</v>
      </c>
      <c r="M113" s="158">
        <v>0</v>
      </c>
      <c r="N113" s="158">
        <v>0</v>
      </c>
      <c r="O113" s="158">
        <v>0</v>
      </c>
      <c r="P113" s="158">
        <v>0</v>
      </c>
      <c r="Q113" s="158">
        <v>0</v>
      </c>
      <c r="R113" s="158">
        <v>0</v>
      </c>
      <c r="S113" s="158">
        <v>0</v>
      </c>
      <c r="T113" s="158">
        <v>0</v>
      </c>
      <c r="U113" s="159">
        <v>0</v>
      </c>
    </row>
    <row r="114" spans="2:21">
      <c r="B114" s="133"/>
      <c r="C114" s="80"/>
      <c r="D114" s="158"/>
      <c r="E114" s="158"/>
      <c r="F114" s="158"/>
      <c r="G114" s="158"/>
      <c r="H114" s="158"/>
      <c r="I114" s="158"/>
      <c r="J114" s="158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9"/>
    </row>
    <row r="115" spans="2:21">
      <c r="B115" s="133" t="s">
        <v>184</v>
      </c>
      <c r="C115" s="80" t="s">
        <v>0</v>
      </c>
      <c r="D115" s="158">
        <v>1322</v>
      </c>
      <c r="E115" s="158">
        <v>184</v>
      </c>
      <c r="F115" s="158">
        <v>158</v>
      </c>
      <c r="G115" s="158">
        <v>166</v>
      </c>
      <c r="H115" s="158">
        <v>117</v>
      </c>
      <c r="I115" s="158">
        <v>97</v>
      </c>
      <c r="J115" s="158">
        <v>80</v>
      </c>
      <c r="K115" s="158">
        <v>96</v>
      </c>
      <c r="L115" s="158">
        <v>75</v>
      </c>
      <c r="M115" s="158">
        <v>88</v>
      </c>
      <c r="N115" s="158">
        <v>74</v>
      </c>
      <c r="O115" s="158">
        <v>44</v>
      </c>
      <c r="P115" s="158">
        <v>44</v>
      </c>
      <c r="Q115" s="158">
        <v>30</v>
      </c>
      <c r="R115" s="158">
        <v>19</v>
      </c>
      <c r="S115" s="158">
        <v>20</v>
      </c>
      <c r="T115" s="158">
        <v>29</v>
      </c>
      <c r="U115" s="159">
        <v>1</v>
      </c>
    </row>
    <row r="116" spans="2:21">
      <c r="B116" s="133"/>
      <c r="C116" s="80" t="s">
        <v>192</v>
      </c>
      <c r="D116" s="158">
        <v>905</v>
      </c>
      <c r="E116" s="158">
        <v>181</v>
      </c>
      <c r="F116" s="158">
        <v>154</v>
      </c>
      <c r="G116" s="158">
        <v>162</v>
      </c>
      <c r="H116" s="158">
        <v>114</v>
      </c>
      <c r="I116" s="158">
        <v>85</v>
      </c>
      <c r="J116" s="158">
        <v>71</v>
      </c>
      <c r="K116" s="158">
        <v>61</v>
      </c>
      <c r="L116" s="158">
        <v>31</v>
      </c>
      <c r="M116" s="158">
        <v>19</v>
      </c>
      <c r="N116" s="158">
        <v>14</v>
      </c>
      <c r="O116" s="158">
        <v>7</v>
      </c>
      <c r="P116" s="158">
        <v>3</v>
      </c>
      <c r="Q116" s="158">
        <v>1</v>
      </c>
      <c r="R116" s="158">
        <v>1</v>
      </c>
      <c r="S116" s="158">
        <v>0</v>
      </c>
      <c r="T116" s="158">
        <v>0</v>
      </c>
      <c r="U116" s="159">
        <v>1</v>
      </c>
    </row>
    <row r="117" spans="2:21">
      <c r="B117" s="133"/>
      <c r="C117" s="80" t="s">
        <v>193</v>
      </c>
      <c r="D117" s="158">
        <v>417</v>
      </c>
      <c r="E117" s="158">
        <v>3</v>
      </c>
      <c r="F117" s="158">
        <v>4</v>
      </c>
      <c r="G117" s="158">
        <v>4</v>
      </c>
      <c r="H117" s="158">
        <v>3</v>
      </c>
      <c r="I117" s="158">
        <v>12</v>
      </c>
      <c r="J117" s="158">
        <v>9</v>
      </c>
      <c r="K117" s="158">
        <v>35</v>
      </c>
      <c r="L117" s="158">
        <v>44</v>
      </c>
      <c r="M117" s="158">
        <v>69</v>
      </c>
      <c r="N117" s="158">
        <v>60</v>
      </c>
      <c r="O117" s="158">
        <v>37</v>
      </c>
      <c r="P117" s="158">
        <v>41</v>
      </c>
      <c r="Q117" s="158">
        <v>29</v>
      </c>
      <c r="R117" s="158">
        <v>18</v>
      </c>
      <c r="S117" s="158">
        <v>20</v>
      </c>
      <c r="T117" s="158">
        <v>29</v>
      </c>
      <c r="U117" s="159">
        <v>0</v>
      </c>
    </row>
    <row r="118" spans="2:21">
      <c r="B118" s="133"/>
      <c r="C118" s="80" t="s">
        <v>54</v>
      </c>
      <c r="D118" s="158">
        <v>0</v>
      </c>
      <c r="E118" s="158">
        <v>0</v>
      </c>
      <c r="F118" s="158">
        <v>0</v>
      </c>
      <c r="G118" s="158">
        <v>0</v>
      </c>
      <c r="H118" s="158">
        <v>0</v>
      </c>
      <c r="I118" s="158">
        <v>0</v>
      </c>
      <c r="J118" s="158">
        <v>0</v>
      </c>
      <c r="K118" s="158">
        <v>0</v>
      </c>
      <c r="L118" s="158">
        <v>0</v>
      </c>
      <c r="M118" s="158">
        <v>0</v>
      </c>
      <c r="N118" s="158">
        <v>0</v>
      </c>
      <c r="O118" s="158">
        <v>0</v>
      </c>
      <c r="P118" s="158">
        <v>0</v>
      </c>
      <c r="Q118" s="158">
        <v>0</v>
      </c>
      <c r="R118" s="158">
        <v>0</v>
      </c>
      <c r="S118" s="158">
        <v>0</v>
      </c>
      <c r="T118" s="158">
        <v>0</v>
      </c>
      <c r="U118" s="159">
        <v>0</v>
      </c>
    </row>
    <row r="119" spans="2:21">
      <c r="B119" s="133"/>
      <c r="C119" s="80"/>
      <c r="D119" s="158"/>
      <c r="E119" s="158"/>
      <c r="F119" s="158"/>
      <c r="G119" s="158"/>
      <c r="H119" s="158"/>
      <c r="I119" s="158"/>
      <c r="J119" s="158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9"/>
    </row>
    <row r="120" spans="2:21">
      <c r="B120" s="133" t="s">
        <v>185</v>
      </c>
      <c r="C120" s="80" t="s">
        <v>0</v>
      </c>
      <c r="D120" s="158">
        <v>3887</v>
      </c>
      <c r="E120" s="158">
        <v>563</v>
      </c>
      <c r="F120" s="158">
        <v>522</v>
      </c>
      <c r="G120" s="158">
        <v>471</v>
      </c>
      <c r="H120" s="158">
        <v>371</v>
      </c>
      <c r="I120" s="158">
        <v>327</v>
      </c>
      <c r="J120" s="158">
        <v>235</v>
      </c>
      <c r="K120" s="158">
        <v>231</v>
      </c>
      <c r="L120" s="158">
        <v>224</v>
      </c>
      <c r="M120" s="158">
        <v>217</v>
      </c>
      <c r="N120" s="158">
        <v>181</v>
      </c>
      <c r="O120" s="158">
        <v>137</v>
      </c>
      <c r="P120" s="158">
        <v>119</v>
      </c>
      <c r="Q120" s="158">
        <v>92</v>
      </c>
      <c r="R120" s="158">
        <v>66</v>
      </c>
      <c r="S120" s="158">
        <v>60</v>
      </c>
      <c r="T120" s="158">
        <v>69</v>
      </c>
      <c r="U120" s="159">
        <v>2</v>
      </c>
    </row>
    <row r="121" spans="2:21">
      <c r="B121" s="133"/>
      <c r="C121" s="80" t="s">
        <v>192</v>
      </c>
      <c r="D121" s="158">
        <v>2796</v>
      </c>
      <c r="E121" s="158">
        <v>554</v>
      </c>
      <c r="F121" s="158">
        <v>509</v>
      </c>
      <c r="G121" s="158">
        <v>453</v>
      </c>
      <c r="H121" s="158">
        <v>352</v>
      </c>
      <c r="I121" s="158">
        <v>281</v>
      </c>
      <c r="J121" s="158">
        <v>186</v>
      </c>
      <c r="K121" s="158">
        <v>158</v>
      </c>
      <c r="L121" s="158">
        <v>121</v>
      </c>
      <c r="M121" s="158">
        <v>88</v>
      </c>
      <c r="N121" s="158">
        <v>53</v>
      </c>
      <c r="O121" s="158">
        <v>30</v>
      </c>
      <c r="P121" s="158">
        <v>6</v>
      </c>
      <c r="Q121" s="158">
        <v>4</v>
      </c>
      <c r="R121" s="158">
        <v>0</v>
      </c>
      <c r="S121" s="158">
        <v>0</v>
      </c>
      <c r="T121" s="158">
        <v>0</v>
      </c>
      <c r="U121" s="159">
        <v>1</v>
      </c>
    </row>
    <row r="122" spans="2:21">
      <c r="B122" s="133"/>
      <c r="C122" s="80" t="s">
        <v>193</v>
      </c>
      <c r="D122" s="158">
        <v>1091</v>
      </c>
      <c r="E122" s="158">
        <v>9</v>
      </c>
      <c r="F122" s="158">
        <v>13</v>
      </c>
      <c r="G122" s="158">
        <v>18</v>
      </c>
      <c r="H122" s="158">
        <v>19</v>
      </c>
      <c r="I122" s="158">
        <v>46</v>
      </c>
      <c r="J122" s="158">
        <v>49</v>
      </c>
      <c r="K122" s="158">
        <v>73</v>
      </c>
      <c r="L122" s="158">
        <v>103</v>
      </c>
      <c r="M122" s="158">
        <v>129</v>
      </c>
      <c r="N122" s="158">
        <v>128</v>
      </c>
      <c r="O122" s="158">
        <v>107</v>
      </c>
      <c r="P122" s="158">
        <v>113</v>
      </c>
      <c r="Q122" s="158">
        <v>88</v>
      </c>
      <c r="R122" s="158">
        <v>66</v>
      </c>
      <c r="S122" s="158">
        <v>60</v>
      </c>
      <c r="T122" s="158">
        <v>69</v>
      </c>
      <c r="U122" s="159">
        <v>1</v>
      </c>
    </row>
    <row r="123" spans="2:21">
      <c r="B123" s="133"/>
      <c r="C123" s="80" t="s">
        <v>54</v>
      </c>
      <c r="D123" s="158">
        <v>0</v>
      </c>
      <c r="E123" s="158">
        <v>0</v>
      </c>
      <c r="F123" s="158">
        <v>0</v>
      </c>
      <c r="G123" s="158">
        <v>0</v>
      </c>
      <c r="H123" s="158">
        <v>0</v>
      </c>
      <c r="I123" s="158">
        <v>0</v>
      </c>
      <c r="J123" s="158">
        <v>0</v>
      </c>
      <c r="K123" s="158">
        <v>0</v>
      </c>
      <c r="L123" s="158">
        <v>0</v>
      </c>
      <c r="M123" s="158">
        <v>0</v>
      </c>
      <c r="N123" s="158">
        <v>0</v>
      </c>
      <c r="O123" s="158">
        <v>0</v>
      </c>
      <c r="P123" s="158">
        <v>0</v>
      </c>
      <c r="Q123" s="158">
        <v>0</v>
      </c>
      <c r="R123" s="158">
        <v>0</v>
      </c>
      <c r="S123" s="158">
        <v>0</v>
      </c>
      <c r="T123" s="158">
        <v>0</v>
      </c>
      <c r="U123" s="159">
        <v>0</v>
      </c>
    </row>
    <row r="124" spans="2:21">
      <c r="B124" s="133"/>
      <c r="C124" s="80"/>
      <c r="D124" s="158"/>
      <c r="E124" s="158"/>
      <c r="F124" s="158"/>
      <c r="G124" s="158"/>
      <c r="H124" s="158"/>
      <c r="I124" s="158"/>
      <c r="J124" s="158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9"/>
    </row>
    <row r="125" spans="2:21">
      <c r="B125" s="133" t="s">
        <v>20</v>
      </c>
      <c r="C125" s="80" t="s">
        <v>0</v>
      </c>
      <c r="D125" s="158">
        <v>4274</v>
      </c>
      <c r="E125" s="158">
        <v>642</v>
      </c>
      <c r="F125" s="158">
        <v>606</v>
      </c>
      <c r="G125" s="158">
        <v>517</v>
      </c>
      <c r="H125" s="158">
        <v>417</v>
      </c>
      <c r="I125" s="158">
        <v>338</v>
      </c>
      <c r="J125" s="158">
        <v>278</v>
      </c>
      <c r="K125" s="158">
        <v>260</v>
      </c>
      <c r="L125" s="158">
        <v>264</v>
      </c>
      <c r="M125" s="158">
        <v>235</v>
      </c>
      <c r="N125" s="158">
        <v>193</v>
      </c>
      <c r="O125" s="158">
        <v>151</v>
      </c>
      <c r="P125" s="158">
        <v>102</v>
      </c>
      <c r="Q125" s="158">
        <v>80</v>
      </c>
      <c r="R125" s="158">
        <v>80</v>
      </c>
      <c r="S125" s="158">
        <v>46</v>
      </c>
      <c r="T125" s="158">
        <v>65</v>
      </c>
      <c r="U125" s="159">
        <v>0</v>
      </c>
    </row>
    <row r="126" spans="2:21">
      <c r="B126" s="133"/>
      <c r="C126" s="80" t="s">
        <v>192</v>
      </c>
      <c r="D126" s="158">
        <v>2971</v>
      </c>
      <c r="E126" s="158">
        <v>625</v>
      </c>
      <c r="F126" s="158">
        <v>581</v>
      </c>
      <c r="G126" s="158">
        <v>472</v>
      </c>
      <c r="H126" s="158">
        <v>375</v>
      </c>
      <c r="I126" s="158">
        <v>285</v>
      </c>
      <c r="J126" s="158">
        <v>200</v>
      </c>
      <c r="K126" s="158">
        <v>161</v>
      </c>
      <c r="L126" s="158">
        <v>126</v>
      </c>
      <c r="M126" s="158">
        <v>80</v>
      </c>
      <c r="N126" s="158">
        <v>30</v>
      </c>
      <c r="O126" s="158">
        <v>27</v>
      </c>
      <c r="P126" s="158">
        <v>5</v>
      </c>
      <c r="Q126" s="158">
        <v>1</v>
      </c>
      <c r="R126" s="158">
        <v>1</v>
      </c>
      <c r="S126" s="158">
        <v>2</v>
      </c>
      <c r="T126" s="158">
        <v>0</v>
      </c>
      <c r="U126" s="159">
        <v>0</v>
      </c>
    </row>
    <row r="127" spans="2:21">
      <c r="B127" s="133"/>
      <c r="C127" s="80" t="s">
        <v>193</v>
      </c>
      <c r="D127" s="158">
        <v>1303</v>
      </c>
      <c r="E127" s="158">
        <v>17</v>
      </c>
      <c r="F127" s="158">
        <v>25</v>
      </c>
      <c r="G127" s="158">
        <v>45</v>
      </c>
      <c r="H127" s="158">
        <v>42</v>
      </c>
      <c r="I127" s="158">
        <v>53</v>
      </c>
      <c r="J127" s="158">
        <v>78</v>
      </c>
      <c r="K127" s="158">
        <v>99</v>
      </c>
      <c r="L127" s="158">
        <v>138</v>
      </c>
      <c r="M127" s="158">
        <v>155</v>
      </c>
      <c r="N127" s="158">
        <v>163</v>
      </c>
      <c r="O127" s="158">
        <v>124</v>
      </c>
      <c r="P127" s="158">
        <v>97</v>
      </c>
      <c r="Q127" s="158">
        <v>79</v>
      </c>
      <c r="R127" s="158">
        <v>79</v>
      </c>
      <c r="S127" s="158">
        <v>44</v>
      </c>
      <c r="T127" s="158">
        <v>65</v>
      </c>
      <c r="U127" s="159">
        <v>0</v>
      </c>
    </row>
    <row r="128" spans="2:21">
      <c r="B128" s="133"/>
      <c r="C128" s="80" t="s">
        <v>54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0</v>
      </c>
      <c r="L128" s="158">
        <v>0</v>
      </c>
      <c r="M128" s="158">
        <v>0</v>
      </c>
      <c r="N128" s="158">
        <v>0</v>
      </c>
      <c r="O128" s="158">
        <v>0</v>
      </c>
      <c r="P128" s="158">
        <v>0</v>
      </c>
      <c r="Q128" s="158">
        <v>0</v>
      </c>
      <c r="R128" s="158">
        <v>0</v>
      </c>
      <c r="S128" s="158">
        <v>0</v>
      </c>
      <c r="T128" s="158">
        <v>0</v>
      </c>
      <c r="U128" s="159">
        <v>0</v>
      </c>
    </row>
    <row r="129" spans="2:21">
      <c r="B129" s="133"/>
      <c r="C129" s="80"/>
      <c r="D129" s="158"/>
      <c r="E129" s="158"/>
      <c r="F129" s="158"/>
      <c r="G129" s="158"/>
      <c r="H129" s="158"/>
      <c r="I129" s="158"/>
      <c r="J129" s="158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9"/>
    </row>
    <row r="130" spans="2:21">
      <c r="B130" s="133" t="s">
        <v>21</v>
      </c>
      <c r="C130" s="80" t="s">
        <v>0</v>
      </c>
      <c r="D130" s="158">
        <v>4693</v>
      </c>
      <c r="E130" s="158">
        <v>692</v>
      </c>
      <c r="F130" s="158">
        <v>600</v>
      </c>
      <c r="G130" s="158">
        <v>502</v>
      </c>
      <c r="H130" s="158">
        <v>479</v>
      </c>
      <c r="I130" s="158">
        <v>369</v>
      </c>
      <c r="J130" s="158">
        <v>352</v>
      </c>
      <c r="K130" s="158">
        <v>275</v>
      </c>
      <c r="L130" s="158">
        <v>268</v>
      </c>
      <c r="M130" s="158">
        <v>243</v>
      </c>
      <c r="N130" s="158">
        <v>235</v>
      </c>
      <c r="O130" s="158">
        <v>186</v>
      </c>
      <c r="P130" s="158">
        <v>141</v>
      </c>
      <c r="Q130" s="158">
        <v>92</v>
      </c>
      <c r="R130" s="158">
        <v>88</v>
      </c>
      <c r="S130" s="158">
        <v>69</v>
      </c>
      <c r="T130" s="158">
        <v>102</v>
      </c>
      <c r="U130" s="159">
        <v>0</v>
      </c>
    </row>
    <row r="131" spans="2:21">
      <c r="B131" s="133"/>
      <c r="C131" s="80" t="s">
        <v>192</v>
      </c>
      <c r="D131" s="158">
        <v>3319</v>
      </c>
      <c r="E131" s="158">
        <v>681</v>
      </c>
      <c r="F131" s="158">
        <v>587</v>
      </c>
      <c r="G131" s="158">
        <v>476</v>
      </c>
      <c r="H131" s="158">
        <v>448</v>
      </c>
      <c r="I131" s="158">
        <v>337</v>
      </c>
      <c r="J131" s="158">
        <v>293</v>
      </c>
      <c r="K131" s="158">
        <v>181</v>
      </c>
      <c r="L131" s="158">
        <v>141</v>
      </c>
      <c r="M131" s="158">
        <v>83</v>
      </c>
      <c r="N131" s="158">
        <v>53</v>
      </c>
      <c r="O131" s="158">
        <v>27</v>
      </c>
      <c r="P131" s="158">
        <v>9</v>
      </c>
      <c r="Q131" s="158">
        <v>1</v>
      </c>
      <c r="R131" s="158">
        <v>2</v>
      </c>
      <c r="S131" s="158">
        <v>0</v>
      </c>
      <c r="T131" s="158">
        <v>0</v>
      </c>
      <c r="U131" s="159">
        <v>0</v>
      </c>
    </row>
    <row r="132" spans="2:21">
      <c r="B132" s="133"/>
      <c r="C132" s="80" t="s">
        <v>193</v>
      </c>
      <c r="D132" s="158">
        <v>1373</v>
      </c>
      <c r="E132" s="158">
        <v>11</v>
      </c>
      <c r="F132" s="158">
        <v>13</v>
      </c>
      <c r="G132" s="158">
        <v>26</v>
      </c>
      <c r="H132" s="158">
        <v>31</v>
      </c>
      <c r="I132" s="158">
        <v>32</v>
      </c>
      <c r="J132" s="158">
        <v>59</v>
      </c>
      <c r="K132" s="158">
        <v>94</v>
      </c>
      <c r="L132" s="158">
        <v>127</v>
      </c>
      <c r="M132" s="158">
        <v>160</v>
      </c>
      <c r="N132" s="158">
        <v>182</v>
      </c>
      <c r="O132" s="158">
        <v>158</v>
      </c>
      <c r="P132" s="158">
        <v>132</v>
      </c>
      <c r="Q132" s="158">
        <v>91</v>
      </c>
      <c r="R132" s="158">
        <v>86</v>
      </c>
      <c r="S132" s="158">
        <v>69</v>
      </c>
      <c r="T132" s="158">
        <v>102</v>
      </c>
      <c r="U132" s="159">
        <v>0</v>
      </c>
    </row>
    <row r="133" spans="2:21">
      <c r="B133" s="133"/>
      <c r="C133" s="80" t="s">
        <v>54</v>
      </c>
      <c r="D133" s="158">
        <v>1</v>
      </c>
      <c r="E133" s="158">
        <v>0</v>
      </c>
      <c r="F133" s="158">
        <v>0</v>
      </c>
      <c r="G133" s="158">
        <v>0</v>
      </c>
      <c r="H133" s="158">
        <v>0</v>
      </c>
      <c r="I133" s="158">
        <v>0</v>
      </c>
      <c r="J133" s="158">
        <v>0</v>
      </c>
      <c r="K133" s="158">
        <v>0</v>
      </c>
      <c r="L133" s="158">
        <v>0</v>
      </c>
      <c r="M133" s="158">
        <v>0</v>
      </c>
      <c r="N133" s="158">
        <v>0</v>
      </c>
      <c r="O133" s="158">
        <v>1</v>
      </c>
      <c r="P133" s="158">
        <v>0</v>
      </c>
      <c r="Q133" s="158">
        <v>0</v>
      </c>
      <c r="R133" s="158">
        <v>0</v>
      </c>
      <c r="S133" s="158">
        <v>0</v>
      </c>
      <c r="T133" s="158">
        <v>0</v>
      </c>
      <c r="U133" s="159">
        <v>0</v>
      </c>
    </row>
    <row r="134" spans="2:21">
      <c r="B134" s="133"/>
      <c r="C134" s="80"/>
      <c r="D134" s="158"/>
      <c r="E134" s="158"/>
      <c r="F134" s="158"/>
      <c r="G134" s="158"/>
      <c r="H134" s="158"/>
      <c r="I134" s="158"/>
      <c r="J134" s="158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9"/>
    </row>
    <row r="135" spans="2:21">
      <c r="B135" s="133" t="s">
        <v>186</v>
      </c>
      <c r="C135" s="80" t="s">
        <v>0</v>
      </c>
      <c r="D135" s="158">
        <v>1543</v>
      </c>
      <c r="E135" s="158">
        <v>214</v>
      </c>
      <c r="F135" s="158">
        <v>200</v>
      </c>
      <c r="G135" s="158">
        <v>181</v>
      </c>
      <c r="H135" s="158">
        <v>131</v>
      </c>
      <c r="I135" s="158">
        <v>111</v>
      </c>
      <c r="J135" s="158">
        <v>92</v>
      </c>
      <c r="K135" s="158">
        <v>119</v>
      </c>
      <c r="L135" s="158">
        <v>95</v>
      </c>
      <c r="M135" s="158">
        <v>91</v>
      </c>
      <c r="N135" s="158">
        <v>73</v>
      </c>
      <c r="O135" s="158">
        <v>61</v>
      </c>
      <c r="P135" s="158">
        <v>54</v>
      </c>
      <c r="Q135" s="158">
        <v>28</v>
      </c>
      <c r="R135" s="158">
        <v>41</v>
      </c>
      <c r="S135" s="158">
        <v>20</v>
      </c>
      <c r="T135" s="158">
        <v>32</v>
      </c>
      <c r="U135" s="159">
        <v>0</v>
      </c>
    </row>
    <row r="136" spans="2:21">
      <c r="B136" s="133"/>
      <c r="C136" s="80" t="s">
        <v>192</v>
      </c>
      <c r="D136" s="158">
        <v>1040</v>
      </c>
      <c r="E136" s="158">
        <v>212</v>
      </c>
      <c r="F136" s="158">
        <v>192</v>
      </c>
      <c r="G136" s="158">
        <v>175</v>
      </c>
      <c r="H136" s="158">
        <v>120</v>
      </c>
      <c r="I136" s="158">
        <v>98</v>
      </c>
      <c r="J136" s="158">
        <v>67</v>
      </c>
      <c r="K136" s="158">
        <v>79</v>
      </c>
      <c r="L136" s="158">
        <v>43</v>
      </c>
      <c r="M136" s="158">
        <v>24</v>
      </c>
      <c r="N136" s="158">
        <v>13</v>
      </c>
      <c r="O136" s="158">
        <v>8</v>
      </c>
      <c r="P136" s="158">
        <v>7</v>
      </c>
      <c r="Q136" s="158">
        <v>2</v>
      </c>
      <c r="R136" s="158">
        <v>0</v>
      </c>
      <c r="S136" s="158">
        <v>0</v>
      </c>
      <c r="T136" s="158">
        <v>0</v>
      </c>
      <c r="U136" s="159">
        <v>0</v>
      </c>
    </row>
    <row r="137" spans="2:21">
      <c r="B137" s="133"/>
      <c r="C137" s="80" t="s">
        <v>193</v>
      </c>
      <c r="D137" s="158">
        <v>503</v>
      </c>
      <c r="E137" s="158">
        <v>2</v>
      </c>
      <c r="F137" s="158">
        <v>8</v>
      </c>
      <c r="G137" s="158">
        <v>6</v>
      </c>
      <c r="H137" s="158">
        <v>11</v>
      </c>
      <c r="I137" s="158">
        <v>13</v>
      </c>
      <c r="J137" s="158">
        <v>25</v>
      </c>
      <c r="K137" s="158">
        <v>40</v>
      </c>
      <c r="L137" s="158">
        <v>52</v>
      </c>
      <c r="M137" s="158">
        <v>67</v>
      </c>
      <c r="N137" s="158">
        <v>60</v>
      </c>
      <c r="O137" s="158">
        <v>53</v>
      </c>
      <c r="P137" s="158">
        <v>47</v>
      </c>
      <c r="Q137" s="158">
        <v>26</v>
      </c>
      <c r="R137" s="158">
        <v>41</v>
      </c>
      <c r="S137" s="158">
        <v>20</v>
      </c>
      <c r="T137" s="158">
        <v>32</v>
      </c>
      <c r="U137" s="159">
        <v>0</v>
      </c>
    </row>
    <row r="138" spans="2:21">
      <c r="B138" s="133"/>
      <c r="C138" s="80" t="s">
        <v>54</v>
      </c>
      <c r="D138" s="158">
        <v>0</v>
      </c>
      <c r="E138" s="158">
        <v>0</v>
      </c>
      <c r="F138" s="158">
        <v>0</v>
      </c>
      <c r="G138" s="158">
        <v>0</v>
      </c>
      <c r="H138" s="158">
        <v>0</v>
      </c>
      <c r="I138" s="158">
        <v>0</v>
      </c>
      <c r="J138" s="158">
        <v>0</v>
      </c>
      <c r="K138" s="158">
        <v>0</v>
      </c>
      <c r="L138" s="158">
        <v>0</v>
      </c>
      <c r="M138" s="158">
        <v>0</v>
      </c>
      <c r="N138" s="158">
        <v>0</v>
      </c>
      <c r="O138" s="158">
        <v>0</v>
      </c>
      <c r="P138" s="158">
        <v>0</v>
      </c>
      <c r="Q138" s="158">
        <v>0</v>
      </c>
      <c r="R138" s="158">
        <v>0</v>
      </c>
      <c r="S138" s="158">
        <v>0</v>
      </c>
      <c r="T138" s="158">
        <v>0</v>
      </c>
      <c r="U138" s="159">
        <v>0</v>
      </c>
    </row>
    <row r="139" spans="2:21">
      <c r="B139" s="133"/>
      <c r="C139" s="80"/>
      <c r="D139" s="158"/>
      <c r="E139" s="158"/>
      <c r="F139" s="158"/>
      <c r="G139" s="158"/>
      <c r="H139" s="158"/>
      <c r="I139" s="158"/>
      <c r="J139" s="158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9"/>
    </row>
    <row r="140" spans="2:21">
      <c r="B140" s="133" t="s">
        <v>81</v>
      </c>
      <c r="C140" s="80" t="s">
        <v>0</v>
      </c>
      <c r="D140" s="158">
        <v>378</v>
      </c>
      <c r="E140" s="158">
        <v>51</v>
      </c>
      <c r="F140" s="158">
        <v>42</v>
      </c>
      <c r="G140" s="158">
        <v>31</v>
      </c>
      <c r="H140" s="158">
        <v>45</v>
      </c>
      <c r="I140" s="158">
        <v>42</v>
      </c>
      <c r="J140" s="158">
        <v>23</v>
      </c>
      <c r="K140" s="158">
        <v>28</v>
      </c>
      <c r="L140" s="158">
        <v>23</v>
      </c>
      <c r="M140" s="158">
        <v>18</v>
      </c>
      <c r="N140" s="158">
        <v>17</v>
      </c>
      <c r="O140" s="158">
        <v>16</v>
      </c>
      <c r="P140" s="158">
        <v>13</v>
      </c>
      <c r="Q140" s="158">
        <v>9</v>
      </c>
      <c r="R140" s="158">
        <v>7</v>
      </c>
      <c r="S140" s="158">
        <v>7</v>
      </c>
      <c r="T140" s="158">
        <v>6</v>
      </c>
      <c r="U140" s="159">
        <v>0</v>
      </c>
    </row>
    <row r="141" spans="2:21">
      <c r="B141" s="133"/>
      <c r="C141" s="80" t="s">
        <v>192</v>
      </c>
      <c r="D141" s="158">
        <v>267</v>
      </c>
      <c r="E141" s="158">
        <v>50</v>
      </c>
      <c r="F141" s="158">
        <v>41</v>
      </c>
      <c r="G141" s="158">
        <v>31</v>
      </c>
      <c r="H141" s="158">
        <v>42</v>
      </c>
      <c r="I141" s="158">
        <v>37</v>
      </c>
      <c r="J141" s="158">
        <v>20</v>
      </c>
      <c r="K141" s="158">
        <v>19</v>
      </c>
      <c r="L141" s="158">
        <v>14</v>
      </c>
      <c r="M141" s="158">
        <v>6</v>
      </c>
      <c r="N141" s="158">
        <v>3</v>
      </c>
      <c r="O141" s="158">
        <v>1</v>
      </c>
      <c r="P141" s="158">
        <v>2</v>
      </c>
      <c r="Q141" s="158">
        <v>1</v>
      </c>
      <c r="R141" s="158">
        <v>0</v>
      </c>
      <c r="S141" s="158">
        <v>0</v>
      </c>
      <c r="T141" s="158">
        <v>0</v>
      </c>
      <c r="U141" s="159">
        <v>0</v>
      </c>
    </row>
    <row r="142" spans="2:21">
      <c r="B142" s="133"/>
      <c r="C142" s="80" t="s">
        <v>193</v>
      </c>
      <c r="D142" s="158">
        <v>111</v>
      </c>
      <c r="E142" s="158">
        <v>1</v>
      </c>
      <c r="F142" s="158">
        <v>1</v>
      </c>
      <c r="G142" s="158">
        <v>0</v>
      </c>
      <c r="H142" s="158">
        <v>3</v>
      </c>
      <c r="I142" s="158">
        <v>5</v>
      </c>
      <c r="J142" s="158">
        <v>3</v>
      </c>
      <c r="K142" s="158">
        <v>9</v>
      </c>
      <c r="L142" s="158">
        <v>9</v>
      </c>
      <c r="M142" s="158">
        <v>12</v>
      </c>
      <c r="N142" s="158">
        <v>14</v>
      </c>
      <c r="O142" s="158">
        <v>15</v>
      </c>
      <c r="P142" s="158">
        <v>11</v>
      </c>
      <c r="Q142" s="158">
        <v>8</v>
      </c>
      <c r="R142" s="158">
        <v>7</v>
      </c>
      <c r="S142" s="158">
        <v>7</v>
      </c>
      <c r="T142" s="158">
        <v>6</v>
      </c>
      <c r="U142" s="159">
        <v>0</v>
      </c>
    </row>
    <row r="143" spans="2:21">
      <c r="B143" s="133"/>
      <c r="C143" s="80" t="s">
        <v>54</v>
      </c>
      <c r="D143" s="158">
        <v>0</v>
      </c>
      <c r="E143" s="158">
        <v>0</v>
      </c>
      <c r="F143" s="158">
        <v>0</v>
      </c>
      <c r="G143" s="158">
        <v>0</v>
      </c>
      <c r="H143" s="158">
        <v>0</v>
      </c>
      <c r="I143" s="158">
        <v>0</v>
      </c>
      <c r="J143" s="158">
        <v>0</v>
      </c>
      <c r="K143" s="158">
        <v>0</v>
      </c>
      <c r="L143" s="158">
        <v>0</v>
      </c>
      <c r="M143" s="158">
        <v>0</v>
      </c>
      <c r="N143" s="158">
        <v>0</v>
      </c>
      <c r="O143" s="158">
        <v>0</v>
      </c>
      <c r="P143" s="158">
        <v>0</v>
      </c>
      <c r="Q143" s="158">
        <v>0</v>
      </c>
      <c r="R143" s="158">
        <v>0</v>
      </c>
      <c r="S143" s="158">
        <v>0</v>
      </c>
      <c r="T143" s="158">
        <v>0</v>
      </c>
      <c r="U143" s="159">
        <v>0</v>
      </c>
    </row>
    <row r="144" spans="2:21">
      <c r="B144" s="133"/>
      <c r="C144" s="80"/>
      <c r="D144" s="158"/>
      <c r="E144" s="158"/>
      <c r="F144" s="158"/>
      <c r="G144" s="158"/>
      <c r="H144" s="158"/>
      <c r="I144" s="158"/>
      <c r="J144" s="158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9"/>
    </row>
    <row r="145" spans="2:21" s="3" customFormat="1">
      <c r="B145" s="107" t="s">
        <v>23</v>
      </c>
      <c r="C145" s="79" t="s">
        <v>0</v>
      </c>
      <c r="D145" s="152">
        <v>44402</v>
      </c>
      <c r="E145" s="152">
        <v>6289</v>
      </c>
      <c r="F145" s="152">
        <v>5760</v>
      </c>
      <c r="G145" s="152">
        <v>5660</v>
      </c>
      <c r="H145" s="152">
        <v>4629</v>
      </c>
      <c r="I145" s="152">
        <v>2835</v>
      </c>
      <c r="J145" s="152">
        <v>2569</v>
      </c>
      <c r="K145" s="152">
        <v>2485</v>
      </c>
      <c r="L145" s="152">
        <v>2537</v>
      </c>
      <c r="M145" s="152">
        <v>2398</v>
      </c>
      <c r="N145" s="152">
        <v>2171</v>
      </c>
      <c r="O145" s="152">
        <v>1887</v>
      </c>
      <c r="P145" s="152">
        <v>1516</v>
      </c>
      <c r="Q145" s="152">
        <v>1062</v>
      </c>
      <c r="R145" s="152">
        <v>903</v>
      </c>
      <c r="S145" s="152">
        <v>705</v>
      </c>
      <c r="T145" s="152">
        <v>994</v>
      </c>
      <c r="U145" s="153">
        <v>2</v>
      </c>
    </row>
    <row r="146" spans="2:21">
      <c r="B146" s="133"/>
      <c r="C146" s="80" t="s">
        <v>192</v>
      </c>
      <c r="D146" s="158">
        <v>30640</v>
      </c>
      <c r="E146" s="158">
        <v>6165</v>
      </c>
      <c r="F146" s="158">
        <v>5570</v>
      </c>
      <c r="G146" s="158">
        <v>5390</v>
      </c>
      <c r="H146" s="158">
        <v>4283</v>
      </c>
      <c r="I146" s="158">
        <v>2434</v>
      </c>
      <c r="J146" s="158">
        <v>1999</v>
      </c>
      <c r="K146" s="158">
        <v>1636</v>
      </c>
      <c r="L146" s="158">
        <v>1293</v>
      </c>
      <c r="M146" s="158">
        <v>904</v>
      </c>
      <c r="N146" s="158">
        <v>551</v>
      </c>
      <c r="O146" s="158">
        <v>278</v>
      </c>
      <c r="P146" s="158">
        <v>90</v>
      </c>
      <c r="Q146" s="158">
        <v>36</v>
      </c>
      <c r="R146" s="158">
        <v>7</v>
      </c>
      <c r="S146" s="158">
        <v>0</v>
      </c>
      <c r="T146" s="158">
        <v>3</v>
      </c>
      <c r="U146" s="159">
        <v>1</v>
      </c>
    </row>
    <row r="147" spans="2:21">
      <c r="B147" s="133"/>
      <c r="C147" s="80" t="s">
        <v>193</v>
      </c>
      <c r="D147" s="158">
        <v>13756</v>
      </c>
      <c r="E147" s="158">
        <v>124</v>
      </c>
      <c r="F147" s="158">
        <v>190</v>
      </c>
      <c r="G147" s="158">
        <v>270</v>
      </c>
      <c r="H147" s="158">
        <v>346</v>
      </c>
      <c r="I147" s="158">
        <v>400</v>
      </c>
      <c r="J147" s="158">
        <v>568</v>
      </c>
      <c r="K147" s="158">
        <v>849</v>
      </c>
      <c r="L147" s="158">
        <v>1244</v>
      </c>
      <c r="M147" s="158">
        <v>1493</v>
      </c>
      <c r="N147" s="158">
        <v>1618</v>
      </c>
      <c r="O147" s="158">
        <v>1609</v>
      </c>
      <c r="P147" s="158">
        <v>1426</v>
      </c>
      <c r="Q147" s="158">
        <v>1026</v>
      </c>
      <c r="R147" s="158">
        <v>896</v>
      </c>
      <c r="S147" s="158">
        <v>705</v>
      </c>
      <c r="T147" s="158">
        <v>991</v>
      </c>
      <c r="U147" s="159">
        <v>1</v>
      </c>
    </row>
    <row r="148" spans="2:21">
      <c r="B148" s="133"/>
      <c r="C148" s="80" t="s">
        <v>54</v>
      </c>
      <c r="D148" s="158">
        <v>6</v>
      </c>
      <c r="E148" s="158">
        <v>0</v>
      </c>
      <c r="F148" s="158">
        <v>0</v>
      </c>
      <c r="G148" s="158">
        <v>0</v>
      </c>
      <c r="H148" s="158">
        <v>0</v>
      </c>
      <c r="I148" s="158">
        <v>1</v>
      </c>
      <c r="J148" s="158">
        <v>2</v>
      </c>
      <c r="K148" s="158">
        <v>0</v>
      </c>
      <c r="L148" s="158">
        <v>0</v>
      </c>
      <c r="M148" s="158">
        <v>1</v>
      </c>
      <c r="N148" s="158">
        <v>2</v>
      </c>
      <c r="O148" s="158">
        <v>0</v>
      </c>
      <c r="P148" s="158">
        <v>0</v>
      </c>
      <c r="Q148" s="158">
        <v>0</v>
      </c>
      <c r="R148" s="158">
        <v>0</v>
      </c>
      <c r="S148" s="158">
        <v>0</v>
      </c>
      <c r="T148" s="158">
        <v>0</v>
      </c>
      <c r="U148" s="159">
        <v>0</v>
      </c>
    </row>
    <row r="149" spans="2:21">
      <c r="B149" s="133"/>
      <c r="C149" s="80"/>
      <c r="D149" s="158"/>
      <c r="E149" s="158"/>
      <c r="F149" s="158"/>
      <c r="G149" s="158"/>
      <c r="H149" s="158"/>
      <c r="I149" s="158"/>
      <c r="J149" s="158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9"/>
    </row>
    <row r="150" spans="2:21">
      <c r="B150" s="133" t="s">
        <v>82</v>
      </c>
      <c r="C150" s="80" t="s">
        <v>0</v>
      </c>
      <c r="D150" s="158">
        <v>6318</v>
      </c>
      <c r="E150" s="158">
        <v>938</v>
      </c>
      <c r="F150" s="158">
        <v>863</v>
      </c>
      <c r="G150" s="158">
        <v>765</v>
      </c>
      <c r="H150" s="158">
        <v>648</v>
      </c>
      <c r="I150" s="158">
        <v>443</v>
      </c>
      <c r="J150" s="158">
        <v>374</v>
      </c>
      <c r="K150" s="158">
        <v>382</v>
      </c>
      <c r="L150" s="158">
        <v>354</v>
      </c>
      <c r="M150" s="158">
        <v>321</v>
      </c>
      <c r="N150" s="158">
        <v>345</v>
      </c>
      <c r="O150" s="158">
        <v>236</v>
      </c>
      <c r="P150" s="158">
        <v>213</v>
      </c>
      <c r="Q150" s="158">
        <v>122</v>
      </c>
      <c r="R150" s="158">
        <v>98</v>
      </c>
      <c r="S150" s="158">
        <v>97</v>
      </c>
      <c r="T150" s="158">
        <v>119</v>
      </c>
      <c r="U150" s="159">
        <v>0</v>
      </c>
    </row>
    <row r="151" spans="2:21">
      <c r="B151" s="133"/>
      <c r="C151" s="80" t="s">
        <v>192</v>
      </c>
      <c r="D151" s="158">
        <v>4479</v>
      </c>
      <c r="E151" s="158">
        <v>925</v>
      </c>
      <c r="F151" s="158">
        <v>834</v>
      </c>
      <c r="G151" s="158">
        <v>740</v>
      </c>
      <c r="H151" s="158">
        <v>606</v>
      </c>
      <c r="I151" s="158">
        <v>385</v>
      </c>
      <c r="J151" s="158">
        <v>275</v>
      </c>
      <c r="K151" s="158">
        <v>256</v>
      </c>
      <c r="L151" s="158">
        <v>188</v>
      </c>
      <c r="M151" s="158">
        <v>116</v>
      </c>
      <c r="N151" s="158">
        <v>85</v>
      </c>
      <c r="O151" s="158">
        <v>44</v>
      </c>
      <c r="P151" s="158">
        <v>20</v>
      </c>
      <c r="Q151" s="158">
        <v>3</v>
      </c>
      <c r="R151" s="158">
        <v>1</v>
      </c>
      <c r="S151" s="158">
        <v>0</v>
      </c>
      <c r="T151" s="158">
        <v>1</v>
      </c>
      <c r="U151" s="159">
        <v>0</v>
      </c>
    </row>
    <row r="152" spans="2:21">
      <c r="B152" s="133"/>
      <c r="C152" s="80" t="s">
        <v>193</v>
      </c>
      <c r="D152" s="158">
        <v>1835</v>
      </c>
      <c r="E152" s="158">
        <v>13</v>
      </c>
      <c r="F152" s="158">
        <v>29</v>
      </c>
      <c r="G152" s="158">
        <v>25</v>
      </c>
      <c r="H152" s="158">
        <v>42</v>
      </c>
      <c r="I152" s="158">
        <v>58</v>
      </c>
      <c r="J152" s="158">
        <v>98</v>
      </c>
      <c r="K152" s="158">
        <v>126</v>
      </c>
      <c r="L152" s="158">
        <v>166</v>
      </c>
      <c r="M152" s="158">
        <v>204</v>
      </c>
      <c r="N152" s="158">
        <v>258</v>
      </c>
      <c r="O152" s="158">
        <v>192</v>
      </c>
      <c r="P152" s="158">
        <v>193</v>
      </c>
      <c r="Q152" s="158">
        <v>119</v>
      </c>
      <c r="R152" s="158">
        <v>97</v>
      </c>
      <c r="S152" s="158">
        <v>97</v>
      </c>
      <c r="T152" s="158">
        <v>118</v>
      </c>
      <c r="U152" s="159">
        <v>0</v>
      </c>
    </row>
    <row r="153" spans="2:21">
      <c r="B153" s="133"/>
      <c r="C153" s="80" t="s">
        <v>54</v>
      </c>
      <c r="D153" s="158">
        <v>4</v>
      </c>
      <c r="E153" s="158">
        <v>0</v>
      </c>
      <c r="F153" s="158">
        <v>0</v>
      </c>
      <c r="G153" s="158">
        <v>0</v>
      </c>
      <c r="H153" s="158">
        <v>0</v>
      </c>
      <c r="I153" s="158">
        <v>0</v>
      </c>
      <c r="J153" s="158">
        <v>1</v>
      </c>
      <c r="K153" s="158">
        <v>0</v>
      </c>
      <c r="L153" s="158">
        <v>0</v>
      </c>
      <c r="M153" s="158">
        <v>1</v>
      </c>
      <c r="N153" s="158">
        <v>2</v>
      </c>
      <c r="O153" s="158">
        <v>0</v>
      </c>
      <c r="P153" s="158">
        <v>0</v>
      </c>
      <c r="Q153" s="158">
        <v>0</v>
      </c>
      <c r="R153" s="158">
        <v>0</v>
      </c>
      <c r="S153" s="158">
        <v>0</v>
      </c>
      <c r="T153" s="158">
        <v>0</v>
      </c>
      <c r="U153" s="159">
        <v>0</v>
      </c>
    </row>
    <row r="154" spans="2:21">
      <c r="B154" s="133"/>
      <c r="C154" s="80"/>
      <c r="D154" s="158"/>
      <c r="E154" s="158"/>
      <c r="F154" s="158"/>
      <c r="G154" s="158"/>
      <c r="H154" s="158"/>
      <c r="I154" s="158"/>
      <c r="J154" s="158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9"/>
    </row>
    <row r="155" spans="2:21">
      <c r="B155" s="133" t="s">
        <v>83</v>
      </c>
      <c r="C155" s="80" t="s">
        <v>0</v>
      </c>
      <c r="D155" s="158">
        <v>3037</v>
      </c>
      <c r="E155" s="158">
        <v>375</v>
      </c>
      <c r="F155" s="158">
        <v>367</v>
      </c>
      <c r="G155" s="158">
        <v>373</v>
      </c>
      <c r="H155" s="158">
        <v>382</v>
      </c>
      <c r="I155" s="158">
        <v>205</v>
      </c>
      <c r="J155" s="158">
        <v>200</v>
      </c>
      <c r="K155" s="158">
        <v>171</v>
      </c>
      <c r="L155" s="158">
        <v>166</v>
      </c>
      <c r="M155" s="158">
        <v>179</v>
      </c>
      <c r="N155" s="158">
        <v>147</v>
      </c>
      <c r="O155" s="158">
        <v>129</v>
      </c>
      <c r="P155" s="158">
        <v>119</v>
      </c>
      <c r="Q155" s="158">
        <v>58</v>
      </c>
      <c r="R155" s="158">
        <v>48</v>
      </c>
      <c r="S155" s="158">
        <v>38</v>
      </c>
      <c r="T155" s="158">
        <v>80</v>
      </c>
      <c r="U155" s="159">
        <v>0</v>
      </c>
    </row>
    <row r="156" spans="2:21">
      <c r="B156" s="133"/>
      <c r="C156" s="80" t="s">
        <v>192</v>
      </c>
      <c r="D156" s="158">
        <v>2100</v>
      </c>
      <c r="E156" s="158">
        <v>363</v>
      </c>
      <c r="F156" s="158">
        <v>352</v>
      </c>
      <c r="G156" s="158">
        <v>351</v>
      </c>
      <c r="H156" s="158">
        <v>351</v>
      </c>
      <c r="I156" s="158">
        <v>179</v>
      </c>
      <c r="J156" s="158">
        <v>153</v>
      </c>
      <c r="K156" s="158">
        <v>111</v>
      </c>
      <c r="L156" s="158">
        <v>90</v>
      </c>
      <c r="M156" s="158">
        <v>63</v>
      </c>
      <c r="N156" s="158">
        <v>41</v>
      </c>
      <c r="O156" s="158">
        <v>29</v>
      </c>
      <c r="P156" s="158">
        <v>12</v>
      </c>
      <c r="Q156" s="158">
        <v>3</v>
      </c>
      <c r="R156" s="158">
        <v>2</v>
      </c>
      <c r="S156" s="158">
        <v>0</v>
      </c>
      <c r="T156" s="158">
        <v>0</v>
      </c>
      <c r="U156" s="159">
        <v>0</v>
      </c>
    </row>
    <row r="157" spans="2:21">
      <c r="B157" s="133"/>
      <c r="C157" s="80" t="s">
        <v>193</v>
      </c>
      <c r="D157" s="158">
        <v>937</v>
      </c>
      <c r="E157" s="158">
        <v>12</v>
      </c>
      <c r="F157" s="158">
        <v>15</v>
      </c>
      <c r="G157" s="158">
        <v>22</v>
      </c>
      <c r="H157" s="158">
        <v>31</v>
      </c>
      <c r="I157" s="158">
        <v>26</v>
      </c>
      <c r="J157" s="158">
        <v>47</v>
      </c>
      <c r="K157" s="158">
        <v>60</v>
      </c>
      <c r="L157" s="158">
        <v>76</v>
      </c>
      <c r="M157" s="158">
        <v>116</v>
      </c>
      <c r="N157" s="158">
        <v>106</v>
      </c>
      <c r="O157" s="158">
        <v>100</v>
      </c>
      <c r="P157" s="158">
        <v>107</v>
      </c>
      <c r="Q157" s="158">
        <v>55</v>
      </c>
      <c r="R157" s="158">
        <v>46</v>
      </c>
      <c r="S157" s="158">
        <v>38</v>
      </c>
      <c r="T157" s="158">
        <v>80</v>
      </c>
      <c r="U157" s="159">
        <v>0</v>
      </c>
    </row>
    <row r="158" spans="2:21">
      <c r="B158" s="133"/>
      <c r="C158" s="80" t="s">
        <v>54</v>
      </c>
      <c r="D158" s="158">
        <v>0</v>
      </c>
      <c r="E158" s="158">
        <v>0</v>
      </c>
      <c r="F158" s="158">
        <v>0</v>
      </c>
      <c r="G158" s="158">
        <v>0</v>
      </c>
      <c r="H158" s="158">
        <v>0</v>
      </c>
      <c r="I158" s="158">
        <v>0</v>
      </c>
      <c r="J158" s="158">
        <v>0</v>
      </c>
      <c r="K158" s="158">
        <v>0</v>
      </c>
      <c r="L158" s="158">
        <v>0</v>
      </c>
      <c r="M158" s="158">
        <v>0</v>
      </c>
      <c r="N158" s="158">
        <v>0</v>
      </c>
      <c r="O158" s="158">
        <v>0</v>
      </c>
      <c r="P158" s="158">
        <v>0</v>
      </c>
      <c r="Q158" s="158">
        <v>0</v>
      </c>
      <c r="R158" s="158">
        <v>0</v>
      </c>
      <c r="S158" s="158">
        <v>0</v>
      </c>
      <c r="T158" s="158">
        <v>0</v>
      </c>
      <c r="U158" s="159">
        <v>0</v>
      </c>
    </row>
    <row r="159" spans="2:21">
      <c r="B159" s="133"/>
      <c r="C159" s="80"/>
      <c r="D159" s="158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9"/>
    </row>
    <row r="160" spans="2:21">
      <c r="B160" s="133" t="s">
        <v>84</v>
      </c>
      <c r="C160" s="80" t="s">
        <v>0</v>
      </c>
      <c r="D160" s="158">
        <v>2798</v>
      </c>
      <c r="E160" s="158">
        <v>406</v>
      </c>
      <c r="F160" s="158">
        <v>361</v>
      </c>
      <c r="G160" s="158">
        <v>353</v>
      </c>
      <c r="H160" s="158">
        <v>308</v>
      </c>
      <c r="I160" s="158">
        <v>154</v>
      </c>
      <c r="J160" s="158">
        <v>174</v>
      </c>
      <c r="K160" s="158">
        <v>182</v>
      </c>
      <c r="L160" s="158">
        <v>148</v>
      </c>
      <c r="M160" s="158">
        <v>159</v>
      </c>
      <c r="N160" s="158">
        <v>106</v>
      </c>
      <c r="O160" s="158">
        <v>121</v>
      </c>
      <c r="P160" s="158">
        <v>104</v>
      </c>
      <c r="Q160" s="158">
        <v>66</v>
      </c>
      <c r="R160" s="158">
        <v>54</v>
      </c>
      <c r="S160" s="158">
        <v>47</v>
      </c>
      <c r="T160" s="158">
        <v>55</v>
      </c>
      <c r="U160" s="159">
        <v>0</v>
      </c>
    </row>
    <row r="161" spans="2:21">
      <c r="B161" s="133"/>
      <c r="C161" s="80" t="s">
        <v>192</v>
      </c>
      <c r="D161" s="158">
        <v>1950</v>
      </c>
      <c r="E161" s="158">
        <v>393</v>
      </c>
      <c r="F161" s="158">
        <v>353</v>
      </c>
      <c r="G161" s="158">
        <v>338</v>
      </c>
      <c r="H161" s="158">
        <v>285</v>
      </c>
      <c r="I161" s="158">
        <v>126</v>
      </c>
      <c r="J161" s="158">
        <v>138</v>
      </c>
      <c r="K161" s="158">
        <v>124</v>
      </c>
      <c r="L161" s="158">
        <v>73</v>
      </c>
      <c r="M161" s="158">
        <v>69</v>
      </c>
      <c r="N161" s="158">
        <v>23</v>
      </c>
      <c r="O161" s="158">
        <v>23</v>
      </c>
      <c r="P161" s="158">
        <v>4</v>
      </c>
      <c r="Q161" s="158">
        <v>1</v>
      </c>
      <c r="R161" s="158">
        <v>0</v>
      </c>
      <c r="S161" s="158">
        <v>0</v>
      </c>
      <c r="T161" s="158">
        <v>0</v>
      </c>
      <c r="U161" s="159">
        <v>0</v>
      </c>
    </row>
    <row r="162" spans="2:21">
      <c r="B162" s="133"/>
      <c r="C162" s="80" t="s">
        <v>193</v>
      </c>
      <c r="D162" s="158">
        <v>848</v>
      </c>
      <c r="E162" s="158">
        <v>13</v>
      </c>
      <c r="F162" s="158">
        <v>8</v>
      </c>
      <c r="G162" s="158">
        <v>15</v>
      </c>
      <c r="H162" s="158">
        <v>23</v>
      </c>
      <c r="I162" s="158">
        <v>28</v>
      </c>
      <c r="J162" s="158">
        <v>36</v>
      </c>
      <c r="K162" s="158">
        <v>58</v>
      </c>
      <c r="L162" s="158">
        <v>75</v>
      </c>
      <c r="M162" s="158">
        <v>90</v>
      </c>
      <c r="N162" s="158">
        <v>83</v>
      </c>
      <c r="O162" s="158">
        <v>98</v>
      </c>
      <c r="P162" s="158">
        <v>100</v>
      </c>
      <c r="Q162" s="158">
        <v>65</v>
      </c>
      <c r="R162" s="158">
        <v>54</v>
      </c>
      <c r="S162" s="158">
        <v>47</v>
      </c>
      <c r="T162" s="158">
        <v>55</v>
      </c>
      <c r="U162" s="159">
        <v>0</v>
      </c>
    </row>
    <row r="163" spans="2:21">
      <c r="B163" s="133"/>
      <c r="C163" s="80" t="s">
        <v>54</v>
      </c>
      <c r="D163" s="158">
        <v>0</v>
      </c>
      <c r="E163" s="158">
        <v>0</v>
      </c>
      <c r="F163" s="158">
        <v>0</v>
      </c>
      <c r="G163" s="158">
        <v>0</v>
      </c>
      <c r="H163" s="158">
        <v>0</v>
      </c>
      <c r="I163" s="158">
        <v>0</v>
      </c>
      <c r="J163" s="158">
        <v>0</v>
      </c>
      <c r="K163" s="158">
        <v>0</v>
      </c>
      <c r="L163" s="158">
        <v>0</v>
      </c>
      <c r="M163" s="158">
        <v>0</v>
      </c>
      <c r="N163" s="158">
        <v>0</v>
      </c>
      <c r="O163" s="158">
        <v>0</v>
      </c>
      <c r="P163" s="158">
        <v>0</v>
      </c>
      <c r="Q163" s="158">
        <v>0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33"/>
      <c r="C164" s="80"/>
      <c r="D164" s="158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9"/>
    </row>
    <row r="165" spans="2:21">
      <c r="B165" s="133" t="s">
        <v>188</v>
      </c>
      <c r="C165" s="80" t="s">
        <v>0</v>
      </c>
      <c r="D165" s="158">
        <v>1583</v>
      </c>
      <c r="E165" s="158">
        <v>209</v>
      </c>
      <c r="F165" s="158">
        <v>188</v>
      </c>
      <c r="G165" s="158">
        <v>209</v>
      </c>
      <c r="H165" s="158">
        <v>183</v>
      </c>
      <c r="I165" s="158">
        <v>118</v>
      </c>
      <c r="J165" s="158">
        <v>88</v>
      </c>
      <c r="K165" s="158">
        <v>74</v>
      </c>
      <c r="L165" s="158">
        <v>74</v>
      </c>
      <c r="M165" s="158">
        <v>80</v>
      </c>
      <c r="N165" s="158">
        <v>95</v>
      </c>
      <c r="O165" s="158">
        <v>74</v>
      </c>
      <c r="P165" s="158">
        <v>57</v>
      </c>
      <c r="Q165" s="158">
        <v>43</v>
      </c>
      <c r="R165" s="158">
        <v>33</v>
      </c>
      <c r="S165" s="158">
        <v>19</v>
      </c>
      <c r="T165" s="158">
        <v>39</v>
      </c>
      <c r="U165" s="159">
        <v>0</v>
      </c>
    </row>
    <row r="166" spans="2:21">
      <c r="B166" s="133"/>
      <c r="C166" s="80" t="s">
        <v>192</v>
      </c>
      <c r="D166" s="158">
        <v>1100</v>
      </c>
      <c r="E166" s="158">
        <v>206</v>
      </c>
      <c r="F166" s="158">
        <v>186</v>
      </c>
      <c r="G166" s="158">
        <v>199</v>
      </c>
      <c r="H166" s="158">
        <v>175</v>
      </c>
      <c r="I166" s="158">
        <v>105</v>
      </c>
      <c r="J166" s="158">
        <v>73</v>
      </c>
      <c r="K166" s="158">
        <v>50</v>
      </c>
      <c r="L166" s="158">
        <v>33</v>
      </c>
      <c r="M166" s="158">
        <v>31</v>
      </c>
      <c r="N166" s="158">
        <v>24</v>
      </c>
      <c r="O166" s="158">
        <v>14</v>
      </c>
      <c r="P166" s="158">
        <v>2</v>
      </c>
      <c r="Q166" s="158">
        <v>2</v>
      </c>
      <c r="R166" s="158">
        <v>0</v>
      </c>
      <c r="S166" s="158">
        <v>0</v>
      </c>
      <c r="T166" s="158">
        <v>0</v>
      </c>
      <c r="U166" s="159">
        <v>0</v>
      </c>
    </row>
    <row r="167" spans="2:21">
      <c r="B167" s="133"/>
      <c r="C167" s="80" t="s">
        <v>193</v>
      </c>
      <c r="D167" s="158">
        <v>483</v>
      </c>
      <c r="E167" s="158">
        <v>3</v>
      </c>
      <c r="F167" s="158">
        <v>2</v>
      </c>
      <c r="G167" s="158">
        <v>10</v>
      </c>
      <c r="H167" s="158">
        <v>8</v>
      </c>
      <c r="I167" s="158">
        <v>13</v>
      </c>
      <c r="J167" s="158">
        <v>15</v>
      </c>
      <c r="K167" s="158">
        <v>24</v>
      </c>
      <c r="L167" s="158">
        <v>41</v>
      </c>
      <c r="M167" s="158">
        <v>49</v>
      </c>
      <c r="N167" s="158">
        <v>71</v>
      </c>
      <c r="O167" s="158">
        <v>60</v>
      </c>
      <c r="P167" s="158">
        <v>55</v>
      </c>
      <c r="Q167" s="158">
        <v>41</v>
      </c>
      <c r="R167" s="158">
        <v>33</v>
      </c>
      <c r="S167" s="158">
        <v>19</v>
      </c>
      <c r="T167" s="158">
        <v>39</v>
      </c>
      <c r="U167" s="159">
        <v>0</v>
      </c>
    </row>
    <row r="168" spans="2:21">
      <c r="B168" s="133"/>
      <c r="C168" s="80" t="s">
        <v>54</v>
      </c>
      <c r="D168" s="158">
        <v>0</v>
      </c>
      <c r="E168" s="158">
        <v>0</v>
      </c>
      <c r="F168" s="158">
        <v>0</v>
      </c>
      <c r="G168" s="158">
        <v>0</v>
      </c>
      <c r="H168" s="158">
        <v>0</v>
      </c>
      <c r="I168" s="158">
        <v>0</v>
      </c>
      <c r="J168" s="158">
        <v>0</v>
      </c>
      <c r="K168" s="158">
        <v>0</v>
      </c>
      <c r="L168" s="158">
        <v>0</v>
      </c>
      <c r="M168" s="158">
        <v>0</v>
      </c>
      <c r="N168" s="158">
        <v>0</v>
      </c>
      <c r="O168" s="158">
        <v>0</v>
      </c>
      <c r="P168" s="158">
        <v>0</v>
      </c>
      <c r="Q168" s="158">
        <v>0</v>
      </c>
      <c r="R168" s="158">
        <v>0</v>
      </c>
      <c r="S168" s="158">
        <v>0</v>
      </c>
      <c r="T168" s="158">
        <v>0</v>
      </c>
      <c r="U168" s="159">
        <v>0</v>
      </c>
    </row>
    <row r="169" spans="2:21">
      <c r="B169" s="133"/>
      <c r="C169" s="80"/>
      <c r="D169" s="158"/>
      <c r="E169" s="158"/>
      <c r="F169" s="158"/>
      <c r="G169" s="15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9"/>
    </row>
    <row r="170" spans="2:21">
      <c r="B170" s="133" t="s">
        <v>77</v>
      </c>
      <c r="C170" s="80" t="s">
        <v>0</v>
      </c>
      <c r="D170" s="158">
        <v>1833</v>
      </c>
      <c r="E170" s="158">
        <v>246</v>
      </c>
      <c r="F170" s="158">
        <v>219</v>
      </c>
      <c r="G170" s="158">
        <v>235</v>
      </c>
      <c r="H170" s="158">
        <v>204</v>
      </c>
      <c r="I170" s="158">
        <v>121</v>
      </c>
      <c r="J170" s="158">
        <v>119</v>
      </c>
      <c r="K170" s="158">
        <v>93</v>
      </c>
      <c r="L170" s="158">
        <v>99</v>
      </c>
      <c r="M170" s="158">
        <v>101</v>
      </c>
      <c r="N170" s="158">
        <v>102</v>
      </c>
      <c r="O170" s="158">
        <v>74</v>
      </c>
      <c r="P170" s="158">
        <v>65</v>
      </c>
      <c r="Q170" s="158">
        <v>45</v>
      </c>
      <c r="R170" s="158">
        <v>33</v>
      </c>
      <c r="S170" s="158">
        <v>29</v>
      </c>
      <c r="T170" s="158">
        <v>48</v>
      </c>
      <c r="U170" s="159">
        <v>0</v>
      </c>
    </row>
    <row r="171" spans="2:21">
      <c r="B171" s="133"/>
      <c r="C171" s="80" t="s">
        <v>192</v>
      </c>
      <c r="D171" s="158">
        <v>1284</v>
      </c>
      <c r="E171" s="158">
        <v>242</v>
      </c>
      <c r="F171" s="158">
        <v>213</v>
      </c>
      <c r="G171" s="158">
        <v>228</v>
      </c>
      <c r="H171" s="158">
        <v>193</v>
      </c>
      <c r="I171" s="158">
        <v>104</v>
      </c>
      <c r="J171" s="158">
        <v>102</v>
      </c>
      <c r="K171" s="158">
        <v>71</v>
      </c>
      <c r="L171" s="158">
        <v>55</v>
      </c>
      <c r="M171" s="158">
        <v>30</v>
      </c>
      <c r="N171" s="158">
        <v>28</v>
      </c>
      <c r="O171" s="158">
        <v>10</v>
      </c>
      <c r="P171" s="158">
        <v>5</v>
      </c>
      <c r="Q171" s="158">
        <v>3</v>
      </c>
      <c r="R171" s="158">
        <v>0</v>
      </c>
      <c r="S171" s="158">
        <v>0</v>
      </c>
      <c r="T171" s="158">
        <v>0</v>
      </c>
      <c r="U171" s="159">
        <v>0</v>
      </c>
    </row>
    <row r="172" spans="2:21">
      <c r="B172" s="133"/>
      <c r="C172" s="80" t="s">
        <v>193</v>
      </c>
      <c r="D172" s="158">
        <v>549</v>
      </c>
      <c r="E172" s="158">
        <v>4</v>
      </c>
      <c r="F172" s="158">
        <v>6</v>
      </c>
      <c r="G172" s="158">
        <v>7</v>
      </c>
      <c r="H172" s="158">
        <v>11</v>
      </c>
      <c r="I172" s="158">
        <v>17</v>
      </c>
      <c r="J172" s="158">
        <v>17</v>
      </c>
      <c r="K172" s="158">
        <v>22</v>
      </c>
      <c r="L172" s="158">
        <v>44</v>
      </c>
      <c r="M172" s="158">
        <v>71</v>
      </c>
      <c r="N172" s="158">
        <v>74</v>
      </c>
      <c r="O172" s="158">
        <v>64</v>
      </c>
      <c r="P172" s="158">
        <v>60</v>
      </c>
      <c r="Q172" s="158">
        <v>42</v>
      </c>
      <c r="R172" s="158">
        <v>33</v>
      </c>
      <c r="S172" s="158">
        <v>29</v>
      </c>
      <c r="T172" s="158">
        <v>48</v>
      </c>
      <c r="U172" s="159">
        <v>0</v>
      </c>
    </row>
    <row r="173" spans="2:21">
      <c r="B173" s="133"/>
      <c r="C173" s="80" t="s">
        <v>54</v>
      </c>
      <c r="D173" s="158">
        <v>0</v>
      </c>
      <c r="E173" s="158">
        <v>0</v>
      </c>
      <c r="F173" s="158">
        <v>0</v>
      </c>
      <c r="G173" s="158">
        <v>0</v>
      </c>
      <c r="H173" s="158">
        <v>0</v>
      </c>
      <c r="I173" s="158">
        <v>0</v>
      </c>
      <c r="J173" s="158">
        <v>0</v>
      </c>
      <c r="K173" s="158">
        <v>0</v>
      </c>
      <c r="L173" s="158">
        <v>0</v>
      </c>
      <c r="M173" s="158">
        <v>0</v>
      </c>
      <c r="N173" s="158">
        <v>0</v>
      </c>
      <c r="O173" s="158">
        <v>0</v>
      </c>
      <c r="P173" s="158">
        <v>0</v>
      </c>
      <c r="Q173" s="158">
        <v>0</v>
      </c>
      <c r="R173" s="158">
        <v>0</v>
      </c>
      <c r="S173" s="158">
        <v>0</v>
      </c>
      <c r="T173" s="158">
        <v>0</v>
      </c>
      <c r="U173" s="159">
        <v>0</v>
      </c>
    </row>
    <row r="174" spans="2:21">
      <c r="B174" s="133"/>
      <c r="C174" s="80"/>
      <c r="D174" s="158"/>
      <c r="E174" s="158"/>
      <c r="F174" s="158"/>
      <c r="G174" s="158"/>
      <c r="H174" s="158"/>
      <c r="I174" s="158"/>
      <c r="J174" s="158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9"/>
    </row>
    <row r="175" spans="2:21">
      <c r="B175" s="133" t="s">
        <v>81</v>
      </c>
      <c r="C175" s="80" t="s">
        <v>0</v>
      </c>
      <c r="D175" s="158">
        <v>486</v>
      </c>
      <c r="E175" s="158">
        <v>60</v>
      </c>
      <c r="F175" s="158">
        <v>57</v>
      </c>
      <c r="G175" s="158">
        <v>68</v>
      </c>
      <c r="H175" s="158">
        <v>44</v>
      </c>
      <c r="I175" s="158">
        <v>29</v>
      </c>
      <c r="J175" s="158">
        <v>26</v>
      </c>
      <c r="K175" s="158">
        <v>32</v>
      </c>
      <c r="L175" s="158">
        <v>22</v>
      </c>
      <c r="M175" s="158">
        <v>31</v>
      </c>
      <c r="N175" s="158">
        <v>29</v>
      </c>
      <c r="O175" s="158">
        <v>28</v>
      </c>
      <c r="P175" s="158">
        <v>15</v>
      </c>
      <c r="Q175" s="158">
        <v>11</v>
      </c>
      <c r="R175" s="158">
        <v>14</v>
      </c>
      <c r="S175" s="158">
        <v>7</v>
      </c>
      <c r="T175" s="158">
        <v>13</v>
      </c>
      <c r="U175" s="159">
        <v>0</v>
      </c>
    </row>
    <row r="176" spans="2:21">
      <c r="B176" s="133"/>
      <c r="C176" s="80" t="s">
        <v>192</v>
      </c>
      <c r="D176" s="158">
        <v>312</v>
      </c>
      <c r="E176" s="158">
        <v>60</v>
      </c>
      <c r="F176" s="158">
        <v>55</v>
      </c>
      <c r="G176" s="158">
        <v>67</v>
      </c>
      <c r="H176" s="158">
        <v>41</v>
      </c>
      <c r="I176" s="158">
        <v>24</v>
      </c>
      <c r="J176" s="158">
        <v>19</v>
      </c>
      <c r="K176" s="158">
        <v>17</v>
      </c>
      <c r="L176" s="158">
        <v>9</v>
      </c>
      <c r="M176" s="158">
        <v>11</v>
      </c>
      <c r="N176" s="158">
        <v>7</v>
      </c>
      <c r="O176" s="158">
        <v>2</v>
      </c>
      <c r="P176" s="158">
        <v>0</v>
      </c>
      <c r="Q176" s="158">
        <v>0</v>
      </c>
      <c r="R176" s="158">
        <v>0</v>
      </c>
      <c r="S176" s="158">
        <v>0</v>
      </c>
      <c r="T176" s="158">
        <v>0</v>
      </c>
      <c r="U176" s="159">
        <v>0</v>
      </c>
    </row>
    <row r="177" spans="2:21">
      <c r="B177" s="133"/>
      <c r="C177" s="80" t="s">
        <v>193</v>
      </c>
      <c r="D177" s="158">
        <v>174</v>
      </c>
      <c r="E177" s="158">
        <v>0</v>
      </c>
      <c r="F177" s="158">
        <v>2</v>
      </c>
      <c r="G177" s="158">
        <v>1</v>
      </c>
      <c r="H177" s="158">
        <v>3</v>
      </c>
      <c r="I177" s="158">
        <v>5</v>
      </c>
      <c r="J177" s="158">
        <v>7</v>
      </c>
      <c r="K177" s="158">
        <v>15</v>
      </c>
      <c r="L177" s="158">
        <v>13</v>
      </c>
      <c r="M177" s="158">
        <v>20</v>
      </c>
      <c r="N177" s="158">
        <v>22</v>
      </c>
      <c r="O177" s="158">
        <v>26</v>
      </c>
      <c r="P177" s="158">
        <v>15</v>
      </c>
      <c r="Q177" s="158">
        <v>11</v>
      </c>
      <c r="R177" s="158">
        <v>14</v>
      </c>
      <c r="S177" s="158">
        <v>7</v>
      </c>
      <c r="T177" s="158">
        <v>13</v>
      </c>
      <c r="U177" s="159">
        <v>0</v>
      </c>
    </row>
    <row r="178" spans="2:21">
      <c r="B178" s="133"/>
      <c r="C178" s="80" t="s">
        <v>54</v>
      </c>
      <c r="D178" s="158">
        <v>0</v>
      </c>
      <c r="E178" s="158">
        <v>0</v>
      </c>
      <c r="F178" s="158">
        <v>0</v>
      </c>
      <c r="G178" s="158">
        <v>0</v>
      </c>
      <c r="H178" s="158">
        <v>0</v>
      </c>
      <c r="I178" s="158">
        <v>0</v>
      </c>
      <c r="J178" s="158">
        <v>0</v>
      </c>
      <c r="K178" s="158">
        <v>0</v>
      </c>
      <c r="L178" s="158">
        <v>0</v>
      </c>
      <c r="M178" s="158">
        <v>0</v>
      </c>
      <c r="N178" s="158">
        <v>0</v>
      </c>
      <c r="O178" s="158">
        <v>0</v>
      </c>
      <c r="P178" s="158">
        <v>0</v>
      </c>
      <c r="Q178" s="158">
        <v>0</v>
      </c>
      <c r="R178" s="158">
        <v>0</v>
      </c>
      <c r="S178" s="158">
        <v>0</v>
      </c>
      <c r="T178" s="158">
        <v>0</v>
      </c>
      <c r="U178" s="159">
        <v>0</v>
      </c>
    </row>
    <row r="179" spans="2:21">
      <c r="B179" s="133"/>
      <c r="C179" s="80"/>
      <c r="D179" s="158"/>
      <c r="E179" s="158"/>
      <c r="F179" s="158"/>
      <c r="G179" s="158"/>
      <c r="H179" s="158"/>
      <c r="I179" s="158"/>
      <c r="J179" s="158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9"/>
    </row>
    <row r="180" spans="2:21">
      <c r="B180" s="133" t="s">
        <v>86</v>
      </c>
      <c r="C180" s="80" t="s">
        <v>0</v>
      </c>
      <c r="D180" s="158">
        <v>1892</v>
      </c>
      <c r="E180" s="158">
        <v>272</v>
      </c>
      <c r="F180" s="158">
        <v>231</v>
      </c>
      <c r="G180" s="158">
        <v>258</v>
      </c>
      <c r="H180" s="158">
        <v>264</v>
      </c>
      <c r="I180" s="158">
        <v>103</v>
      </c>
      <c r="J180" s="158">
        <v>96</v>
      </c>
      <c r="K180" s="158">
        <v>107</v>
      </c>
      <c r="L180" s="158">
        <v>102</v>
      </c>
      <c r="M180" s="158">
        <v>88</v>
      </c>
      <c r="N180" s="158">
        <v>89</v>
      </c>
      <c r="O180" s="158">
        <v>82</v>
      </c>
      <c r="P180" s="158">
        <v>74</v>
      </c>
      <c r="Q180" s="158">
        <v>36</v>
      </c>
      <c r="R180" s="158">
        <v>40</v>
      </c>
      <c r="S180" s="158">
        <v>25</v>
      </c>
      <c r="T180" s="158">
        <v>25</v>
      </c>
      <c r="U180" s="159">
        <v>0</v>
      </c>
    </row>
    <row r="181" spans="2:21">
      <c r="B181" s="133"/>
      <c r="C181" s="80" t="s">
        <v>192</v>
      </c>
      <c r="D181" s="158">
        <v>1309</v>
      </c>
      <c r="E181" s="158">
        <v>257</v>
      </c>
      <c r="F181" s="158">
        <v>215</v>
      </c>
      <c r="G181" s="158">
        <v>242</v>
      </c>
      <c r="H181" s="158">
        <v>244</v>
      </c>
      <c r="I181" s="158">
        <v>88</v>
      </c>
      <c r="J181" s="158">
        <v>72</v>
      </c>
      <c r="K181" s="158">
        <v>64</v>
      </c>
      <c r="L181" s="158">
        <v>44</v>
      </c>
      <c r="M181" s="158">
        <v>41</v>
      </c>
      <c r="N181" s="158">
        <v>27</v>
      </c>
      <c r="O181" s="158">
        <v>10</v>
      </c>
      <c r="P181" s="158">
        <v>5</v>
      </c>
      <c r="Q181" s="158">
        <v>0</v>
      </c>
      <c r="R181" s="158">
        <v>0</v>
      </c>
      <c r="S181" s="158">
        <v>0</v>
      </c>
      <c r="T181" s="158">
        <v>0</v>
      </c>
      <c r="U181" s="159">
        <v>0</v>
      </c>
    </row>
    <row r="182" spans="2:21">
      <c r="B182" s="133"/>
      <c r="C182" s="80" t="s">
        <v>193</v>
      </c>
      <c r="D182" s="158">
        <v>583</v>
      </c>
      <c r="E182" s="158">
        <v>15</v>
      </c>
      <c r="F182" s="158">
        <v>16</v>
      </c>
      <c r="G182" s="158">
        <v>16</v>
      </c>
      <c r="H182" s="158">
        <v>20</v>
      </c>
      <c r="I182" s="158">
        <v>15</v>
      </c>
      <c r="J182" s="158">
        <v>24</v>
      </c>
      <c r="K182" s="158">
        <v>43</v>
      </c>
      <c r="L182" s="158">
        <v>58</v>
      </c>
      <c r="M182" s="158">
        <v>47</v>
      </c>
      <c r="N182" s="158">
        <v>62</v>
      </c>
      <c r="O182" s="158">
        <v>72</v>
      </c>
      <c r="P182" s="158">
        <v>69</v>
      </c>
      <c r="Q182" s="158">
        <v>36</v>
      </c>
      <c r="R182" s="158">
        <v>40</v>
      </c>
      <c r="S182" s="158">
        <v>25</v>
      </c>
      <c r="T182" s="158">
        <v>25</v>
      </c>
      <c r="U182" s="159">
        <v>0</v>
      </c>
    </row>
    <row r="183" spans="2:21">
      <c r="B183" s="133"/>
      <c r="C183" s="80" t="s">
        <v>54</v>
      </c>
      <c r="D183" s="158">
        <v>0</v>
      </c>
      <c r="E183" s="158">
        <v>0</v>
      </c>
      <c r="F183" s="158">
        <v>0</v>
      </c>
      <c r="G183" s="158">
        <v>0</v>
      </c>
      <c r="H183" s="158">
        <v>0</v>
      </c>
      <c r="I183" s="158">
        <v>0</v>
      </c>
      <c r="J183" s="158">
        <v>0</v>
      </c>
      <c r="K183" s="158">
        <v>0</v>
      </c>
      <c r="L183" s="158">
        <v>0</v>
      </c>
      <c r="M183" s="158">
        <v>0</v>
      </c>
      <c r="N183" s="158">
        <v>0</v>
      </c>
      <c r="O183" s="158">
        <v>0</v>
      </c>
      <c r="P183" s="158">
        <v>0</v>
      </c>
      <c r="Q183" s="158">
        <v>0</v>
      </c>
      <c r="R183" s="158">
        <v>0</v>
      </c>
      <c r="S183" s="158">
        <v>0</v>
      </c>
      <c r="T183" s="158">
        <v>0</v>
      </c>
      <c r="U183" s="159">
        <v>0</v>
      </c>
    </row>
    <row r="184" spans="2:21">
      <c r="B184" s="133"/>
      <c r="C184" s="80"/>
      <c r="D184" s="158"/>
      <c r="E184" s="158"/>
      <c r="F184" s="158"/>
      <c r="G184" s="158"/>
      <c r="H184" s="158"/>
      <c r="I184" s="158"/>
      <c r="J184" s="158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9"/>
    </row>
    <row r="185" spans="2:21">
      <c r="B185" s="133" t="s">
        <v>87</v>
      </c>
      <c r="C185" s="80" t="s">
        <v>0</v>
      </c>
      <c r="D185" s="158">
        <v>1404</v>
      </c>
      <c r="E185" s="158">
        <v>178</v>
      </c>
      <c r="F185" s="158">
        <v>172</v>
      </c>
      <c r="G185" s="158">
        <v>184</v>
      </c>
      <c r="H185" s="158">
        <v>142</v>
      </c>
      <c r="I185" s="158">
        <v>71</v>
      </c>
      <c r="J185" s="158">
        <v>92</v>
      </c>
      <c r="K185" s="158">
        <v>78</v>
      </c>
      <c r="L185" s="158">
        <v>90</v>
      </c>
      <c r="M185" s="158">
        <v>77</v>
      </c>
      <c r="N185" s="158">
        <v>71</v>
      </c>
      <c r="O185" s="158">
        <v>67</v>
      </c>
      <c r="P185" s="158">
        <v>34</v>
      </c>
      <c r="Q185" s="158">
        <v>40</v>
      </c>
      <c r="R185" s="158">
        <v>38</v>
      </c>
      <c r="S185" s="158">
        <v>30</v>
      </c>
      <c r="T185" s="158">
        <v>40</v>
      </c>
      <c r="U185" s="159">
        <v>0</v>
      </c>
    </row>
    <row r="186" spans="2:21">
      <c r="B186" s="133"/>
      <c r="C186" s="80" t="s">
        <v>192</v>
      </c>
      <c r="D186" s="158">
        <v>947</v>
      </c>
      <c r="E186" s="158">
        <v>177</v>
      </c>
      <c r="F186" s="158">
        <v>165</v>
      </c>
      <c r="G186" s="158">
        <v>172</v>
      </c>
      <c r="H186" s="158">
        <v>133</v>
      </c>
      <c r="I186" s="158">
        <v>60</v>
      </c>
      <c r="J186" s="158">
        <v>73</v>
      </c>
      <c r="K186" s="158">
        <v>62</v>
      </c>
      <c r="L186" s="158">
        <v>47</v>
      </c>
      <c r="M186" s="158">
        <v>27</v>
      </c>
      <c r="N186" s="158">
        <v>22</v>
      </c>
      <c r="O186" s="158">
        <v>5</v>
      </c>
      <c r="P186" s="158">
        <v>2</v>
      </c>
      <c r="Q186" s="158">
        <v>2</v>
      </c>
      <c r="R186" s="158">
        <v>0</v>
      </c>
      <c r="S186" s="158">
        <v>0</v>
      </c>
      <c r="T186" s="158">
        <v>0</v>
      </c>
      <c r="U186" s="159">
        <v>0</v>
      </c>
    </row>
    <row r="187" spans="2:21">
      <c r="B187" s="133"/>
      <c r="C187" s="80" t="s">
        <v>193</v>
      </c>
      <c r="D187" s="158">
        <v>457</v>
      </c>
      <c r="E187" s="158">
        <v>1</v>
      </c>
      <c r="F187" s="158">
        <v>7</v>
      </c>
      <c r="G187" s="158">
        <v>12</v>
      </c>
      <c r="H187" s="158">
        <v>9</v>
      </c>
      <c r="I187" s="158">
        <v>11</v>
      </c>
      <c r="J187" s="158">
        <v>19</v>
      </c>
      <c r="K187" s="158">
        <v>16</v>
      </c>
      <c r="L187" s="158">
        <v>43</v>
      </c>
      <c r="M187" s="158">
        <v>50</v>
      </c>
      <c r="N187" s="158">
        <v>49</v>
      </c>
      <c r="O187" s="158">
        <v>62</v>
      </c>
      <c r="P187" s="158">
        <v>32</v>
      </c>
      <c r="Q187" s="158">
        <v>38</v>
      </c>
      <c r="R187" s="158">
        <v>38</v>
      </c>
      <c r="S187" s="158">
        <v>30</v>
      </c>
      <c r="T187" s="158">
        <v>40</v>
      </c>
      <c r="U187" s="159">
        <v>0</v>
      </c>
    </row>
    <row r="188" spans="2:21">
      <c r="B188" s="133"/>
      <c r="C188" s="80" t="s">
        <v>54</v>
      </c>
      <c r="D188" s="158">
        <v>0</v>
      </c>
      <c r="E188" s="158">
        <v>0</v>
      </c>
      <c r="F188" s="158">
        <v>0</v>
      </c>
      <c r="G188" s="158">
        <v>0</v>
      </c>
      <c r="H188" s="158">
        <v>0</v>
      </c>
      <c r="I188" s="158">
        <v>0</v>
      </c>
      <c r="J188" s="158">
        <v>0</v>
      </c>
      <c r="K188" s="158">
        <v>0</v>
      </c>
      <c r="L188" s="158">
        <v>0</v>
      </c>
      <c r="M188" s="158">
        <v>0</v>
      </c>
      <c r="N188" s="158">
        <v>0</v>
      </c>
      <c r="O188" s="158">
        <v>0</v>
      </c>
      <c r="P188" s="158">
        <v>0</v>
      </c>
      <c r="Q188" s="158">
        <v>0</v>
      </c>
      <c r="R188" s="158">
        <v>0</v>
      </c>
      <c r="S188" s="158">
        <v>0</v>
      </c>
      <c r="T188" s="158">
        <v>0</v>
      </c>
      <c r="U188" s="159">
        <v>0</v>
      </c>
    </row>
    <row r="189" spans="2:21">
      <c r="B189" s="133"/>
      <c r="C189" s="80"/>
      <c r="D189" s="158"/>
      <c r="E189" s="158"/>
      <c r="F189" s="158"/>
      <c r="G189" s="158"/>
      <c r="H189" s="158"/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9"/>
    </row>
    <row r="190" spans="2:21">
      <c r="B190" s="133" t="s">
        <v>88</v>
      </c>
      <c r="C190" s="80" t="s">
        <v>0</v>
      </c>
      <c r="D190" s="158">
        <v>2243</v>
      </c>
      <c r="E190" s="158">
        <v>306</v>
      </c>
      <c r="F190" s="158">
        <v>316</v>
      </c>
      <c r="G190" s="158">
        <v>288</v>
      </c>
      <c r="H190" s="158">
        <v>241</v>
      </c>
      <c r="I190" s="158">
        <v>144</v>
      </c>
      <c r="J190" s="158">
        <v>123</v>
      </c>
      <c r="K190" s="158">
        <v>103</v>
      </c>
      <c r="L190" s="158">
        <v>112</v>
      </c>
      <c r="M190" s="158">
        <v>134</v>
      </c>
      <c r="N190" s="158">
        <v>105</v>
      </c>
      <c r="O190" s="158">
        <v>102</v>
      </c>
      <c r="P190" s="158">
        <v>82</v>
      </c>
      <c r="Q190" s="158">
        <v>50</v>
      </c>
      <c r="R190" s="158">
        <v>47</v>
      </c>
      <c r="S190" s="158">
        <v>39</v>
      </c>
      <c r="T190" s="158">
        <v>51</v>
      </c>
      <c r="U190" s="159">
        <v>0</v>
      </c>
    </row>
    <row r="191" spans="2:21">
      <c r="B191" s="133"/>
      <c r="C191" s="80" t="s">
        <v>192</v>
      </c>
      <c r="D191" s="158">
        <v>1582</v>
      </c>
      <c r="E191" s="158">
        <v>303</v>
      </c>
      <c r="F191" s="158">
        <v>307</v>
      </c>
      <c r="G191" s="158">
        <v>274</v>
      </c>
      <c r="H191" s="158">
        <v>225</v>
      </c>
      <c r="I191" s="158">
        <v>126</v>
      </c>
      <c r="J191" s="158">
        <v>95</v>
      </c>
      <c r="K191" s="158">
        <v>84</v>
      </c>
      <c r="L191" s="158">
        <v>63</v>
      </c>
      <c r="M191" s="158">
        <v>57</v>
      </c>
      <c r="N191" s="158">
        <v>26</v>
      </c>
      <c r="O191" s="158">
        <v>17</v>
      </c>
      <c r="P191" s="158">
        <v>2</v>
      </c>
      <c r="Q191" s="158">
        <v>3</v>
      </c>
      <c r="R191" s="158">
        <v>0</v>
      </c>
      <c r="S191" s="158">
        <v>0</v>
      </c>
      <c r="T191" s="158">
        <v>0</v>
      </c>
      <c r="U191" s="159">
        <v>0</v>
      </c>
    </row>
    <row r="192" spans="2:21">
      <c r="B192" s="133"/>
      <c r="C192" s="80" t="s">
        <v>193</v>
      </c>
      <c r="D192" s="158">
        <v>661</v>
      </c>
      <c r="E192" s="158">
        <v>3</v>
      </c>
      <c r="F192" s="158">
        <v>9</v>
      </c>
      <c r="G192" s="158">
        <v>14</v>
      </c>
      <c r="H192" s="158">
        <v>16</v>
      </c>
      <c r="I192" s="158">
        <v>18</v>
      </c>
      <c r="J192" s="158">
        <v>28</v>
      </c>
      <c r="K192" s="158">
        <v>19</v>
      </c>
      <c r="L192" s="158">
        <v>49</v>
      </c>
      <c r="M192" s="158">
        <v>77</v>
      </c>
      <c r="N192" s="158">
        <v>79</v>
      </c>
      <c r="O192" s="158">
        <v>85</v>
      </c>
      <c r="P192" s="158">
        <v>80</v>
      </c>
      <c r="Q192" s="158">
        <v>47</v>
      </c>
      <c r="R192" s="158">
        <v>47</v>
      </c>
      <c r="S192" s="158">
        <v>39</v>
      </c>
      <c r="T192" s="158">
        <v>51</v>
      </c>
      <c r="U192" s="159">
        <v>0</v>
      </c>
    </row>
    <row r="193" spans="2:21">
      <c r="B193" s="133"/>
      <c r="C193" s="80" t="s">
        <v>309</v>
      </c>
      <c r="D193" s="158">
        <v>0</v>
      </c>
      <c r="E193" s="158">
        <v>0</v>
      </c>
      <c r="F193" s="158">
        <v>0</v>
      </c>
      <c r="G193" s="158">
        <v>0</v>
      </c>
      <c r="H193" s="158">
        <v>0</v>
      </c>
      <c r="I193" s="158">
        <v>0</v>
      </c>
      <c r="J193" s="158">
        <v>0</v>
      </c>
      <c r="K193" s="158">
        <v>0</v>
      </c>
      <c r="L193" s="158">
        <v>0</v>
      </c>
      <c r="M193" s="158">
        <v>0</v>
      </c>
      <c r="N193" s="158">
        <v>0</v>
      </c>
      <c r="O193" s="158">
        <v>0</v>
      </c>
      <c r="P193" s="158">
        <v>0</v>
      </c>
      <c r="Q193" s="158">
        <v>0</v>
      </c>
      <c r="R193" s="158">
        <v>0</v>
      </c>
      <c r="S193" s="158">
        <v>0</v>
      </c>
      <c r="T193" s="158">
        <v>0</v>
      </c>
      <c r="U193" s="159">
        <v>0</v>
      </c>
    </row>
    <row r="194" spans="2:21">
      <c r="B194" s="133"/>
      <c r="C194" s="80"/>
      <c r="D194" s="158"/>
      <c r="E194" s="158"/>
      <c r="F194" s="158"/>
      <c r="G194" s="158"/>
      <c r="H194" s="158"/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9"/>
    </row>
    <row r="195" spans="2:21">
      <c r="B195" s="133" t="s">
        <v>89</v>
      </c>
      <c r="C195" s="80" t="s">
        <v>0</v>
      </c>
      <c r="D195" s="158">
        <v>1388</v>
      </c>
      <c r="E195" s="158">
        <v>195</v>
      </c>
      <c r="F195" s="158">
        <v>202</v>
      </c>
      <c r="G195" s="158">
        <v>186</v>
      </c>
      <c r="H195" s="158">
        <v>129</v>
      </c>
      <c r="I195" s="158">
        <v>87</v>
      </c>
      <c r="J195" s="158">
        <v>68</v>
      </c>
      <c r="K195" s="158">
        <v>82</v>
      </c>
      <c r="L195" s="158">
        <v>66</v>
      </c>
      <c r="M195" s="158">
        <v>64</v>
      </c>
      <c r="N195" s="158">
        <v>81</v>
      </c>
      <c r="O195" s="158">
        <v>72</v>
      </c>
      <c r="P195" s="158">
        <v>42</v>
      </c>
      <c r="Q195" s="158">
        <v>33</v>
      </c>
      <c r="R195" s="158">
        <v>24</v>
      </c>
      <c r="S195" s="158">
        <v>21</v>
      </c>
      <c r="T195" s="158">
        <v>36</v>
      </c>
      <c r="U195" s="159">
        <v>0</v>
      </c>
    </row>
    <row r="196" spans="2:21">
      <c r="B196" s="133"/>
      <c r="C196" s="80" t="s">
        <v>192</v>
      </c>
      <c r="D196" s="158">
        <v>924</v>
      </c>
      <c r="E196" s="158">
        <v>189</v>
      </c>
      <c r="F196" s="158">
        <v>192</v>
      </c>
      <c r="G196" s="158">
        <v>168</v>
      </c>
      <c r="H196" s="158">
        <v>116</v>
      </c>
      <c r="I196" s="158">
        <v>74</v>
      </c>
      <c r="J196" s="158">
        <v>52</v>
      </c>
      <c r="K196" s="158">
        <v>50</v>
      </c>
      <c r="L196" s="158">
        <v>36</v>
      </c>
      <c r="M196" s="158">
        <v>22</v>
      </c>
      <c r="N196" s="158">
        <v>15</v>
      </c>
      <c r="O196" s="158">
        <v>6</v>
      </c>
      <c r="P196" s="158">
        <v>3</v>
      </c>
      <c r="Q196" s="158">
        <v>1</v>
      </c>
      <c r="R196" s="158">
        <v>0</v>
      </c>
      <c r="S196" s="158">
        <v>0</v>
      </c>
      <c r="T196" s="158">
        <v>0</v>
      </c>
      <c r="U196" s="159">
        <v>0</v>
      </c>
    </row>
    <row r="197" spans="2:21">
      <c r="B197" s="133"/>
      <c r="C197" s="80" t="s">
        <v>193</v>
      </c>
      <c r="D197" s="158">
        <v>464</v>
      </c>
      <c r="E197" s="158">
        <v>6</v>
      </c>
      <c r="F197" s="158">
        <v>10</v>
      </c>
      <c r="G197" s="158">
        <v>18</v>
      </c>
      <c r="H197" s="158">
        <v>13</v>
      </c>
      <c r="I197" s="158">
        <v>13</v>
      </c>
      <c r="J197" s="158">
        <v>16</v>
      </c>
      <c r="K197" s="158">
        <v>32</v>
      </c>
      <c r="L197" s="158">
        <v>30</v>
      </c>
      <c r="M197" s="158">
        <v>42</v>
      </c>
      <c r="N197" s="158">
        <v>66</v>
      </c>
      <c r="O197" s="158">
        <v>66</v>
      </c>
      <c r="P197" s="158">
        <v>39</v>
      </c>
      <c r="Q197" s="158">
        <v>32</v>
      </c>
      <c r="R197" s="158">
        <v>24</v>
      </c>
      <c r="S197" s="158">
        <v>21</v>
      </c>
      <c r="T197" s="158">
        <v>36</v>
      </c>
      <c r="U197" s="159">
        <v>0</v>
      </c>
    </row>
    <row r="198" spans="2:21">
      <c r="B198" s="133"/>
      <c r="C198" s="80" t="s">
        <v>54</v>
      </c>
      <c r="D198" s="158">
        <v>0</v>
      </c>
      <c r="E198" s="158">
        <v>0</v>
      </c>
      <c r="F198" s="158">
        <v>0</v>
      </c>
      <c r="G198" s="158">
        <v>0</v>
      </c>
      <c r="H198" s="158">
        <v>0</v>
      </c>
      <c r="I198" s="158">
        <v>0</v>
      </c>
      <c r="J198" s="158">
        <v>0</v>
      </c>
      <c r="K198" s="158">
        <v>0</v>
      </c>
      <c r="L198" s="158">
        <v>0</v>
      </c>
      <c r="M198" s="158">
        <v>0</v>
      </c>
      <c r="N198" s="158">
        <v>0</v>
      </c>
      <c r="O198" s="158">
        <v>0</v>
      </c>
      <c r="P198" s="158">
        <v>0</v>
      </c>
      <c r="Q198" s="158">
        <v>0</v>
      </c>
      <c r="R198" s="158">
        <v>0</v>
      </c>
      <c r="S198" s="158">
        <v>0</v>
      </c>
      <c r="T198" s="158">
        <v>0</v>
      </c>
      <c r="U198" s="159">
        <v>0</v>
      </c>
    </row>
    <row r="199" spans="2:21">
      <c r="B199" s="133"/>
      <c r="C199" s="80"/>
      <c r="D199" s="158"/>
      <c r="E199" s="158"/>
      <c r="F199" s="158"/>
      <c r="G199" s="158"/>
      <c r="H199" s="158"/>
      <c r="I199" s="158"/>
      <c r="J199" s="158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9"/>
    </row>
    <row r="200" spans="2:21">
      <c r="B200" s="133" t="s">
        <v>24</v>
      </c>
      <c r="C200" s="80" t="s">
        <v>0</v>
      </c>
      <c r="D200" s="158">
        <v>2255</v>
      </c>
      <c r="E200" s="158">
        <v>333</v>
      </c>
      <c r="F200" s="158">
        <v>255</v>
      </c>
      <c r="G200" s="158">
        <v>290</v>
      </c>
      <c r="H200" s="158">
        <v>197</v>
      </c>
      <c r="I200" s="158">
        <v>132</v>
      </c>
      <c r="J200" s="158">
        <v>118</v>
      </c>
      <c r="K200" s="158">
        <v>161</v>
      </c>
      <c r="L200" s="158">
        <v>159</v>
      </c>
      <c r="M200" s="158">
        <v>110</v>
      </c>
      <c r="N200" s="158">
        <v>101</v>
      </c>
      <c r="O200" s="158">
        <v>84</v>
      </c>
      <c r="P200" s="158">
        <v>92</v>
      </c>
      <c r="Q200" s="158">
        <v>73</v>
      </c>
      <c r="R200" s="158">
        <v>37</v>
      </c>
      <c r="S200" s="158">
        <v>40</v>
      </c>
      <c r="T200" s="158">
        <v>71</v>
      </c>
      <c r="U200" s="159">
        <v>2</v>
      </c>
    </row>
    <row r="201" spans="2:21">
      <c r="B201" s="133"/>
      <c r="C201" s="80" t="s">
        <v>192</v>
      </c>
      <c r="D201" s="158">
        <v>1500</v>
      </c>
      <c r="E201" s="158">
        <v>324</v>
      </c>
      <c r="F201" s="158">
        <v>246</v>
      </c>
      <c r="G201" s="158">
        <v>281</v>
      </c>
      <c r="H201" s="158">
        <v>175</v>
      </c>
      <c r="I201" s="158">
        <v>116</v>
      </c>
      <c r="J201" s="158">
        <v>88</v>
      </c>
      <c r="K201" s="158">
        <v>94</v>
      </c>
      <c r="L201" s="158">
        <v>84</v>
      </c>
      <c r="M201" s="158">
        <v>42</v>
      </c>
      <c r="N201" s="158">
        <v>24</v>
      </c>
      <c r="O201" s="158">
        <v>14</v>
      </c>
      <c r="P201" s="158">
        <v>4</v>
      </c>
      <c r="Q201" s="158">
        <v>7</v>
      </c>
      <c r="R201" s="158">
        <v>0</v>
      </c>
      <c r="S201" s="158">
        <v>0</v>
      </c>
      <c r="T201" s="158">
        <v>0</v>
      </c>
      <c r="U201" s="159">
        <v>1</v>
      </c>
    </row>
    <row r="202" spans="2:21">
      <c r="B202" s="133"/>
      <c r="C202" s="80" t="s">
        <v>193</v>
      </c>
      <c r="D202" s="158">
        <v>754</v>
      </c>
      <c r="E202" s="158">
        <v>9</v>
      </c>
      <c r="F202" s="158">
        <v>9</v>
      </c>
      <c r="G202" s="158">
        <v>9</v>
      </c>
      <c r="H202" s="158">
        <v>22</v>
      </c>
      <c r="I202" s="158">
        <v>16</v>
      </c>
      <c r="J202" s="158">
        <v>29</v>
      </c>
      <c r="K202" s="158">
        <v>67</v>
      </c>
      <c r="L202" s="158">
        <v>75</v>
      </c>
      <c r="M202" s="158">
        <v>68</v>
      </c>
      <c r="N202" s="158">
        <v>77</v>
      </c>
      <c r="O202" s="158">
        <v>70</v>
      </c>
      <c r="P202" s="158">
        <v>88</v>
      </c>
      <c r="Q202" s="158">
        <v>66</v>
      </c>
      <c r="R202" s="158">
        <v>37</v>
      </c>
      <c r="S202" s="158">
        <v>40</v>
      </c>
      <c r="T202" s="158">
        <v>71</v>
      </c>
      <c r="U202" s="159">
        <v>1</v>
      </c>
    </row>
    <row r="203" spans="2:21">
      <c r="B203" s="133"/>
      <c r="C203" s="80" t="s">
        <v>54</v>
      </c>
      <c r="D203" s="158">
        <v>1</v>
      </c>
      <c r="E203" s="158">
        <v>0</v>
      </c>
      <c r="F203" s="158">
        <v>0</v>
      </c>
      <c r="G203" s="158">
        <v>0</v>
      </c>
      <c r="H203" s="158">
        <v>0</v>
      </c>
      <c r="I203" s="158">
        <v>0</v>
      </c>
      <c r="J203" s="158">
        <v>1</v>
      </c>
      <c r="K203" s="158">
        <v>0</v>
      </c>
      <c r="L203" s="158">
        <v>0</v>
      </c>
      <c r="M203" s="158">
        <v>0</v>
      </c>
      <c r="N203" s="158">
        <v>0</v>
      </c>
      <c r="O203" s="158">
        <v>0</v>
      </c>
      <c r="P203" s="158">
        <v>0</v>
      </c>
      <c r="Q203" s="158">
        <v>0</v>
      </c>
      <c r="R203" s="158">
        <v>0</v>
      </c>
      <c r="S203" s="158">
        <v>0</v>
      </c>
      <c r="T203" s="158">
        <v>0</v>
      </c>
      <c r="U203" s="159">
        <v>0</v>
      </c>
    </row>
    <row r="204" spans="2:21">
      <c r="B204" s="133"/>
      <c r="C204" s="80"/>
      <c r="D204" s="158"/>
      <c r="E204" s="158"/>
      <c r="F204" s="158"/>
      <c r="G204" s="158"/>
      <c r="H204" s="158"/>
      <c r="I204" s="158"/>
      <c r="J204" s="158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9"/>
    </row>
    <row r="205" spans="2:21">
      <c r="B205" s="133" t="s">
        <v>25</v>
      </c>
      <c r="C205" s="80" t="s">
        <v>0</v>
      </c>
      <c r="D205" s="158">
        <v>1616</v>
      </c>
      <c r="E205" s="158">
        <v>259</v>
      </c>
      <c r="F205" s="158">
        <v>222</v>
      </c>
      <c r="G205" s="158">
        <v>211</v>
      </c>
      <c r="H205" s="158">
        <v>115</v>
      </c>
      <c r="I205" s="158">
        <v>112</v>
      </c>
      <c r="J205" s="158">
        <v>95</v>
      </c>
      <c r="K205" s="158">
        <v>98</v>
      </c>
      <c r="L205" s="158">
        <v>94</v>
      </c>
      <c r="M205" s="158">
        <v>94</v>
      </c>
      <c r="N205" s="158">
        <v>68</v>
      </c>
      <c r="O205" s="158">
        <v>51</v>
      </c>
      <c r="P205" s="158">
        <v>46</v>
      </c>
      <c r="Q205" s="158">
        <v>43</v>
      </c>
      <c r="R205" s="158">
        <v>41</v>
      </c>
      <c r="S205" s="158">
        <v>34</v>
      </c>
      <c r="T205" s="158">
        <v>33</v>
      </c>
      <c r="U205" s="159">
        <v>0</v>
      </c>
    </row>
    <row r="206" spans="2:21">
      <c r="B206" s="133"/>
      <c r="C206" s="80" t="s">
        <v>192</v>
      </c>
      <c r="D206" s="158">
        <v>1126</v>
      </c>
      <c r="E206" s="158">
        <v>254</v>
      </c>
      <c r="F206" s="158">
        <v>218</v>
      </c>
      <c r="G206" s="158">
        <v>195</v>
      </c>
      <c r="H206" s="158">
        <v>102</v>
      </c>
      <c r="I206" s="158">
        <v>103</v>
      </c>
      <c r="J206" s="158">
        <v>68</v>
      </c>
      <c r="K206" s="158">
        <v>60</v>
      </c>
      <c r="L206" s="158">
        <v>50</v>
      </c>
      <c r="M206" s="158">
        <v>44</v>
      </c>
      <c r="N206" s="158">
        <v>18</v>
      </c>
      <c r="O206" s="158">
        <v>9</v>
      </c>
      <c r="P206" s="158">
        <v>2</v>
      </c>
      <c r="Q206" s="158">
        <v>3</v>
      </c>
      <c r="R206" s="158">
        <v>0</v>
      </c>
      <c r="S206" s="158">
        <v>0</v>
      </c>
      <c r="T206" s="158">
        <v>0</v>
      </c>
      <c r="U206" s="159">
        <v>0</v>
      </c>
    </row>
    <row r="207" spans="2:21">
      <c r="B207" s="133"/>
      <c r="C207" s="80" t="s">
        <v>193</v>
      </c>
      <c r="D207" s="158">
        <v>490</v>
      </c>
      <c r="E207" s="158">
        <v>5</v>
      </c>
      <c r="F207" s="158">
        <v>4</v>
      </c>
      <c r="G207" s="158">
        <v>16</v>
      </c>
      <c r="H207" s="158">
        <v>13</v>
      </c>
      <c r="I207" s="158">
        <v>9</v>
      </c>
      <c r="J207" s="158">
        <v>27</v>
      </c>
      <c r="K207" s="158">
        <v>38</v>
      </c>
      <c r="L207" s="158">
        <v>44</v>
      </c>
      <c r="M207" s="158">
        <v>50</v>
      </c>
      <c r="N207" s="158">
        <v>50</v>
      </c>
      <c r="O207" s="158">
        <v>42</v>
      </c>
      <c r="P207" s="158">
        <v>44</v>
      </c>
      <c r="Q207" s="158">
        <v>40</v>
      </c>
      <c r="R207" s="158">
        <v>41</v>
      </c>
      <c r="S207" s="158">
        <v>34</v>
      </c>
      <c r="T207" s="158">
        <v>33</v>
      </c>
      <c r="U207" s="159">
        <v>0</v>
      </c>
    </row>
    <row r="208" spans="2:21">
      <c r="B208" s="133"/>
      <c r="C208" s="80" t="s">
        <v>54</v>
      </c>
      <c r="D208" s="158">
        <v>0</v>
      </c>
      <c r="E208" s="158">
        <v>0</v>
      </c>
      <c r="F208" s="158">
        <v>0</v>
      </c>
      <c r="G208" s="158">
        <v>0</v>
      </c>
      <c r="H208" s="158">
        <v>0</v>
      </c>
      <c r="I208" s="158">
        <v>0</v>
      </c>
      <c r="J208" s="158">
        <v>0</v>
      </c>
      <c r="K208" s="158">
        <v>0</v>
      </c>
      <c r="L208" s="158">
        <v>0</v>
      </c>
      <c r="M208" s="158">
        <v>0</v>
      </c>
      <c r="N208" s="158">
        <v>0</v>
      </c>
      <c r="O208" s="158">
        <v>0</v>
      </c>
      <c r="P208" s="158">
        <v>0</v>
      </c>
      <c r="Q208" s="158">
        <v>0</v>
      </c>
      <c r="R208" s="158">
        <v>0</v>
      </c>
      <c r="S208" s="158">
        <v>0</v>
      </c>
      <c r="T208" s="158">
        <v>0</v>
      </c>
      <c r="U208" s="159">
        <v>0</v>
      </c>
    </row>
    <row r="209" spans="2:21">
      <c r="B209" s="133"/>
      <c r="C209" s="80"/>
      <c r="D209" s="158"/>
      <c r="E209" s="158"/>
      <c r="F209" s="158"/>
      <c r="G209" s="158"/>
      <c r="H209" s="158"/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9"/>
    </row>
    <row r="210" spans="2:21">
      <c r="B210" s="133" t="s">
        <v>6</v>
      </c>
      <c r="C210" s="80" t="s">
        <v>0</v>
      </c>
      <c r="D210" s="158">
        <v>1097</v>
      </c>
      <c r="E210" s="158">
        <v>171</v>
      </c>
      <c r="F210" s="158">
        <v>167</v>
      </c>
      <c r="G210" s="158">
        <v>140</v>
      </c>
      <c r="H210" s="158">
        <v>94</v>
      </c>
      <c r="I210" s="158">
        <v>62</v>
      </c>
      <c r="J210" s="158">
        <v>57</v>
      </c>
      <c r="K210" s="158">
        <v>56</v>
      </c>
      <c r="L210" s="158">
        <v>72</v>
      </c>
      <c r="M210" s="158">
        <v>66</v>
      </c>
      <c r="N210" s="158">
        <v>55</v>
      </c>
      <c r="O210" s="158">
        <v>39</v>
      </c>
      <c r="P210" s="158">
        <v>30</v>
      </c>
      <c r="Q210" s="158">
        <v>24</v>
      </c>
      <c r="R210" s="158">
        <v>23</v>
      </c>
      <c r="S210" s="158">
        <v>19</v>
      </c>
      <c r="T210" s="158">
        <v>22</v>
      </c>
      <c r="U210" s="159">
        <v>0</v>
      </c>
    </row>
    <row r="211" spans="2:21">
      <c r="B211" s="133"/>
      <c r="C211" s="80" t="s">
        <v>192</v>
      </c>
      <c r="D211" s="158">
        <v>724</v>
      </c>
      <c r="E211" s="158">
        <v>168</v>
      </c>
      <c r="F211" s="158">
        <v>161</v>
      </c>
      <c r="G211" s="158">
        <v>130</v>
      </c>
      <c r="H211" s="158">
        <v>88</v>
      </c>
      <c r="I211" s="158">
        <v>50</v>
      </c>
      <c r="J211" s="158">
        <v>37</v>
      </c>
      <c r="K211" s="158">
        <v>32</v>
      </c>
      <c r="L211" s="158">
        <v>29</v>
      </c>
      <c r="M211" s="158">
        <v>14</v>
      </c>
      <c r="N211" s="158">
        <v>10</v>
      </c>
      <c r="O211" s="158">
        <v>3</v>
      </c>
      <c r="P211" s="158">
        <v>0</v>
      </c>
      <c r="Q211" s="158">
        <v>1</v>
      </c>
      <c r="R211" s="158">
        <v>1</v>
      </c>
      <c r="S211" s="158">
        <v>0</v>
      </c>
      <c r="T211" s="158">
        <v>0</v>
      </c>
      <c r="U211" s="159">
        <v>0</v>
      </c>
    </row>
    <row r="212" spans="2:21">
      <c r="B212" s="133"/>
      <c r="C212" s="80" t="s">
        <v>193</v>
      </c>
      <c r="D212" s="158">
        <v>373</v>
      </c>
      <c r="E212" s="158">
        <v>3</v>
      </c>
      <c r="F212" s="158">
        <v>6</v>
      </c>
      <c r="G212" s="158">
        <v>10</v>
      </c>
      <c r="H212" s="158">
        <v>6</v>
      </c>
      <c r="I212" s="158">
        <v>12</v>
      </c>
      <c r="J212" s="158">
        <v>20</v>
      </c>
      <c r="K212" s="158">
        <v>24</v>
      </c>
      <c r="L212" s="158">
        <v>43</v>
      </c>
      <c r="M212" s="158">
        <v>52</v>
      </c>
      <c r="N212" s="158">
        <v>45</v>
      </c>
      <c r="O212" s="158">
        <v>36</v>
      </c>
      <c r="P212" s="158">
        <v>30</v>
      </c>
      <c r="Q212" s="158">
        <v>23</v>
      </c>
      <c r="R212" s="158">
        <v>22</v>
      </c>
      <c r="S212" s="158">
        <v>19</v>
      </c>
      <c r="T212" s="158">
        <v>22</v>
      </c>
      <c r="U212" s="159">
        <v>0</v>
      </c>
    </row>
    <row r="213" spans="2:21">
      <c r="B213" s="133"/>
      <c r="C213" s="80" t="s">
        <v>54</v>
      </c>
      <c r="D213" s="158">
        <v>0</v>
      </c>
      <c r="E213" s="158">
        <v>0</v>
      </c>
      <c r="F213" s="158">
        <v>0</v>
      </c>
      <c r="G213" s="158">
        <v>0</v>
      </c>
      <c r="H213" s="158">
        <v>0</v>
      </c>
      <c r="I213" s="158">
        <v>0</v>
      </c>
      <c r="J213" s="158">
        <v>0</v>
      </c>
      <c r="K213" s="158">
        <v>0</v>
      </c>
      <c r="L213" s="158">
        <v>0</v>
      </c>
      <c r="M213" s="158">
        <v>0</v>
      </c>
      <c r="N213" s="158">
        <v>0</v>
      </c>
      <c r="O213" s="158">
        <v>0</v>
      </c>
      <c r="P213" s="158">
        <v>0</v>
      </c>
      <c r="Q213" s="158">
        <v>0</v>
      </c>
      <c r="R213" s="158">
        <v>0</v>
      </c>
      <c r="S213" s="158">
        <v>0</v>
      </c>
      <c r="T213" s="158">
        <v>0</v>
      </c>
      <c r="U213" s="159">
        <v>0</v>
      </c>
    </row>
    <row r="214" spans="2:21">
      <c r="B214" s="133"/>
      <c r="C214" s="80"/>
      <c r="D214" s="158"/>
      <c r="E214" s="158"/>
      <c r="F214" s="158"/>
      <c r="G214" s="158"/>
      <c r="H214" s="158"/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9"/>
    </row>
    <row r="215" spans="2:21">
      <c r="B215" s="133" t="s">
        <v>26</v>
      </c>
      <c r="C215" s="80" t="s">
        <v>0</v>
      </c>
      <c r="D215" s="158">
        <v>1791</v>
      </c>
      <c r="E215" s="158">
        <v>266</v>
      </c>
      <c r="F215" s="158">
        <v>259</v>
      </c>
      <c r="G215" s="158">
        <v>238</v>
      </c>
      <c r="H215" s="158">
        <v>131</v>
      </c>
      <c r="I215" s="158">
        <v>110</v>
      </c>
      <c r="J215" s="158">
        <v>112</v>
      </c>
      <c r="K215" s="158">
        <v>109</v>
      </c>
      <c r="L215" s="158">
        <v>114</v>
      </c>
      <c r="M215" s="158">
        <v>94</v>
      </c>
      <c r="N215" s="158">
        <v>83</v>
      </c>
      <c r="O215" s="158">
        <v>64</v>
      </c>
      <c r="P215" s="158">
        <v>53</v>
      </c>
      <c r="Q215" s="158">
        <v>40</v>
      </c>
      <c r="R215" s="158">
        <v>47</v>
      </c>
      <c r="S215" s="158">
        <v>34</v>
      </c>
      <c r="T215" s="158">
        <v>37</v>
      </c>
      <c r="U215" s="159">
        <v>0</v>
      </c>
    </row>
    <row r="216" spans="2:21">
      <c r="B216" s="133"/>
      <c r="C216" s="80" t="s">
        <v>192</v>
      </c>
      <c r="D216" s="158">
        <v>1231</v>
      </c>
      <c r="E216" s="158">
        <v>263</v>
      </c>
      <c r="F216" s="158">
        <v>254</v>
      </c>
      <c r="G216" s="158">
        <v>225</v>
      </c>
      <c r="H216" s="158">
        <v>121</v>
      </c>
      <c r="I216" s="158">
        <v>92</v>
      </c>
      <c r="J216" s="158">
        <v>82</v>
      </c>
      <c r="K216" s="158">
        <v>76</v>
      </c>
      <c r="L216" s="158">
        <v>56</v>
      </c>
      <c r="M216" s="158">
        <v>30</v>
      </c>
      <c r="N216" s="158">
        <v>23</v>
      </c>
      <c r="O216" s="158">
        <v>7</v>
      </c>
      <c r="P216" s="158">
        <v>2</v>
      </c>
      <c r="Q216" s="158">
        <v>0</v>
      </c>
      <c r="R216" s="158">
        <v>0</v>
      </c>
      <c r="S216" s="158">
        <v>0</v>
      </c>
      <c r="T216" s="158">
        <v>0</v>
      </c>
      <c r="U216" s="159">
        <v>0</v>
      </c>
    </row>
    <row r="217" spans="2:21">
      <c r="B217" s="133"/>
      <c r="C217" s="80" t="s">
        <v>193</v>
      </c>
      <c r="D217" s="158">
        <v>560</v>
      </c>
      <c r="E217" s="158">
        <v>3</v>
      </c>
      <c r="F217" s="158">
        <v>5</v>
      </c>
      <c r="G217" s="158">
        <v>13</v>
      </c>
      <c r="H217" s="158">
        <v>10</v>
      </c>
      <c r="I217" s="158">
        <v>18</v>
      </c>
      <c r="J217" s="158">
        <v>30</v>
      </c>
      <c r="K217" s="158">
        <v>33</v>
      </c>
      <c r="L217" s="158">
        <v>58</v>
      </c>
      <c r="M217" s="158">
        <v>64</v>
      </c>
      <c r="N217" s="158">
        <v>60</v>
      </c>
      <c r="O217" s="158">
        <v>57</v>
      </c>
      <c r="P217" s="158">
        <v>51</v>
      </c>
      <c r="Q217" s="158">
        <v>40</v>
      </c>
      <c r="R217" s="158">
        <v>47</v>
      </c>
      <c r="S217" s="158">
        <v>34</v>
      </c>
      <c r="T217" s="158">
        <v>37</v>
      </c>
      <c r="U217" s="159">
        <v>0</v>
      </c>
    </row>
    <row r="218" spans="2:21">
      <c r="B218" s="133"/>
      <c r="C218" s="80" t="s">
        <v>54</v>
      </c>
      <c r="D218" s="158">
        <v>0</v>
      </c>
      <c r="E218" s="158">
        <v>0</v>
      </c>
      <c r="F218" s="158">
        <v>0</v>
      </c>
      <c r="G218" s="158">
        <v>0</v>
      </c>
      <c r="H218" s="158">
        <v>0</v>
      </c>
      <c r="I218" s="158">
        <v>0</v>
      </c>
      <c r="J218" s="158">
        <v>0</v>
      </c>
      <c r="K218" s="158">
        <v>0</v>
      </c>
      <c r="L218" s="158">
        <v>0</v>
      </c>
      <c r="M218" s="158">
        <v>0</v>
      </c>
      <c r="N218" s="158">
        <v>0</v>
      </c>
      <c r="O218" s="158">
        <v>0</v>
      </c>
      <c r="P218" s="158">
        <v>0</v>
      </c>
      <c r="Q218" s="158">
        <v>0</v>
      </c>
      <c r="R218" s="158">
        <v>0</v>
      </c>
      <c r="S218" s="158">
        <v>0</v>
      </c>
      <c r="T218" s="158">
        <v>0</v>
      </c>
      <c r="U218" s="159">
        <v>0</v>
      </c>
    </row>
    <row r="219" spans="2:21">
      <c r="B219" s="133"/>
      <c r="C219" s="80"/>
      <c r="D219" s="158"/>
      <c r="E219" s="158"/>
      <c r="F219" s="158"/>
      <c r="G219" s="15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9"/>
    </row>
    <row r="220" spans="2:21">
      <c r="B220" s="133" t="s">
        <v>27</v>
      </c>
      <c r="C220" s="80" t="s">
        <v>0</v>
      </c>
      <c r="D220" s="158">
        <v>3461</v>
      </c>
      <c r="E220" s="158">
        <v>478</v>
      </c>
      <c r="F220" s="158">
        <v>436</v>
      </c>
      <c r="G220" s="158">
        <v>472</v>
      </c>
      <c r="H220" s="158">
        <v>363</v>
      </c>
      <c r="I220" s="158">
        <v>231</v>
      </c>
      <c r="J220" s="158">
        <v>192</v>
      </c>
      <c r="K220" s="158">
        <v>169</v>
      </c>
      <c r="L220" s="158">
        <v>167</v>
      </c>
      <c r="M220" s="158">
        <v>174</v>
      </c>
      <c r="N220" s="158">
        <v>172</v>
      </c>
      <c r="O220" s="158">
        <v>182</v>
      </c>
      <c r="P220" s="158">
        <v>120</v>
      </c>
      <c r="Q220" s="158">
        <v>88</v>
      </c>
      <c r="R220" s="158">
        <v>73</v>
      </c>
      <c r="S220" s="158">
        <v>62</v>
      </c>
      <c r="T220" s="158">
        <v>82</v>
      </c>
      <c r="U220" s="159">
        <v>0</v>
      </c>
    </row>
    <row r="221" spans="2:21">
      <c r="B221" s="133"/>
      <c r="C221" s="80" t="s">
        <v>192</v>
      </c>
      <c r="D221" s="158">
        <v>2385</v>
      </c>
      <c r="E221" s="158">
        <v>471</v>
      </c>
      <c r="F221" s="158">
        <v>421</v>
      </c>
      <c r="G221" s="158">
        <v>451</v>
      </c>
      <c r="H221" s="158">
        <v>341</v>
      </c>
      <c r="I221" s="158">
        <v>204</v>
      </c>
      <c r="J221" s="158">
        <v>161</v>
      </c>
      <c r="K221" s="158">
        <v>112</v>
      </c>
      <c r="L221" s="158">
        <v>83</v>
      </c>
      <c r="M221" s="158">
        <v>63</v>
      </c>
      <c r="N221" s="158">
        <v>44</v>
      </c>
      <c r="O221" s="158">
        <v>26</v>
      </c>
      <c r="P221" s="158">
        <v>7</v>
      </c>
      <c r="Q221" s="158">
        <v>0</v>
      </c>
      <c r="R221" s="158">
        <v>0</v>
      </c>
      <c r="S221" s="158">
        <v>0</v>
      </c>
      <c r="T221" s="158">
        <v>1</v>
      </c>
      <c r="U221" s="159">
        <v>0</v>
      </c>
    </row>
    <row r="222" spans="2:21">
      <c r="B222" s="133"/>
      <c r="C222" s="80" t="s">
        <v>193</v>
      </c>
      <c r="D222" s="158">
        <v>1076</v>
      </c>
      <c r="E222" s="158">
        <v>7</v>
      </c>
      <c r="F222" s="158">
        <v>15</v>
      </c>
      <c r="G222" s="158">
        <v>21</v>
      </c>
      <c r="H222" s="158">
        <v>22</v>
      </c>
      <c r="I222" s="158">
        <v>27</v>
      </c>
      <c r="J222" s="158">
        <v>31</v>
      </c>
      <c r="K222" s="158">
        <v>57</v>
      </c>
      <c r="L222" s="158">
        <v>84</v>
      </c>
      <c r="M222" s="158">
        <v>111</v>
      </c>
      <c r="N222" s="158">
        <v>128</v>
      </c>
      <c r="O222" s="158">
        <v>156</v>
      </c>
      <c r="P222" s="158">
        <v>113</v>
      </c>
      <c r="Q222" s="158">
        <v>88</v>
      </c>
      <c r="R222" s="158">
        <v>73</v>
      </c>
      <c r="S222" s="158">
        <v>62</v>
      </c>
      <c r="T222" s="158">
        <v>81</v>
      </c>
      <c r="U222" s="159">
        <v>0</v>
      </c>
    </row>
    <row r="223" spans="2:21">
      <c r="B223" s="133"/>
      <c r="C223" s="80" t="s">
        <v>54</v>
      </c>
      <c r="D223" s="158">
        <v>0</v>
      </c>
      <c r="E223" s="158">
        <v>0</v>
      </c>
      <c r="F223" s="158">
        <v>0</v>
      </c>
      <c r="G223" s="158">
        <v>0</v>
      </c>
      <c r="H223" s="158">
        <v>0</v>
      </c>
      <c r="I223" s="158">
        <v>0</v>
      </c>
      <c r="J223" s="158">
        <v>0</v>
      </c>
      <c r="K223" s="158">
        <v>0</v>
      </c>
      <c r="L223" s="158">
        <v>0</v>
      </c>
      <c r="M223" s="158">
        <v>0</v>
      </c>
      <c r="N223" s="158">
        <v>0</v>
      </c>
      <c r="O223" s="158">
        <v>0</v>
      </c>
      <c r="P223" s="158">
        <v>0</v>
      </c>
      <c r="Q223" s="158">
        <v>0</v>
      </c>
      <c r="R223" s="158">
        <v>0</v>
      </c>
      <c r="S223" s="158">
        <v>0</v>
      </c>
      <c r="T223" s="158">
        <v>0</v>
      </c>
      <c r="U223" s="159">
        <v>0</v>
      </c>
    </row>
    <row r="224" spans="2:21">
      <c r="B224" s="133"/>
      <c r="C224" s="80"/>
      <c r="D224" s="158"/>
      <c r="E224" s="158"/>
      <c r="F224" s="158"/>
      <c r="G224" s="158"/>
      <c r="H224" s="158"/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9"/>
    </row>
    <row r="225" spans="2:21">
      <c r="B225" s="133" t="s">
        <v>28</v>
      </c>
      <c r="C225" s="80" t="s">
        <v>0</v>
      </c>
      <c r="D225" s="158">
        <v>3377</v>
      </c>
      <c r="E225" s="158">
        <v>518</v>
      </c>
      <c r="F225" s="158">
        <v>447</v>
      </c>
      <c r="G225" s="158">
        <v>413</v>
      </c>
      <c r="H225" s="158">
        <v>336</v>
      </c>
      <c r="I225" s="158">
        <v>210</v>
      </c>
      <c r="J225" s="158">
        <v>162</v>
      </c>
      <c r="K225" s="158">
        <v>187</v>
      </c>
      <c r="L225" s="158">
        <v>208</v>
      </c>
      <c r="M225" s="158">
        <v>207</v>
      </c>
      <c r="N225" s="158">
        <v>152</v>
      </c>
      <c r="O225" s="158">
        <v>140</v>
      </c>
      <c r="P225" s="158">
        <v>115</v>
      </c>
      <c r="Q225" s="158">
        <v>93</v>
      </c>
      <c r="R225" s="158">
        <v>67</v>
      </c>
      <c r="S225" s="158">
        <v>57</v>
      </c>
      <c r="T225" s="158">
        <v>65</v>
      </c>
      <c r="U225" s="159">
        <v>0</v>
      </c>
    </row>
    <row r="226" spans="2:21">
      <c r="B226" s="133"/>
      <c r="C226" s="80" t="s">
        <v>192</v>
      </c>
      <c r="D226" s="158">
        <v>2341</v>
      </c>
      <c r="E226" s="158">
        <v>506</v>
      </c>
      <c r="F226" s="158">
        <v>431</v>
      </c>
      <c r="G226" s="158">
        <v>395</v>
      </c>
      <c r="H226" s="158">
        <v>303</v>
      </c>
      <c r="I226" s="158">
        <v>174</v>
      </c>
      <c r="J226" s="158">
        <v>141</v>
      </c>
      <c r="K226" s="158">
        <v>118</v>
      </c>
      <c r="L226" s="158">
        <v>108</v>
      </c>
      <c r="M226" s="158">
        <v>88</v>
      </c>
      <c r="N226" s="158">
        <v>45</v>
      </c>
      <c r="O226" s="158">
        <v>21</v>
      </c>
      <c r="P226" s="158">
        <v>9</v>
      </c>
      <c r="Q226" s="158">
        <v>2</v>
      </c>
      <c r="R226" s="158">
        <v>0</v>
      </c>
      <c r="S226" s="158">
        <v>0</v>
      </c>
      <c r="T226" s="158">
        <v>0</v>
      </c>
      <c r="U226" s="159">
        <v>0</v>
      </c>
    </row>
    <row r="227" spans="2:21">
      <c r="B227" s="133"/>
      <c r="C227" s="80" t="s">
        <v>193</v>
      </c>
      <c r="D227" s="158">
        <v>1035</v>
      </c>
      <c r="E227" s="158">
        <v>12</v>
      </c>
      <c r="F227" s="158">
        <v>16</v>
      </c>
      <c r="G227" s="158">
        <v>18</v>
      </c>
      <c r="H227" s="158">
        <v>33</v>
      </c>
      <c r="I227" s="158">
        <v>35</v>
      </c>
      <c r="J227" s="158">
        <v>21</v>
      </c>
      <c r="K227" s="158">
        <v>69</v>
      </c>
      <c r="L227" s="158">
        <v>100</v>
      </c>
      <c r="M227" s="158">
        <v>119</v>
      </c>
      <c r="N227" s="158">
        <v>107</v>
      </c>
      <c r="O227" s="158">
        <v>119</v>
      </c>
      <c r="P227" s="158">
        <v>106</v>
      </c>
      <c r="Q227" s="158">
        <v>91</v>
      </c>
      <c r="R227" s="158">
        <v>67</v>
      </c>
      <c r="S227" s="158">
        <v>57</v>
      </c>
      <c r="T227" s="158">
        <v>65</v>
      </c>
      <c r="U227" s="159">
        <v>0</v>
      </c>
    </row>
    <row r="228" spans="2:21">
      <c r="B228" s="133"/>
      <c r="C228" s="80" t="s">
        <v>54</v>
      </c>
      <c r="D228" s="158">
        <v>1</v>
      </c>
      <c r="E228" s="158">
        <v>0</v>
      </c>
      <c r="F228" s="158">
        <v>0</v>
      </c>
      <c r="G228" s="158">
        <v>0</v>
      </c>
      <c r="H228" s="158">
        <v>0</v>
      </c>
      <c r="I228" s="158">
        <v>1</v>
      </c>
      <c r="J228" s="158">
        <v>0</v>
      </c>
      <c r="K228" s="158">
        <v>0</v>
      </c>
      <c r="L228" s="158">
        <v>0</v>
      </c>
      <c r="M228" s="158">
        <v>0</v>
      </c>
      <c r="N228" s="158">
        <v>0</v>
      </c>
      <c r="O228" s="158">
        <v>0</v>
      </c>
      <c r="P228" s="158">
        <v>0</v>
      </c>
      <c r="Q228" s="158">
        <v>0</v>
      </c>
      <c r="R228" s="158">
        <v>0</v>
      </c>
      <c r="S228" s="158">
        <v>0</v>
      </c>
      <c r="T228" s="158">
        <v>0</v>
      </c>
      <c r="U228" s="159">
        <v>0</v>
      </c>
    </row>
    <row r="229" spans="2:21">
      <c r="B229" s="133"/>
      <c r="C229" s="80"/>
      <c r="D229" s="158"/>
      <c r="E229" s="158"/>
      <c r="F229" s="158"/>
      <c r="G229" s="158"/>
      <c r="H229" s="158"/>
      <c r="I229" s="158"/>
      <c r="J229" s="158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9"/>
    </row>
    <row r="230" spans="2:21">
      <c r="B230" s="133" t="s">
        <v>189</v>
      </c>
      <c r="C230" s="80" t="s">
        <v>0</v>
      </c>
      <c r="D230" s="158">
        <v>3502</v>
      </c>
      <c r="E230" s="158">
        <v>489</v>
      </c>
      <c r="F230" s="158">
        <v>461</v>
      </c>
      <c r="G230" s="158">
        <v>446</v>
      </c>
      <c r="H230" s="158">
        <v>388</v>
      </c>
      <c r="I230" s="158">
        <v>215</v>
      </c>
      <c r="J230" s="158">
        <v>201</v>
      </c>
      <c r="K230" s="158">
        <v>184</v>
      </c>
      <c r="L230" s="158">
        <v>220</v>
      </c>
      <c r="M230" s="158">
        <v>185</v>
      </c>
      <c r="N230" s="158">
        <v>167</v>
      </c>
      <c r="O230" s="158">
        <v>147</v>
      </c>
      <c r="P230" s="158">
        <v>112</v>
      </c>
      <c r="Q230" s="158">
        <v>77</v>
      </c>
      <c r="R230" s="158">
        <v>79</v>
      </c>
      <c r="S230" s="158">
        <v>54</v>
      </c>
      <c r="T230" s="158">
        <v>77</v>
      </c>
      <c r="U230" s="159">
        <v>0</v>
      </c>
    </row>
    <row r="231" spans="2:21">
      <c r="B231" s="133"/>
      <c r="C231" s="80" t="s">
        <v>192</v>
      </c>
      <c r="D231" s="158">
        <v>2376</v>
      </c>
      <c r="E231" s="158">
        <v>481</v>
      </c>
      <c r="F231" s="158">
        <v>440</v>
      </c>
      <c r="G231" s="158">
        <v>426</v>
      </c>
      <c r="H231" s="158">
        <v>358</v>
      </c>
      <c r="I231" s="158">
        <v>180</v>
      </c>
      <c r="J231" s="158">
        <v>157</v>
      </c>
      <c r="K231" s="158">
        <v>113</v>
      </c>
      <c r="L231" s="158">
        <v>102</v>
      </c>
      <c r="M231" s="158">
        <v>66</v>
      </c>
      <c r="N231" s="158">
        <v>38</v>
      </c>
      <c r="O231" s="158">
        <v>11</v>
      </c>
      <c r="P231" s="158">
        <v>2</v>
      </c>
      <c r="Q231" s="158">
        <v>1</v>
      </c>
      <c r="R231" s="158">
        <v>0</v>
      </c>
      <c r="S231" s="158">
        <v>0</v>
      </c>
      <c r="T231" s="158">
        <v>1</v>
      </c>
      <c r="U231" s="159">
        <v>0</v>
      </c>
    </row>
    <row r="232" spans="2:21">
      <c r="B232" s="133"/>
      <c r="C232" s="80" t="s">
        <v>193</v>
      </c>
      <c r="D232" s="158">
        <v>1126</v>
      </c>
      <c r="E232" s="158">
        <v>8</v>
      </c>
      <c r="F232" s="158">
        <v>21</v>
      </c>
      <c r="G232" s="158">
        <v>20</v>
      </c>
      <c r="H232" s="158">
        <v>30</v>
      </c>
      <c r="I232" s="158">
        <v>35</v>
      </c>
      <c r="J232" s="158">
        <v>44</v>
      </c>
      <c r="K232" s="158">
        <v>71</v>
      </c>
      <c r="L232" s="158">
        <v>118</v>
      </c>
      <c r="M232" s="158">
        <v>119</v>
      </c>
      <c r="N232" s="158">
        <v>129</v>
      </c>
      <c r="O232" s="158">
        <v>136</v>
      </c>
      <c r="P232" s="158">
        <v>110</v>
      </c>
      <c r="Q232" s="158">
        <v>76</v>
      </c>
      <c r="R232" s="158">
        <v>79</v>
      </c>
      <c r="S232" s="158">
        <v>54</v>
      </c>
      <c r="T232" s="158">
        <v>76</v>
      </c>
      <c r="U232" s="159">
        <v>0</v>
      </c>
    </row>
    <row r="233" spans="2:21">
      <c r="B233" s="133"/>
      <c r="C233" s="80" t="s">
        <v>54</v>
      </c>
      <c r="D233" s="158">
        <v>0</v>
      </c>
      <c r="E233" s="158">
        <v>0</v>
      </c>
      <c r="F233" s="158">
        <v>0</v>
      </c>
      <c r="G233" s="158">
        <v>0</v>
      </c>
      <c r="H233" s="158">
        <v>0</v>
      </c>
      <c r="I233" s="158">
        <v>0</v>
      </c>
      <c r="J233" s="158">
        <v>0</v>
      </c>
      <c r="K233" s="158">
        <v>0</v>
      </c>
      <c r="L233" s="158">
        <v>0</v>
      </c>
      <c r="M233" s="158">
        <v>0</v>
      </c>
      <c r="N233" s="158">
        <v>0</v>
      </c>
      <c r="O233" s="158">
        <v>0</v>
      </c>
      <c r="P233" s="158">
        <v>0</v>
      </c>
      <c r="Q233" s="158">
        <v>0</v>
      </c>
      <c r="R233" s="158">
        <v>0</v>
      </c>
      <c r="S233" s="158">
        <v>0</v>
      </c>
      <c r="T233" s="158">
        <v>0</v>
      </c>
      <c r="U233" s="159">
        <v>0</v>
      </c>
    </row>
    <row r="234" spans="2:21">
      <c r="B234" s="133"/>
      <c r="C234" s="80"/>
      <c r="D234" s="158"/>
      <c r="E234" s="158"/>
      <c r="F234" s="158"/>
      <c r="G234" s="158"/>
      <c r="H234" s="158"/>
      <c r="I234" s="158"/>
      <c r="J234" s="158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9"/>
    </row>
    <row r="235" spans="2:21">
      <c r="B235" s="133" t="s">
        <v>190</v>
      </c>
      <c r="C235" s="80" t="s">
        <v>0</v>
      </c>
      <c r="D235" s="158">
        <v>1843</v>
      </c>
      <c r="E235" s="158">
        <v>252</v>
      </c>
      <c r="F235" s="158">
        <v>226</v>
      </c>
      <c r="G235" s="158">
        <v>214</v>
      </c>
      <c r="H235" s="158">
        <v>219</v>
      </c>
      <c r="I235" s="158">
        <v>121</v>
      </c>
      <c r="J235" s="158">
        <v>114</v>
      </c>
      <c r="K235" s="158">
        <v>94</v>
      </c>
      <c r="L235" s="158">
        <v>125</v>
      </c>
      <c r="M235" s="158">
        <v>95</v>
      </c>
      <c r="N235" s="158">
        <v>90</v>
      </c>
      <c r="O235" s="158">
        <v>92</v>
      </c>
      <c r="P235" s="158">
        <v>51</v>
      </c>
      <c r="Q235" s="158">
        <v>48</v>
      </c>
      <c r="R235" s="158">
        <v>39</v>
      </c>
      <c r="S235" s="158">
        <v>21</v>
      </c>
      <c r="T235" s="158">
        <v>42</v>
      </c>
      <c r="U235" s="159">
        <v>0</v>
      </c>
    </row>
    <row r="236" spans="2:21">
      <c r="B236" s="133"/>
      <c r="C236" s="80" t="s">
        <v>192</v>
      </c>
      <c r="D236" s="158">
        <v>1253</v>
      </c>
      <c r="E236" s="158">
        <v>251</v>
      </c>
      <c r="F236" s="158">
        <v>223</v>
      </c>
      <c r="G236" s="158">
        <v>204</v>
      </c>
      <c r="H236" s="158">
        <v>197</v>
      </c>
      <c r="I236" s="158">
        <v>99</v>
      </c>
      <c r="J236" s="158">
        <v>91</v>
      </c>
      <c r="K236" s="158">
        <v>59</v>
      </c>
      <c r="L236" s="158">
        <v>64</v>
      </c>
      <c r="M236" s="158">
        <v>31</v>
      </c>
      <c r="N236" s="158">
        <v>19</v>
      </c>
      <c r="O236" s="158">
        <v>9</v>
      </c>
      <c r="P236" s="158">
        <v>2</v>
      </c>
      <c r="Q236" s="158">
        <v>1</v>
      </c>
      <c r="R236" s="158">
        <v>3</v>
      </c>
      <c r="S236" s="158">
        <v>0</v>
      </c>
      <c r="T236" s="158">
        <v>0</v>
      </c>
      <c r="U236" s="159">
        <v>0</v>
      </c>
    </row>
    <row r="237" spans="2:21">
      <c r="B237" s="133"/>
      <c r="C237" s="80" t="s">
        <v>193</v>
      </c>
      <c r="D237" s="158">
        <v>590</v>
      </c>
      <c r="E237" s="158">
        <v>1</v>
      </c>
      <c r="F237" s="158">
        <v>3</v>
      </c>
      <c r="G237" s="158">
        <v>10</v>
      </c>
      <c r="H237" s="158">
        <v>22</v>
      </c>
      <c r="I237" s="158">
        <v>22</v>
      </c>
      <c r="J237" s="158">
        <v>23</v>
      </c>
      <c r="K237" s="158">
        <v>35</v>
      </c>
      <c r="L237" s="158">
        <v>61</v>
      </c>
      <c r="M237" s="158">
        <v>64</v>
      </c>
      <c r="N237" s="158">
        <v>71</v>
      </c>
      <c r="O237" s="158">
        <v>83</v>
      </c>
      <c r="P237" s="158">
        <v>49</v>
      </c>
      <c r="Q237" s="158">
        <v>47</v>
      </c>
      <c r="R237" s="158">
        <v>36</v>
      </c>
      <c r="S237" s="158">
        <v>21</v>
      </c>
      <c r="T237" s="158">
        <v>42</v>
      </c>
      <c r="U237" s="159">
        <v>0</v>
      </c>
    </row>
    <row r="238" spans="2:21">
      <c r="B238" s="133"/>
      <c r="C238" s="80" t="s">
        <v>54</v>
      </c>
      <c r="D238" s="158">
        <v>0</v>
      </c>
      <c r="E238" s="158">
        <v>0</v>
      </c>
      <c r="F238" s="158">
        <v>0</v>
      </c>
      <c r="G238" s="158">
        <v>0</v>
      </c>
      <c r="H238" s="158">
        <v>0</v>
      </c>
      <c r="I238" s="158">
        <v>0</v>
      </c>
      <c r="J238" s="158">
        <v>0</v>
      </c>
      <c r="K238" s="158">
        <v>0</v>
      </c>
      <c r="L238" s="158">
        <v>0</v>
      </c>
      <c r="M238" s="158">
        <v>0</v>
      </c>
      <c r="N238" s="158">
        <v>0</v>
      </c>
      <c r="O238" s="158">
        <v>0</v>
      </c>
      <c r="P238" s="158">
        <v>0</v>
      </c>
      <c r="Q238" s="158">
        <v>0</v>
      </c>
      <c r="R238" s="158">
        <v>0</v>
      </c>
      <c r="S238" s="158">
        <v>0</v>
      </c>
      <c r="T238" s="158">
        <v>0</v>
      </c>
      <c r="U238" s="159">
        <v>0</v>
      </c>
    </row>
    <row r="239" spans="2:21">
      <c r="B239" s="133"/>
      <c r="C239" s="80"/>
      <c r="D239" s="158"/>
      <c r="E239" s="158"/>
      <c r="F239" s="158"/>
      <c r="G239" s="158"/>
      <c r="H239" s="158"/>
      <c r="I239" s="158"/>
      <c r="J239" s="158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9"/>
    </row>
    <row r="240" spans="2:21">
      <c r="B240" s="133" t="s">
        <v>29</v>
      </c>
      <c r="C240" s="80" t="s">
        <v>0</v>
      </c>
      <c r="D240" s="158">
        <v>2478</v>
      </c>
      <c r="E240" s="158">
        <v>338</v>
      </c>
      <c r="F240" s="158">
        <v>311</v>
      </c>
      <c r="G240" s="158">
        <v>317</v>
      </c>
      <c r="H240" s="158">
        <v>241</v>
      </c>
      <c r="I240" s="158">
        <v>167</v>
      </c>
      <c r="J240" s="158">
        <v>158</v>
      </c>
      <c r="K240" s="158">
        <v>123</v>
      </c>
      <c r="L240" s="158">
        <v>145</v>
      </c>
      <c r="M240" s="158">
        <v>139</v>
      </c>
      <c r="N240" s="158">
        <v>113</v>
      </c>
      <c r="O240" s="158">
        <v>103</v>
      </c>
      <c r="P240" s="158">
        <v>92</v>
      </c>
      <c r="Q240" s="158">
        <v>72</v>
      </c>
      <c r="R240" s="158">
        <v>68</v>
      </c>
      <c r="S240" s="158">
        <v>32</v>
      </c>
      <c r="T240" s="158">
        <v>59</v>
      </c>
      <c r="U240" s="159">
        <v>0</v>
      </c>
    </row>
    <row r="241" spans="2:21">
      <c r="B241" s="133"/>
      <c r="C241" s="80" t="s">
        <v>192</v>
      </c>
      <c r="D241" s="158">
        <v>1717</v>
      </c>
      <c r="E241" s="158">
        <v>332</v>
      </c>
      <c r="F241" s="158">
        <v>304</v>
      </c>
      <c r="G241" s="158">
        <v>304</v>
      </c>
      <c r="H241" s="158">
        <v>229</v>
      </c>
      <c r="I241" s="158">
        <v>145</v>
      </c>
      <c r="J241" s="158">
        <v>122</v>
      </c>
      <c r="K241" s="158">
        <v>83</v>
      </c>
      <c r="L241" s="158">
        <v>79</v>
      </c>
      <c r="M241" s="158">
        <v>59</v>
      </c>
      <c r="N241" s="158">
        <v>32</v>
      </c>
      <c r="O241" s="158">
        <v>18</v>
      </c>
      <c r="P241" s="158">
        <v>7</v>
      </c>
      <c r="Q241" s="158">
        <v>3</v>
      </c>
      <c r="R241" s="158">
        <v>0</v>
      </c>
      <c r="S241" s="158">
        <v>0</v>
      </c>
      <c r="T241" s="158">
        <v>0</v>
      </c>
      <c r="U241" s="159">
        <v>0</v>
      </c>
    </row>
    <row r="242" spans="2:21">
      <c r="B242" s="133"/>
      <c r="C242" s="80" t="s">
        <v>193</v>
      </c>
      <c r="D242" s="158">
        <v>761</v>
      </c>
      <c r="E242" s="158">
        <v>6</v>
      </c>
      <c r="F242" s="158">
        <v>7</v>
      </c>
      <c r="G242" s="158">
        <v>13</v>
      </c>
      <c r="H242" s="158">
        <v>12</v>
      </c>
      <c r="I242" s="158">
        <v>22</v>
      </c>
      <c r="J242" s="158">
        <v>36</v>
      </c>
      <c r="K242" s="158">
        <v>40</v>
      </c>
      <c r="L242" s="158">
        <v>66</v>
      </c>
      <c r="M242" s="158">
        <v>80</v>
      </c>
      <c r="N242" s="158">
        <v>81</v>
      </c>
      <c r="O242" s="158">
        <v>85</v>
      </c>
      <c r="P242" s="158">
        <v>85</v>
      </c>
      <c r="Q242" s="158">
        <v>69</v>
      </c>
      <c r="R242" s="158">
        <v>68</v>
      </c>
      <c r="S242" s="158">
        <v>32</v>
      </c>
      <c r="T242" s="158">
        <v>59</v>
      </c>
      <c r="U242" s="159">
        <v>0</v>
      </c>
    </row>
    <row r="243" spans="2:21">
      <c r="B243" s="149"/>
      <c r="C243" s="101" t="s">
        <v>54</v>
      </c>
      <c r="D243" s="161">
        <v>0</v>
      </c>
      <c r="E243" s="161">
        <v>0</v>
      </c>
      <c r="F243" s="161">
        <v>0</v>
      </c>
      <c r="G243" s="161">
        <v>0</v>
      </c>
      <c r="H243" s="161">
        <v>0</v>
      </c>
      <c r="I243" s="161">
        <v>0</v>
      </c>
      <c r="J243" s="161">
        <v>0</v>
      </c>
      <c r="K243" s="161">
        <v>0</v>
      </c>
      <c r="L243" s="161">
        <v>0</v>
      </c>
      <c r="M243" s="161">
        <v>0</v>
      </c>
      <c r="N243" s="161">
        <v>0</v>
      </c>
      <c r="O243" s="161">
        <v>0</v>
      </c>
      <c r="P243" s="161">
        <v>0</v>
      </c>
      <c r="Q243" s="161">
        <v>0</v>
      </c>
      <c r="R243" s="161">
        <v>0</v>
      </c>
      <c r="S243" s="161">
        <v>0</v>
      </c>
      <c r="T243" s="161">
        <v>0</v>
      </c>
      <c r="U243" s="162">
        <v>0</v>
      </c>
    </row>
    <row r="244" spans="2:21">
      <c r="B244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>
  <dimension ref="B1:U244"/>
  <sheetViews>
    <sheetView workbookViewId="0">
      <selection activeCell="B1" sqref="B1"/>
    </sheetView>
  </sheetViews>
  <sheetFormatPr defaultRowHeight="12.75"/>
  <cols>
    <col min="1" max="1" width="9.140625" style="2"/>
    <col min="2" max="2" width="22" style="2" customWidth="1"/>
    <col min="3" max="3" width="13.85546875" style="2" customWidth="1"/>
    <col min="4" max="4" width="8.85546875" style="2" customWidth="1"/>
    <col min="5" max="16384" width="9.140625" style="2"/>
  </cols>
  <sheetData>
    <row r="1" spans="2:21" s="3" customFormat="1">
      <c r="B1" s="3" t="s">
        <v>842</v>
      </c>
    </row>
    <row r="3" spans="2:21" s="3" customFormat="1">
      <c r="B3" s="324" t="s">
        <v>307</v>
      </c>
      <c r="C3" s="338" t="s">
        <v>312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s="3" customFormat="1" ht="13.5" thickBot="1">
      <c r="B4" s="325"/>
      <c r="C4" s="339"/>
      <c r="D4" s="335"/>
      <c r="E4" s="181" t="s">
        <v>38</v>
      </c>
      <c r="F4" s="182" t="s">
        <v>52</v>
      </c>
      <c r="G4" s="182" t="s">
        <v>53</v>
      </c>
      <c r="H4" s="139" t="s">
        <v>39</v>
      </c>
      <c r="I4" s="139" t="s">
        <v>40</v>
      </c>
      <c r="J4" s="139" t="s">
        <v>41</v>
      </c>
      <c r="K4" s="139" t="s">
        <v>42</v>
      </c>
      <c r="L4" s="139" t="s">
        <v>43</v>
      </c>
      <c r="M4" s="139" t="s">
        <v>44</v>
      </c>
      <c r="N4" s="139" t="s">
        <v>45</v>
      </c>
      <c r="O4" s="139" t="s">
        <v>46</v>
      </c>
      <c r="P4" s="139" t="s">
        <v>47</v>
      </c>
      <c r="Q4" s="139" t="s">
        <v>48</v>
      </c>
      <c r="R4" s="139" t="s">
        <v>49</v>
      </c>
      <c r="S4" s="139" t="s">
        <v>50</v>
      </c>
      <c r="T4" s="139" t="s">
        <v>51</v>
      </c>
      <c r="U4" s="140" t="s">
        <v>54</v>
      </c>
    </row>
    <row r="5" spans="2:21" s="3" customFormat="1" ht="13.5" thickTop="1">
      <c r="B5" s="107" t="s">
        <v>7</v>
      </c>
      <c r="C5" s="79" t="s">
        <v>0</v>
      </c>
      <c r="D5" s="152">
        <v>96990</v>
      </c>
      <c r="E5" s="152">
        <v>13953</v>
      </c>
      <c r="F5" s="152">
        <v>11899</v>
      </c>
      <c r="G5" s="152">
        <v>11497</v>
      </c>
      <c r="H5" s="152">
        <v>10391</v>
      </c>
      <c r="I5" s="152">
        <v>7700</v>
      </c>
      <c r="J5" s="152">
        <v>6601</v>
      </c>
      <c r="K5" s="152">
        <v>5945</v>
      </c>
      <c r="L5" s="152">
        <v>5735</v>
      </c>
      <c r="M5" s="152">
        <v>5602</v>
      </c>
      <c r="N5" s="152">
        <v>4574</v>
      </c>
      <c r="O5" s="152">
        <v>3966</v>
      </c>
      <c r="P5" s="152">
        <v>3007</v>
      </c>
      <c r="Q5" s="152">
        <v>2002</v>
      </c>
      <c r="R5" s="152">
        <v>1605</v>
      </c>
      <c r="S5" s="152">
        <v>1187</v>
      </c>
      <c r="T5" s="152">
        <v>1302</v>
      </c>
      <c r="U5" s="153">
        <v>24</v>
      </c>
    </row>
    <row r="6" spans="2:21">
      <c r="B6" s="133"/>
      <c r="C6" s="80" t="s">
        <v>192</v>
      </c>
      <c r="D6" s="158">
        <v>68768</v>
      </c>
      <c r="E6" s="158">
        <v>13725</v>
      </c>
      <c r="F6" s="158">
        <v>11589</v>
      </c>
      <c r="G6" s="158">
        <v>10935</v>
      </c>
      <c r="H6" s="158">
        <v>9561</v>
      </c>
      <c r="I6" s="158">
        <v>6525</v>
      </c>
      <c r="J6" s="158">
        <v>5160</v>
      </c>
      <c r="K6" s="158">
        <v>3933</v>
      </c>
      <c r="L6" s="158">
        <v>3004</v>
      </c>
      <c r="M6" s="158">
        <v>2159</v>
      </c>
      <c r="N6" s="158">
        <v>1176</v>
      </c>
      <c r="O6" s="158">
        <v>625</v>
      </c>
      <c r="P6" s="158">
        <v>252</v>
      </c>
      <c r="Q6" s="158">
        <v>77</v>
      </c>
      <c r="R6" s="158">
        <v>20</v>
      </c>
      <c r="S6" s="158">
        <v>7</v>
      </c>
      <c r="T6" s="158">
        <v>5</v>
      </c>
      <c r="U6" s="159">
        <v>15</v>
      </c>
    </row>
    <row r="7" spans="2:21">
      <c r="B7" s="133"/>
      <c r="C7" s="80" t="s">
        <v>193</v>
      </c>
      <c r="D7" s="158">
        <v>28213</v>
      </c>
      <c r="E7" s="158">
        <v>228</v>
      </c>
      <c r="F7" s="158">
        <v>310</v>
      </c>
      <c r="G7" s="158">
        <v>562</v>
      </c>
      <c r="H7" s="158">
        <v>827</v>
      </c>
      <c r="I7" s="158">
        <v>1175</v>
      </c>
      <c r="J7" s="158">
        <v>1440</v>
      </c>
      <c r="K7" s="158">
        <v>2012</v>
      </c>
      <c r="L7" s="158">
        <v>2730</v>
      </c>
      <c r="M7" s="158">
        <v>3442</v>
      </c>
      <c r="N7" s="158">
        <v>3398</v>
      </c>
      <c r="O7" s="158">
        <v>3340</v>
      </c>
      <c r="P7" s="158">
        <v>2754</v>
      </c>
      <c r="Q7" s="158">
        <v>1925</v>
      </c>
      <c r="R7" s="158">
        <v>1585</v>
      </c>
      <c r="S7" s="158">
        <v>1180</v>
      </c>
      <c r="T7" s="158">
        <v>1297</v>
      </c>
      <c r="U7" s="159">
        <v>8</v>
      </c>
    </row>
    <row r="8" spans="2:21">
      <c r="B8" s="133"/>
      <c r="C8" s="80" t="s">
        <v>54</v>
      </c>
      <c r="D8" s="158">
        <v>9</v>
      </c>
      <c r="E8" s="158">
        <v>0</v>
      </c>
      <c r="F8" s="158">
        <v>0</v>
      </c>
      <c r="G8" s="158">
        <v>0</v>
      </c>
      <c r="H8" s="158">
        <v>3</v>
      </c>
      <c r="I8" s="158">
        <v>0</v>
      </c>
      <c r="J8" s="158">
        <v>1</v>
      </c>
      <c r="K8" s="158">
        <v>0</v>
      </c>
      <c r="L8" s="158">
        <v>1</v>
      </c>
      <c r="M8" s="158">
        <v>1</v>
      </c>
      <c r="N8" s="158">
        <v>0</v>
      </c>
      <c r="O8" s="158">
        <v>1</v>
      </c>
      <c r="P8" s="158">
        <v>1</v>
      </c>
      <c r="Q8" s="158">
        <v>0</v>
      </c>
      <c r="R8" s="158">
        <v>0</v>
      </c>
      <c r="S8" s="158">
        <v>0</v>
      </c>
      <c r="T8" s="158">
        <v>0</v>
      </c>
      <c r="U8" s="159">
        <v>1</v>
      </c>
    </row>
    <row r="9" spans="2:21">
      <c r="B9" s="94" t="s">
        <v>8</v>
      </c>
      <c r="C9" s="80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9"/>
    </row>
    <row r="10" spans="2:21" s="3" customFormat="1">
      <c r="B10" s="106" t="s">
        <v>9</v>
      </c>
      <c r="C10" s="96" t="s">
        <v>0</v>
      </c>
      <c r="D10" s="155">
        <v>18485</v>
      </c>
      <c r="E10" s="155">
        <v>2574</v>
      </c>
      <c r="F10" s="155">
        <v>2078</v>
      </c>
      <c r="G10" s="155">
        <v>2080</v>
      </c>
      <c r="H10" s="155">
        <v>2011</v>
      </c>
      <c r="I10" s="155">
        <v>1621</v>
      </c>
      <c r="J10" s="155">
        <v>1432</v>
      </c>
      <c r="K10" s="155">
        <v>1229</v>
      </c>
      <c r="L10" s="155">
        <v>1073</v>
      </c>
      <c r="M10" s="155">
        <v>1022</v>
      </c>
      <c r="N10" s="155">
        <v>907</v>
      </c>
      <c r="O10" s="155">
        <v>759</v>
      </c>
      <c r="P10" s="155">
        <v>572</v>
      </c>
      <c r="Q10" s="155">
        <v>381</v>
      </c>
      <c r="R10" s="155">
        <v>305</v>
      </c>
      <c r="S10" s="155">
        <v>232</v>
      </c>
      <c r="T10" s="155">
        <v>204</v>
      </c>
      <c r="U10" s="156">
        <v>5</v>
      </c>
    </row>
    <row r="11" spans="2:21">
      <c r="B11" s="133"/>
      <c r="C11" s="80" t="s">
        <v>192</v>
      </c>
      <c r="D11" s="158">
        <v>13147</v>
      </c>
      <c r="E11" s="158">
        <v>2526</v>
      </c>
      <c r="F11" s="158">
        <v>2026</v>
      </c>
      <c r="G11" s="158">
        <v>1984</v>
      </c>
      <c r="H11" s="158">
        <v>1852</v>
      </c>
      <c r="I11" s="158">
        <v>1375</v>
      </c>
      <c r="J11" s="158">
        <v>1101</v>
      </c>
      <c r="K11" s="158">
        <v>839</v>
      </c>
      <c r="L11" s="158">
        <v>585</v>
      </c>
      <c r="M11" s="158">
        <v>398</v>
      </c>
      <c r="N11" s="158">
        <v>232</v>
      </c>
      <c r="O11" s="158">
        <v>138</v>
      </c>
      <c r="P11" s="158">
        <v>66</v>
      </c>
      <c r="Q11" s="158">
        <v>12</v>
      </c>
      <c r="R11" s="158">
        <v>7</v>
      </c>
      <c r="S11" s="158">
        <v>3</v>
      </c>
      <c r="T11" s="158">
        <v>0</v>
      </c>
      <c r="U11" s="159">
        <v>3</v>
      </c>
    </row>
    <row r="12" spans="2:21">
      <c r="B12" s="133"/>
      <c r="C12" s="80" t="s">
        <v>193</v>
      </c>
      <c r="D12" s="158">
        <v>5334</v>
      </c>
      <c r="E12" s="158">
        <v>48</v>
      </c>
      <c r="F12" s="158">
        <v>52</v>
      </c>
      <c r="G12" s="158">
        <v>96</v>
      </c>
      <c r="H12" s="158">
        <v>157</v>
      </c>
      <c r="I12" s="158">
        <v>246</v>
      </c>
      <c r="J12" s="158">
        <v>331</v>
      </c>
      <c r="K12" s="158">
        <v>390</v>
      </c>
      <c r="L12" s="158">
        <v>487</v>
      </c>
      <c r="M12" s="158">
        <v>624</v>
      </c>
      <c r="N12" s="158">
        <v>675</v>
      </c>
      <c r="O12" s="158">
        <v>621</v>
      </c>
      <c r="P12" s="158">
        <v>505</v>
      </c>
      <c r="Q12" s="158">
        <v>369</v>
      </c>
      <c r="R12" s="158">
        <v>298</v>
      </c>
      <c r="S12" s="158">
        <v>229</v>
      </c>
      <c r="T12" s="158">
        <v>204</v>
      </c>
      <c r="U12" s="159">
        <v>2</v>
      </c>
    </row>
    <row r="13" spans="2:21">
      <c r="B13" s="133"/>
      <c r="C13" s="80" t="s">
        <v>54</v>
      </c>
      <c r="D13" s="158">
        <v>4</v>
      </c>
      <c r="E13" s="158">
        <v>0</v>
      </c>
      <c r="F13" s="158">
        <v>0</v>
      </c>
      <c r="G13" s="158">
        <v>0</v>
      </c>
      <c r="H13" s="158">
        <v>2</v>
      </c>
      <c r="I13" s="158">
        <v>0</v>
      </c>
      <c r="J13" s="158">
        <v>0</v>
      </c>
      <c r="K13" s="158">
        <v>0</v>
      </c>
      <c r="L13" s="158">
        <v>1</v>
      </c>
      <c r="M13" s="158">
        <v>0</v>
      </c>
      <c r="N13" s="158">
        <v>0</v>
      </c>
      <c r="O13" s="158">
        <v>0</v>
      </c>
      <c r="P13" s="158">
        <v>1</v>
      </c>
      <c r="Q13" s="158">
        <v>0</v>
      </c>
      <c r="R13" s="158">
        <v>0</v>
      </c>
      <c r="S13" s="158">
        <v>0</v>
      </c>
      <c r="T13" s="158">
        <v>0</v>
      </c>
      <c r="U13" s="159">
        <v>0</v>
      </c>
    </row>
    <row r="14" spans="2:21">
      <c r="B14" s="133"/>
      <c r="C14" s="80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9"/>
    </row>
    <row r="15" spans="2:21">
      <c r="B15" s="133" t="s">
        <v>10</v>
      </c>
      <c r="C15" s="80" t="s">
        <v>0</v>
      </c>
      <c r="D15" s="158">
        <v>12149</v>
      </c>
      <c r="E15" s="158">
        <v>1693</v>
      </c>
      <c r="F15" s="158">
        <v>1365</v>
      </c>
      <c r="G15" s="158">
        <v>1385</v>
      </c>
      <c r="H15" s="158">
        <v>1353</v>
      </c>
      <c r="I15" s="158">
        <v>1046</v>
      </c>
      <c r="J15" s="158">
        <v>943</v>
      </c>
      <c r="K15" s="158">
        <v>769</v>
      </c>
      <c r="L15" s="158">
        <v>716</v>
      </c>
      <c r="M15" s="158">
        <v>675</v>
      </c>
      <c r="N15" s="158">
        <v>599</v>
      </c>
      <c r="O15" s="158">
        <v>511</v>
      </c>
      <c r="P15" s="158">
        <v>368</v>
      </c>
      <c r="Q15" s="158">
        <v>234</v>
      </c>
      <c r="R15" s="158">
        <v>214</v>
      </c>
      <c r="S15" s="158">
        <v>144</v>
      </c>
      <c r="T15" s="158">
        <v>129</v>
      </c>
      <c r="U15" s="159">
        <v>5</v>
      </c>
    </row>
    <row r="16" spans="2:21">
      <c r="B16" s="133"/>
      <c r="C16" s="80" t="s">
        <v>192</v>
      </c>
      <c r="D16" s="158">
        <v>8701</v>
      </c>
      <c r="E16" s="158">
        <v>1662</v>
      </c>
      <c r="F16" s="158">
        <v>1330</v>
      </c>
      <c r="G16" s="158">
        <v>1330</v>
      </c>
      <c r="H16" s="158">
        <v>1247</v>
      </c>
      <c r="I16" s="158">
        <v>913</v>
      </c>
      <c r="J16" s="158">
        <v>722</v>
      </c>
      <c r="K16" s="158">
        <v>530</v>
      </c>
      <c r="L16" s="158">
        <v>401</v>
      </c>
      <c r="M16" s="158">
        <v>262</v>
      </c>
      <c r="N16" s="158">
        <v>146</v>
      </c>
      <c r="O16" s="158">
        <v>100</v>
      </c>
      <c r="P16" s="158">
        <v>42</v>
      </c>
      <c r="Q16" s="158">
        <v>7</v>
      </c>
      <c r="R16" s="158">
        <v>6</v>
      </c>
      <c r="S16" s="158">
        <v>0</v>
      </c>
      <c r="T16" s="158">
        <v>0</v>
      </c>
      <c r="U16" s="159">
        <v>3</v>
      </c>
    </row>
    <row r="17" spans="2:21">
      <c r="B17" s="133"/>
      <c r="C17" s="80" t="s">
        <v>193</v>
      </c>
      <c r="D17" s="158">
        <v>3444</v>
      </c>
      <c r="E17" s="158">
        <v>31</v>
      </c>
      <c r="F17" s="158">
        <v>35</v>
      </c>
      <c r="G17" s="158">
        <v>55</v>
      </c>
      <c r="H17" s="158">
        <v>104</v>
      </c>
      <c r="I17" s="158">
        <v>133</v>
      </c>
      <c r="J17" s="158">
        <v>221</v>
      </c>
      <c r="K17" s="158">
        <v>239</v>
      </c>
      <c r="L17" s="158">
        <v>314</v>
      </c>
      <c r="M17" s="158">
        <v>413</v>
      </c>
      <c r="N17" s="158">
        <v>453</v>
      </c>
      <c r="O17" s="158">
        <v>411</v>
      </c>
      <c r="P17" s="158">
        <v>325</v>
      </c>
      <c r="Q17" s="158">
        <v>227</v>
      </c>
      <c r="R17" s="158">
        <v>208</v>
      </c>
      <c r="S17" s="158">
        <v>144</v>
      </c>
      <c r="T17" s="158">
        <v>129</v>
      </c>
      <c r="U17" s="159">
        <v>2</v>
      </c>
    </row>
    <row r="18" spans="2:21">
      <c r="B18" s="133"/>
      <c r="C18" s="80" t="s">
        <v>54</v>
      </c>
      <c r="D18" s="158">
        <v>4</v>
      </c>
      <c r="E18" s="158">
        <v>0</v>
      </c>
      <c r="F18" s="158">
        <v>0</v>
      </c>
      <c r="G18" s="158">
        <v>0</v>
      </c>
      <c r="H18" s="158">
        <v>2</v>
      </c>
      <c r="I18" s="158">
        <v>0</v>
      </c>
      <c r="J18" s="158">
        <v>0</v>
      </c>
      <c r="K18" s="158">
        <v>0</v>
      </c>
      <c r="L18" s="158">
        <v>1</v>
      </c>
      <c r="M18" s="158">
        <v>0</v>
      </c>
      <c r="N18" s="158">
        <v>0</v>
      </c>
      <c r="O18" s="158">
        <v>0</v>
      </c>
      <c r="P18" s="158">
        <v>1</v>
      </c>
      <c r="Q18" s="158">
        <v>0</v>
      </c>
      <c r="R18" s="158">
        <v>0</v>
      </c>
      <c r="S18" s="158">
        <v>0</v>
      </c>
      <c r="T18" s="158">
        <v>0</v>
      </c>
      <c r="U18" s="159">
        <v>0</v>
      </c>
    </row>
    <row r="19" spans="2:21">
      <c r="B19" s="133"/>
      <c r="C19" s="80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9"/>
    </row>
    <row r="20" spans="2:21">
      <c r="B20" s="133" t="s">
        <v>11</v>
      </c>
      <c r="C20" s="80" t="s">
        <v>0</v>
      </c>
      <c r="D20" s="158">
        <v>6336</v>
      </c>
      <c r="E20" s="158">
        <v>881</v>
      </c>
      <c r="F20" s="158">
        <v>713</v>
      </c>
      <c r="G20" s="158">
        <v>695</v>
      </c>
      <c r="H20" s="158">
        <v>658</v>
      </c>
      <c r="I20" s="158">
        <v>575</v>
      </c>
      <c r="J20" s="158">
        <v>489</v>
      </c>
      <c r="K20" s="158">
        <v>460</v>
      </c>
      <c r="L20" s="158">
        <v>357</v>
      </c>
      <c r="M20" s="158">
        <v>347</v>
      </c>
      <c r="N20" s="158">
        <v>308</v>
      </c>
      <c r="O20" s="158">
        <v>248</v>
      </c>
      <c r="P20" s="158">
        <v>204</v>
      </c>
      <c r="Q20" s="158">
        <v>147</v>
      </c>
      <c r="R20" s="158">
        <v>91</v>
      </c>
      <c r="S20" s="158">
        <v>88</v>
      </c>
      <c r="T20" s="158">
        <v>75</v>
      </c>
      <c r="U20" s="159">
        <v>0</v>
      </c>
    </row>
    <row r="21" spans="2:21">
      <c r="B21" s="133"/>
      <c r="C21" s="80" t="s">
        <v>192</v>
      </c>
      <c r="D21" s="158">
        <v>4446</v>
      </c>
      <c r="E21" s="158">
        <v>864</v>
      </c>
      <c r="F21" s="158">
        <v>696</v>
      </c>
      <c r="G21" s="158">
        <v>654</v>
      </c>
      <c r="H21" s="158">
        <v>605</v>
      </c>
      <c r="I21" s="158">
        <v>462</v>
      </c>
      <c r="J21" s="158">
        <v>379</v>
      </c>
      <c r="K21" s="158">
        <v>309</v>
      </c>
      <c r="L21" s="158">
        <v>184</v>
      </c>
      <c r="M21" s="158">
        <v>136</v>
      </c>
      <c r="N21" s="158">
        <v>86</v>
      </c>
      <c r="O21" s="158">
        <v>38</v>
      </c>
      <c r="P21" s="158">
        <v>24</v>
      </c>
      <c r="Q21" s="158">
        <v>5</v>
      </c>
      <c r="R21" s="158">
        <v>1</v>
      </c>
      <c r="S21" s="158">
        <v>3</v>
      </c>
      <c r="T21" s="158">
        <v>0</v>
      </c>
      <c r="U21" s="159">
        <v>0</v>
      </c>
    </row>
    <row r="22" spans="2:21">
      <c r="B22" s="133"/>
      <c r="C22" s="80" t="s">
        <v>193</v>
      </c>
      <c r="D22" s="158">
        <v>1890</v>
      </c>
      <c r="E22" s="158">
        <v>17</v>
      </c>
      <c r="F22" s="158">
        <v>17</v>
      </c>
      <c r="G22" s="158">
        <v>41</v>
      </c>
      <c r="H22" s="158">
        <v>53</v>
      </c>
      <c r="I22" s="158">
        <v>113</v>
      </c>
      <c r="J22" s="158">
        <v>110</v>
      </c>
      <c r="K22" s="158">
        <v>151</v>
      </c>
      <c r="L22" s="158">
        <v>173</v>
      </c>
      <c r="M22" s="158">
        <v>211</v>
      </c>
      <c r="N22" s="158">
        <v>222</v>
      </c>
      <c r="O22" s="158">
        <v>210</v>
      </c>
      <c r="P22" s="158">
        <v>180</v>
      </c>
      <c r="Q22" s="158">
        <v>142</v>
      </c>
      <c r="R22" s="158">
        <v>90</v>
      </c>
      <c r="S22" s="158">
        <v>85</v>
      </c>
      <c r="T22" s="158">
        <v>75</v>
      </c>
      <c r="U22" s="159">
        <v>0</v>
      </c>
    </row>
    <row r="23" spans="2:21">
      <c r="B23" s="133"/>
      <c r="C23" s="80" t="s">
        <v>54</v>
      </c>
      <c r="D23" s="158">
        <v>0</v>
      </c>
      <c r="E23" s="158">
        <v>0</v>
      </c>
      <c r="F23" s="158">
        <v>0</v>
      </c>
      <c r="G23" s="158">
        <v>0</v>
      </c>
      <c r="H23" s="158">
        <v>0</v>
      </c>
      <c r="I23" s="158">
        <v>0</v>
      </c>
      <c r="J23" s="158">
        <v>0</v>
      </c>
      <c r="K23" s="158">
        <v>0</v>
      </c>
      <c r="L23" s="158">
        <v>0</v>
      </c>
      <c r="M23" s="158">
        <v>0</v>
      </c>
      <c r="N23" s="158">
        <v>0</v>
      </c>
      <c r="O23" s="158">
        <v>0</v>
      </c>
      <c r="P23" s="158">
        <v>0</v>
      </c>
      <c r="Q23" s="158">
        <v>0</v>
      </c>
      <c r="R23" s="158">
        <v>0</v>
      </c>
      <c r="S23" s="158">
        <v>0</v>
      </c>
      <c r="T23" s="158">
        <v>0</v>
      </c>
      <c r="U23" s="159">
        <v>0</v>
      </c>
    </row>
    <row r="24" spans="2:21">
      <c r="B24" s="100" t="s">
        <v>12</v>
      </c>
      <c r="C24" s="10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2"/>
    </row>
    <row r="25" spans="2:21" s="3" customFormat="1">
      <c r="B25" s="107" t="s">
        <v>13</v>
      </c>
      <c r="C25" s="79" t="s">
        <v>0</v>
      </c>
      <c r="D25" s="152">
        <v>32198</v>
      </c>
      <c r="E25" s="152">
        <v>4788</v>
      </c>
      <c r="F25" s="152">
        <v>3868</v>
      </c>
      <c r="G25" s="152">
        <v>3655</v>
      </c>
      <c r="H25" s="152">
        <v>3476</v>
      </c>
      <c r="I25" s="152">
        <v>2740</v>
      </c>
      <c r="J25" s="152">
        <v>2260</v>
      </c>
      <c r="K25" s="152">
        <v>2049</v>
      </c>
      <c r="L25" s="152">
        <v>2008</v>
      </c>
      <c r="M25" s="152">
        <v>1967</v>
      </c>
      <c r="N25" s="152">
        <v>1450</v>
      </c>
      <c r="O25" s="152">
        <v>1280</v>
      </c>
      <c r="P25" s="152">
        <v>924</v>
      </c>
      <c r="Q25" s="152">
        <v>620</v>
      </c>
      <c r="R25" s="152">
        <v>428</v>
      </c>
      <c r="S25" s="152">
        <v>337</v>
      </c>
      <c r="T25" s="152">
        <v>333</v>
      </c>
      <c r="U25" s="153">
        <v>15</v>
      </c>
    </row>
    <row r="26" spans="2:21">
      <c r="B26" s="133"/>
      <c r="C26" s="80" t="s">
        <v>192</v>
      </c>
      <c r="D26" s="158">
        <v>23066</v>
      </c>
      <c r="E26" s="158">
        <v>4707</v>
      </c>
      <c r="F26" s="158">
        <v>3781</v>
      </c>
      <c r="G26" s="158">
        <v>3482</v>
      </c>
      <c r="H26" s="158">
        <v>3194</v>
      </c>
      <c r="I26" s="158">
        <v>2284</v>
      </c>
      <c r="J26" s="158">
        <v>1763</v>
      </c>
      <c r="K26" s="158">
        <v>1328</v>
      </c>
      <c r="L26" s="158">
        <v>1025</v>
      </c>
      <c r="M26" s="158">
        <v>779</v>
      </c>
      <c r="N26" s="158">
        <v>387</v>
      </c>
      <c r="O26" s="158">
        <v>198</v>
      </c>
      <c r="P26" s="158">
        <v>88</v>
      </c>
      <c r="Q26" s="158">
        <v>27</v>
      </c>
      <c r="R26" s="158">
        <v>7</v>
      </c>
      <c r="S26" s="158">
        <v>4</v>
      </c>
      <c r="T26" s="158">
        <v>2</v>
      </c>
      <c r="U26" s="159">
        <v>10</v>
      </c>
    </row>
    <row r="27" spans="2:21">
      <c r="B27" s="133"/>
      <c r="C27" s="80" t="s">
        <v>193</v>
      </c>
      <c r="D27" s="158">
        <v>9131</v>
      </c>
      <c r="E27" s="158">
        <v>81</v>
      </c>
      <c r="F27" s="158">
        <v>87</v>
      </c>
      <c r="G27" s="158">
        <v>173</v>
      </c>
      <c r="H27" s="158">
        <v>282</v>
      </c>
      <c r="I27" s="158">
        <v>456</v>
      </c>
      <c r="J27" s="158">
        <v>497</v>
      </c>
      <c r="K27" s="158">
        <v>721</v>
      </c>
      <c r="L27" s="158">
        <v>983</v>
      </c>
      <c r="M27" s="158">
        <v>1188</v>
      </c>
      <c r="N27" s="158">
        <v>1063</v>
      </c>
      <c r="O27" s="158">
        <v>1082</v>
      </c>
      <c r="P27" s="158">
        <v>836</v>
      </c>
      <c r="Q27" s="158">
        <v>593</v>
      </c>
      <c r="R27" s="158">
        <v>421</v>
      </c>
      <c r="S27" s="158">
        <v>333</v>
      </c>
      <c r="T27" s="158">
        <v>331</v>
      </c>
      <c r="U27" s="159">
        <v>4</v>
      </c>
    </row>
    <row r="28" spans="2:21">
      <c r="B28" s="133"/>
      <c r="C28" s="80" t="s">
        <v>54</v>
      </c>
      <c r="D28" s="158">
        <v>1</v>
      </c>
      <c r="E28" s="158">
        <v>0</v>
      </c>
      <c r="F28" s="158">
        <v>0</v>
      </c>
      <c r="G28" s="158">
        <v>0</v>
      </c>
      <c r="H28" s="158">
        <v>0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9">
        <v>1</v>
      </c>
    </row>
    <row r="29" spans="2:21">
      <c r="B29" s="133"/>
      <c r="C29" s="80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9"/>
    </row>
    <row r="30" spans="2:21">
      <c r="B30" s="133" t="s">
        <v>14</v>
      </c>
      <c r="C30" s="80" t="s">
        <v>0</v>
      </c>
      <c r="D30" s="158">
        <v>3917</v>
      </c>
      <c r="E30" s="158">
        <v>564</v>
      </c>
      <c r="F30" s="158">
        <v>508</v>
      </c>
      <c r="G30" s="158">
        <v>446</v>
      </c>
      <c r="H30" s="158">
        <v>426</v>
      </c>
      <c r="I30" s="158">
        <v>323</v>
      </c>
      <c r="J30" s="158">
        <v>260</v>
      </c>
      <c r="K30" s="158">
        <v>228</v>
      </c>
      <c r="L30" s="158">
        <v>239</v>
      </c>
      <c r="M30" s="158">
        <v>254</v>
      </c>
      <c r="N30" s="158">
        <v>174</v>
      </c>
      <c r="O30" s="158">
        <v>162</v>
      </c>
      <c r="P30" s="158">
        <v>113</v>
      </c>
      <c r="Q30" s="158">
        <v>72</v>
      </c>
      <c r="R30" s="158">
        <v>42</v>
      </c>
      <c r="S30" s="158">
        <v>42</v>
      </c>
      <c r="T30" s="158">
        <v>61</v>
      </c>
      <c r="U30" s="159">
        <v>3</v>
      </c>
    </row>
    <row r="31" spans="2:21">
      <c r="B31" s="133"/>
      <c r="C31" s="80" t="s">
        <v>192</v>
      </c>
      <c r="D31" s="158">
        <v>2770</v>
      </c>
      <c r="E31" s="158">
        <v>546</v>
      </c>
      <c r="F31" s="158">
        <v>493</v>
      </c>
      <c r="G31" s="158">
        <v>420</v>
      </c>
      <c r="H31" s="158">
        <v>395</v>
      </c>
      <c r="I31" s="158">
        <v>260</v>
      </c>
      <c r="J31" s="158">
        <v>192</v>
      </c>
      <c r="K31" s="158">
        <v>153</v>
      </c>
      <c r="L31" s="158">
        <v>125</v>
      </c>
      <c r="M31" s="158">
        <v>94</v>
      </c>
      <c r="N31" s="158">
        <v>50</v>
      </c>
      <c r="O31" s="158">
        <v>28</v>
      </c>
      <c r="P31" s="158">
        <v>6</v>
      </c>
      <c r="Q31" s="158">
        <v>5</v>
      </c>
      <c r="R31" s="158">
        <v>2</v>
      </c>
      <c r="S31" s="158">
        <v>0</v>
      </c>
      <c r="T31" s="158">
        <v>0</v>
      </c>
      <c r="U31" s="159">
        <v>1</v>
      </c>
    </row>
    <row r="32" spans="2:21">
      <c r="B32" s="133"/>
      <c r="C32" s="80" t="s">
        <v>193</v>
      </c>
      <c r="D32" s="158">
        <v>1146</v>
      </c>
      <c r="E32" s="158">
        <v>18</v>
      </c>
      <c r="F32" s="158">
        <v>15</v>
      </c>
      <c r="G32" s="158">
        <v>26</v>
      </c>
      <c r="H32" s="158">
        <v>31</v>
      </c>
      <c r="I32" s="158">
        <v>63</v>
      </c>
      <c r="J32" s="158">
        <v>68</v>
      </c>
      <c r="K32" s="158">
        <v>75</v>
      </c>
      <c r="L32" s="158">
        <v>114</v>
      </c>
      <c r="M32" s="158">
        <v>160</v>
      </c>
      <c r="N32" s="158">
        <v>124</v>
      </c>
      <c r="O32" s="158">
        <v>134</v>
      </c>
      <c r="P32" s="158">
        <v>107</v>
      </c>
      <c r="Q32" s="158">
        <v>67</v>
      </c>
      <c r="R32" s="158">
        <v>40</v>
      </c>
      <c r="S32" s="158">
        <v>42</v>
      </c>
      <c r="T32" s="158">
        <v>61</v>
      </c>
      <c r="U32" s="159">
        <v>1</v>
      </c>
    </row>
    <row r="33" spans="2:21">
      <c r="B33" s="133"/>
      <c r="C33" s="80" t="s">
        <v>54</v>
      </c>
      <c r="D33" s="158">
        <v>1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9">
        <v>1</v>
      </c>
    </row>
    <row r="34" spans="2:21">
      <c r="B34" s="133"/>
      <c r="C34" s="80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9"/>
    </row>
    <row r="35" spans="2:21">
      <c r="B35" s="133" t="s">
        <v>15</v>
      </c>
      <c r="C35" s="80" t="s">
        <v>0</v>
      </c>
      <c r="D35" s="158">
        <v>9833</v>
      </c>
      <c r="E35" s="158">
        <v>1454</v>
      </c>
      <c r="F35" s="158">
        <v>1057</v>
      </c>
      <c r="G35" s="158">
        <v>1064</v>
      </c>
      <c r="H35" s="158">
        <v>1065</v>
      </c>
      <c r="I35" s="158">
        <v>907</v>
      </c>
      <c r="J35" s="158">
        <v>758</v>
      </c>
      <c r="K35" s="158">
        <v>681</v>
      </c>
      <c r="L35" s="158">
        <v>613</v>
      </c>
      <c r="M35" s="158">
        <v>616</v>
      </c>
      <c r="N35" s="158">
        <v>446</v>
      </c>
      <c r="O35" s="158">
        <v>377</v>
      </c>
      <c r="P35" s="158">
        <v>263</v>
      </c>
      <c r="Q35" s="158">
        <v>215</v>
      </c>
      <c r="R35" s="158">
        <v>135</v>
      </c>
      <c r="S35" s="158">
        <v>91</v>
      </c>
      <c r="T35" s="158">
        <v>79</v>
      </c>
      <c r="U35" s="159">
        <v>12</v>
      </c>
    </row>
    <row r="36" spans="2:21">
      <c r="B36" s="133"/>
      <c r="C36" s="80" t="s">
        <v>192</v>
      </c>
      <c r="D36" s="158">
        <v>7031</v>
      </c>
      <c r="E36" s="158">
        <v>1423</v>
      </c>
      <c r="F36" s="158">
        <v>1031</v>
      </c>
      <c r="G36" s="158">
        <v>1013</v>
      </c>
      <c r="H36" s="158">
        <v>957</v>
      </c>
      <c r="I36" s="158">
        <v>755</v>
      </c>
      <c r="J36" s="158">
        <v>596</v>
      </c>
      <c r="K36" s="158">
        <v>436</v>
      </c>
      <c r="L36" s="158">
        <v>320</v>
      </c>
      <c r="M36" s="158">
        <v>246</v>
      </c>
      <c r="N36" s="158">
        <v>133</v>
      </c>
      <c r="O36" s="158">
        <v>64</v>
      </c>
      <c r="P36" s="158">
        <v>33</v>
      </c>
      <c r="Q36" s="158">
        <v>10</v>
      </c>
      <c r="R36" s="158">
        <v>3</v>
      </c>
      <c r="S36" s="158">
        <v>1</v>
      </c>
      <c r="T36" s="158">
        <v>1</v>
      </c>
      <c r="U36" s="159">
        <v>9</v>
      </c>
    </row>
    <row r="37" spans="2:21">
      <c r="B37" s="133"/>
      <c r="C37" s="80" t="s">
        <v>193</v>
      </c>
      <c r="D37" s="158">
        <v>2802</v>
      </c>
      <c r="E37" s="158">
        <v>31</v>
      </c>
      <c r="F37" s="158">
        <v>26</v>
      </c>
      <c r="G37" s="158">
        <v>51</v>
      </c>
      <c r="H37" s="158">
        <v>108</v>
      </c>
      <c r="I37" s="158">
        <v>152</v>
      </c>
      <c r="J37" s="158">
        <v>162</v>
      </c>
      <c r="K37" s="158">
        <v>245</v>
      </c>
      <c r="L37" s="158">
        <v>293</v>
      </c>
      <c r="M37" s="158">
        <v>370</v>
      </c>
      <c r="N37" s="158">
        <v>313</v>
      </c>
      <c r="O37" s="158">
        <v>313</v>
      </c>
      <c r="P37" s="158">
        <v>230</v>
      </c>
      <c r="Q37" s="158">
        <v>205</v>
      </c>
      <c r="R37" s="158">
        <v>132</v>
      </c>
      <c r="S37" s="158">
        <v>90</v>
      </c>
      <c r="T37" s="158">
        <v>78</v>
      </c>
      <c r="U37" s="159">
        <v>3</v>
      </c>
    </row>
    <row r="38" spans="2:21">
      <c r="B38" s="133"/>
      <c r="C38" s="80" t="s">
        <v>54</v>
      </c>
      <c r="D38" s="158">
        <v>0</v>
      </c>
      <c r="E38" s="158">
        <v>0</v>
      </c>
      <c r="F38" s="158">
        <v>0</v>
      </c>
      <c r="G38" s="158">
        <v>0</v>
      </c>
      <c r="H38" s="158">
        <v>0</v>
      </c>
      <c r="I38" s="158">
        <v>0</v>
      </c>
      <c r="J38" s="158">
        <v>0</v>
      </c>
      <c r="K38" s="158">
        <v>0</v>
      </c>
      <c r="L38" s="158">
        <v>0</v>
      </c>
      <c r="M38" s="158">
        <v>0</v>
      </c>
      <c r="N38" s="158">
        <v>0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9">
        <v>0</v>
      </c>
    </row>
    <row r="39" spans="2:21">
      <c r="B39" s="133"/>
      <c r="C39" s="80"/>
      <c r="D39" s="158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9"/>
    </row>
    <row r="40" spans="2:21">
      <c r="B40" s="133" t="s">
        <v>179</v>
      </c>
      <c r="C40" s="80" t="s">
        <v>0</v>
      </c>
      <c r="D40" s="158">
        <v>6225</v>
      </c>
      <c r="E40" s="158">
        <v>943</v>
      </c>
      <c r="F40" s="158">
        <v>721</v>
      </c>
      <c r="G40" s="158">
        <v>720</v>
      </c>
      <c r="H40" s="158">
        <v>664</v>
      </c>
      <c r="I40" s="158">
        <v>543</v>
      </c>
      <c r="J40" s="158">
        <v>421</v>
      </c>
      <c r="K40" s="158">
        <v>409</v>
      </c>
      <c r="L40" s="158">
        <v>420</v>
      </c>
      <c r="M40" s="158">
        <v>357</v>
      </c>
      <c r="N40" s="158">
        <v>304</v>
      </c>
      <c r="O40" s="158">
        <v>260</v>
      </c>
      <c r="P40" s="158">
        <v>172</v>
      </c>
      <c r="Q40" s="158">
        <v>97</v>
      </c>
      <c r="R40" s="158">
        <v>68</v>
      </c>
      <c r="S40" s="158">
        <v>64</v>
      </c>
      <c r="T40" s="158">
        <v>62</v>
      </c>
      <c r="U40" s="159">
        <v>0</v>
      </c>
    </row>
    <row r="41" spans="2:21">
      <c r="B41" s="133"/>
      <c r="C41" s="80" t="s">
        <v>192</v>
      </c>
      <c r="D41" s="158">
        <v>4514</v>
      </c>
      <c r="E41" s="158">
        <v>932</v>
      </c>
      <c r="F41" s="158">
        <v>708</v>
      </c>
      <c r="G41" s="158">
        <v>682</v>
      </c>
      <c r="H41" s="158">
        <v>627</v>
      </c>
      <c r="I41" s="158">
        <v>460</v>
      </c>
      <c r="J41" s="158">
        <v>340</v>
      </c>
      <c r="K41" s="158">
        <v>271</v>
      </c>
      <c r="L41" s="158">
        <v>227</v>
      </c>
      <c r="M41" s="158">
        <v>137</v>
      </c>
      <c r="N41" s="158">
        <v>73</v>
      </c>
      <c r="O41" s="158">
        <v>39</v>
      </c>
      <c r="P41" s="158">
        <v>12</v>
      </c>
      <c r="Q41" s="158">
        <v>3</v>
      </c>
      <c r="R41" s="158">
        <v>2</v>
      </c>
      <c r="S41" s="158">
        <v>1</v>
      </c>
      <c r="T41" s="158">
        <v>0</v>
      </c>
      <c r="U41" s="159">
        <v>0</v>
      </c>
    </row>
    <row r="42" spans="2:21">
      <c r="B42" s="133"/>
      <c r="C42" s="80" t="s">
        <v>193</v>
      </c>
      <c r="D42" s="158">
        <v>1711</v>
      </c>
      <c r="E42" s="158">
        <v>11</v>
      </c>
      <c r="F42" s="158">
        <v>13</v>
      </c>
      <c r="G42" s="158">
        <v>38</v>
      </c>
      <c r="H42" s="158">
        <v>37</v>
      </c>
      <c r="I42" s="158">
        <v>83</v>
      </c>
      <c r="J42" s="158">
        <v>81</v>
      </c>
      <c r="K42" s="158">
        <v>138</v>
      </c>
      <c r="L42" s="158">
        <v>193</v>
      </c>
      <c r="M42" s="158">
        <v>220</v>
      </c>
      <c r="N42" s="158">
        <v>231</v>
      </c>
      <c r="O42" s="158">
        <v>221</v>
      </c>
      <c r="P42" s="158">
        <v>160</v>
      </c>
      <c r="Q42" s="158">
        <v>94</v>
      </c>
      <c r="R42" s="158">
        <v>66</v>
      </c>
      <c r="S42" s="158">
        <v>63</v>
      </c>
      <c r="T42" s="158">
        <v>62</v>
      </c>
      <c r="U42" s="159">
        <v>0</v>
      </c>
    </row>
    <row r="43" spans="2:21">
      <c r="B43" s="133"/>
      <c r="C43" s="80" t="s">
        <v>54</v>
      </c>
      <c r="D43" s="158">
        <v>0</v>
      </c>
      <c r="E43" s="158">
        <v>0</v>
      </c>
      <c r="F43" s="158">
        <v>0</v>
      </c>
      <c r="G43" s="158">
        <v>0</v>
      </c>
      <c r="H43" s="158">
        <v>0</v>
      </c>
      <c r="I43" s="158">
        <v>0</v>
      </c>
      <c r="J43" s="158">
        <v>0</v>
      </c>
      <c r="K43" s="158">
        <v>0</v>
      </c>
      <c r="L43" s="158">
        <v>0</v>
      </c>
      <c r="M43" s="158">
        <v>0</v>
      </c>
      <c r="N43" s="158">
        <v>0</v>
      </c>
      <c r="O43" s="158">
        <v>0</v>
      </c>
      <c r="P43" s="158">
        <v>0</v>
      </c>
      <c r="Q43" s="158">
        <v>0</v>
      </c>
      <c r="R43" s="158">
        <v>0</v>
      </c>
      <c r="S43" s="158">
        <v>0</v>
      </c>
      <c r="T43" s="158">
        <v>0</v>
      </c>
      <c r="U43" s="159">
        <v>0</v>
      </c>
    </row>
    <row r="44" spans="2:21">
      <c r="B44" s="133"/>
      <c r="C44" s="80"/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9"/>
    </row>
    <row r="45" spans="2:21">
      <c r="B45" s="133" t="s">
        <v>180</v>
      </c>
      <c r="C45" s="80" t="s">
        <v>0</v>
      </c>
      <c r="D45" s="158">
        <v>2953</v>
      </c>
      <c r="E45" s="158">
        <v>465</v>
      </c>
      <c r="F45" s="158">
        <v>401</v>
      </c>
      <c r="G45" s="158">
        <v>341</v>
      </c>
      <c r="H45" s="158">
        <v>317</v>
      </c>
      <c r="I45" s="158">
        <v>223</v>
      </c>
      <c r="J45" s="158">
        <v>205</v>
      </c>
      <c r="K45" s="158">
        <v>180</v>
      </c>
      <c r="L45" s="158">
        <v>161</v>
      </c>
      <c r="M45" s="158">
        <v>189</v>
      </c>
      <c r="N45" s="158">
        <v>134</v>
      </c>
      <c r="O45" s="158">
        <v>93</v>
      </c>
      <c r="P45" s="158">
        <v>80</v>
      </c>
      <c r="Q45" s="158">
        <v>53</v>
      </c>
      <c r="R45" s="158">
        <v>44</v>
      </c>
      <c r="S45" s="158">
        <v>32</v>
      </c>
      <c r="T45" s="158">
        <v>35</v>
      </c>
      <c r="U45" s="159">
        <v>0</v>
      </c>
    </row>
    <row r="46" spans="2:21">
      <c r="B46" s="133"/>
      <c r="C46" s="80" t="s">
        <v>192</v>
      </c>
      <c r="D46" s="158">
        <v>2172</v>
      </c>
      <c r="E46" s="158">
        <v>461</v>
      </c>
      <c r="F46" s="158">
        <v>390</v>
      </c>
      <c r="G46" s="158">
        <v>332</v>
      </c>
      <c r="H46" s="158">
        <v>300</v>
      </c>
      <c r="I46" s="158">
        <v>189</v>
      </c>
      <c r="J46" s="158">
        <v>164</v>
      </c>
      <c r="K46" s="158">
        <v>125</v>
      </c>
      <c r="L46" s="158">
        <v>74</v>
      </c>
      <c r="M46" s="158">
        <v>78</v>
      </c>
      <c r="N46" s="158">
        <v>37</v>
      </c>
      <c r="O46" s="158">
        <v>12</v>
      </c>
      <c r="P46" s="158">
        <v>9</v>
      </c>
      <c r="Q46" s="158">
        <v>1</v>
      </c>
      <c r="R46" s="158">
        <v>0</v>
      </c>
      <c r="S46" s="158">
        <v>0</v>
      </c>
      <c r="T46" s="158">
        <v>0</v>
      </c>
      <c r="U46" s="159">
        <v>0</v>
      </c>
    </row>
    <row r="47" spans="2:21">
      <c r="B47" s="133"/>
      <c r="C47" s="80" t="s">
        <v>193</v>
      </c>
      <c r="D47" s="158">
        <v>781</v>
      </c>
      <c r="E47" s="158">
        <v>4</v>
      </c>
      <c r="F47" s="158">
        <v>11</v>
      </c>
      <c r="G47" s="158">
        <v>9</v>
      </c>
      <c r="H47" s="158">
        <v>17</v>
      </c>
      <c r="I47" s="158">
        <v>34</v>
      </c>
      <c r="J47" s="158">
        <v>41</v>
      </c>
      <c r="K47" s="158">
        <v>55</v>
      </c>
      <c r="L47" s="158">
        <v>87</v>
      </c>
      <c r="M47" s="158">
        <v>111</v>
      </c>
      <c r="N47" s="158">
        <v>97</v>
      </c>
      <c r="O47" s="158">
        <v>81</v>
      </c>
      <c r="P47" s="158">
        <v>71</v>
      </c>
      <c r="Q47" s="158">
        <v>52</v>
      </c>
      <c r="R47" s="158">
        <v>44</v>
      </c>
      <c r="S47" s="158">
        <v>32</v>
      </c>
      <c r="T47" s="158">
        <v>35</v>
      </c>
      <c r="U47" s="159">
        <v>0</v>
      </c>
    </row>
    <row r="48" spans="2:21">
      <c r="B48" s="133"/>
      <c r="C48" s="80" t="s">
        <v>54</v>
      </c>
      <c r="D48" s="158">
        <v>0</v>
      </c>
      <c r="E48" s="158">
        <v>0</v>
      </c>
      <c r="F48" s="158">
        <v>0</v>
      </c>
      <c r="G48" s="158">
        <v>0</v>
      </c>
      <c r="H48" s="158">
        <v>0</v>
      </c>
      <c r="I48" s="158">
        <v>0</v>
      </c>
      <c r="J48" s="158">
        <v>0</v>
      </c>
      <c r="K48" s="158">
        <v>0</v>
      </c>
      <c r="L48" s="158">
        <v>0</v>
      </c>
      <c r="M48" s="158">
        <v>0</v>
      </c>
      <c r="N48" s="158">
        <v>0</v>
      </c>
      <c r="O48" s="158">
        <v>0</v>
      </c>
      <c r="P48" s="158">
        <v>0</v>
      </c>
      <c r="Q48" s="158">
        <v>0</v>
      </c>
      <c r="R48" s="158">
        <v>0</v>
      </c>
      <c r="S48" s="158">
        <v>0</v>
      </c>
      <c r="T48" s="158">
        <v>0</v>
      </c>
      <c r="U48" s="159">
        <v>0</v>
      </c>
    </row>
    <row r="49" spans="2:21">
      <c r="B49" s="133"/>
      <c r="C49" s="80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9"/>
    </row>
    <row r="50" spans="2:21">
      <c r="B50" s="133" t="s">
        <v>30</v>
      </c>
      <c r="C50" s="80" t="s">
        <v>0</v>
      </c>
      <c r="D50" s="158">
        <v>3079</v>
      </c>
      <c r="E50" s="158">
        <v>473</v>
      </c>
      <c r="F50" s="158">
        <v>389</v>
      </c>
      <c r="G50" s="158">
        <v>372</v>
      </c>
      <c r="H50" s="158">
        <v>316</v>
      </c>
      <c r="I50" s="158">
        <v>231</v>
      </c>
      <c r="J50" s="158">
        <v>209</v>
      </c>
      <c r="K50" s="158">
        <v>164</v>
      </c>
      <c r="L50" s="158">
        <v>206</v>
      </c>
      <c r="M50" s="158">
        <v>192</v>
      </c>
      <c r="N50" s="158">
        <v>133</v>
      </c>
      <c r="O50" s="158">
        <v>119</v>
      </c>
      <c r="P50" s="158">
        <v>98</v>
      </c>
      <c r="Q50" s="158">
        <v>61</v>
      </c>
      <c r="R50" s="158">
        <v>42</v>
      </c>
      <c r="S50" s="158">
        <v>38</v>
      </c>
      <c r="T50" s="158">
        <v>36</v>
      </c>
      <c r="U50" s="159">
        <v>0</v>
      </c>
    </row>
    <row r="51" spans="2:21">
      <c r="B51" s="133"/>
      <c r="C51" s="80" t="s">
        <v>192</v>
      </c>
      <c r="D51" s="158">
        <v>2211</v>
      </c>
      <c r="E51" s="158">
        <v>468</v>
      </c>
      <c r="F51" s="158">
        <v>384</v>
      </c>
      <c r="G51" s="158">
        <v>352</v>
      </c>
      <c r="H51" s="158">
        <v>291</v>
      </c>
      <c r="I51" s="158">
        <v>200</v>
      </c>
      <c r="J51" s="158">
        <v>159</v>
      </c>
      <c r="K51" s="158">
        <v>116</v>
      </c>
      <c r="L51" s="158">
        <v>102</v>
      </c>
      <c r="M51" s="158">
        <v>76</v>
      </c>
      <c r="N51" s="158">
        <v>33</v>
      </c>
      <c r="O51" s="158">
        <v>19</v>
      </c>
      <c r="P51" s="158">
        <v>6</v>
      </c>
      <c r="Q51" s="158">
        <v>4</v>
      </c>
      <c r="R51" s="158">
        <v>0</v>
      </c>
      <c r="S51" s="158">
        <v>1</v>
      </c>
      <c r="T51" s="158">
        <v>0</v>
      </c>
      <c r="U51" s="159">
        <v>0</v>
      </c>
    </row>
    <row r="52" spans="2:21">
      <c r="B52" s="133"/>
      <c r="C52" s="80" t="s">
        <v>193</v>
      </c>
      <c r="D52" s="158">
        <v>868</v>
      </c>
      <c r="E52" s="158">
        <v>5</v>
      </c>
      <c r="F52" s="158">
        <v>5</v>
      </c>
      <c r="G52" s="158">
        <v>20</v>
      </c>
      <c r="H52" s="158">
        <v>25</v>
      </c>
      <c r="I52" s="158">
        <v>31</v>
      </c>
      <c r="J52" s="158">
        <v>50</v>
      </c>
      <c r="K52" s="158">
        <v>48</v>
      </c>
      <c r="L52" s="158">
        <v>104</v>
      </c>
      <c r="M52" s="158">
        <v>116</v>
      </c>
      <c r="N52" s="158">
        <v>100</v>
      </c>
      <c r="O52" s="158">
        <v>100</v>
      </c>
      <c r="P52" s="158">
        <v>92</v>
      </c>
      <c r="Q52" s="158">
        <v>57</v>
      </c>
      <c r="R52" s="158">
        <v>42</v>
      </c>
      <c r="S52" s="158">
        <v>37</v>
      </c>
      <c r="T52" s="158">
        <v>36</v>
      </c>
      <c r="U52" s="159">
        <v>0</v>
      </c>
    </row>
    <row r="53" spans="2:21">
      <c r="B53" s="133"/>
      <c r="C53" s="80" t="s">
        <v>54</v>
      </c>
      <c r="D53" s="158">
        <v>0</v>
      </c>
      <c r="E53" s="158">
        <v>0</v>
      </c>
      <c r="F53" s="158">
        <v>0</v>
      </c>
      <c r="G53" s="158">
        <v>0</v>
      </c>
      <c r="H53" s="158">
        <v>0</v>
      </c>
      <c r="I53" s="158">
        <v>0</v>
      </c>
      <c r="J53" s="158">
        <v>0</v>
      </c>
      <c r="K53" s="158">
        <v>0</v>
      </c>
      <c r="L53" s="158">
        <v>0</v>
      </c>
      <c r="M53" s="158">
        <v>0</v>
      </c>
      <c r="N53" s="158">
        <v>0</v>
      </c>
      <c r="O53" s="158">
        <v>0</v>
      </c>
      <c r="P53" s="158">
        <v>0</v>
      </c>
      <c r="Q53" s="158">
        <v>0</v>
      </c>
      <c r="R53" s="158">
        <v>0</v>
      </c>
      <c r="S53" s="158">
        <v>0</v>
      </c>
      <c r="T53" s="158">
        <v>0</v>
      </c>
      <c r="U53" s="159">
        <v>0</v>
      </c>
    </row>
    <row r="54" spans="2:21">
      <c r="B54" s="133"/>
      <c r="C54" s="80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9"/>
    </row>
    <row r="55" spans="2:21">
      <c r="B55" s="133" t="s">
        <v>31</v>
      </c>
      <c r="C55" s="80" t="s">
        <v>0</v>
      </c>
      <c r="D55" s="158">
        <v>1668</v>
      </c>
      <c r="E55" s="158">
        <v>220</v>
      </c>
      <c r="F55" s="158">
        <v>210</v>
      </c>
      <c r="G55" s="158">
        <v>186</v>
      </c>
      <c r="H55" s="158">
        <v>198</v>
      </c>
      <c r="I55" s="158">
        <v>142</v>
      </c>
      <c r="J55" s="158">
        <v>111</v>
      </c>
      <c r="K55" s="158">
        <v>106</v>
      </c>
      <c r="L55" s="158">
        <v>93</v>
      </c>
      <c r="M55" s="158">
        <v>107</v>
      </c>
      <c r="N55" s="158">
        <v>78</v>
      </c>
      <c r="O55" s="158">
        <v>65</v>
      </c>
      <c r="P55" s="158">
        <v>55</v>
      </c>
      <c r="Q55" s="158">
        <v>31</v>
      </c>
      <c r="R55" s="158">
        <v>25</v>
      </c>
      <c r="S55" s="158">
        <v>23</v>
      </c>
      <c r="T55" s="158">
        <v>18</v>
      </c>
      <c r="U55" s="159">
        <v>0</v>
      </c>
    </row>
    <row r="56" spans="2:21">
      <c r="B56" s="133"/>
      <c r="C56" s="80" t="s">
        <v>192</v>
      </c>
      <c r="D56" s="158">
        <v>1126</v>
      </c>
      <c r="E56" s="158">
        <v>216</v>
      </c>
      <c r="F56" s="158">
        <v>206</v>
      </c>
      <c r="G56" s="158">
        <v>177</v>
      </c>
      <c r="H56" s="158">
        <v>174</v>
      </c>
      <c r="I56" s="158">
        <v>111</v>
      </c>
      <c r="J56" s="158">
        <v>75</v>
      </c>
      <c r="K56" s="158">
        <v>56</v>
      </c>
      <c r="L56" s="158">
        <v>40</v>
      </c>
      <c r="M56" s="158">
        <v>39</v>
      </c>
      <c r="N56" s="158">
        <v>16</v>
      </c>
      <c r="O56" s="158">
        <v>9</v>
      </c>
      <c r="P56" s="158">
        <v>6</v>
      </c>
      <c r="Q56" s="158">
        <v>1</v>
      </c>
      <c r="R56" s="158">
        <v>0</v>
      </c>
      <c r="S56" s="158">
        <v>0</v>
      </c>
      <c r="T56" s="158">
        <v>0</v>
      </c>
      <c r="U56" s="159">
        <v>0</v>
      </c>
    </row>
    <row r="57" spans="2:21">
      <c r="B57" s="133"/>
      <c r="C57" s="80" t="s">
        <v>193</v>
      </c>
      <c r="D57" s="158">
        <v>542</v>
      </c>
      <c r="E57" s="158">
        <v>4</v>
      </c>
      <c r="F57" s="158">
        <v>4</v>
      </c>
      <c r="G57" s="158">
        <v>9</v>
      </c>
      <c r="H57" s="158">
        <v>24</v>
      </c>
      <c r="I57" s="158">
        <v>31</v>
      </c>
      <c r="J57" s="158">
        <v>36</v>
      </c>
      <c r="K57" s="158">
        <v>50</v>
      </c>
      <c r="L57" s="158">
        <v>53</v>
      </c>
      <c r="M57" s="158">
        <v>68</v>
      </c>
      <c r="N57" s="158">
        <v>62</v>
      </c>
      <c r="O57" s="158">
        <v>56</v>
      </c>
      <c r="P57" s="158">
        <v>49</v>
      </c>
      <c r="Q57" s="158">
        <v>30</v>
      </c>
      <c r="R57" s="158">
        <v>25</v>
      </c>
      <c r="S57" s="158">
        <v>23</v>
      </c>
      <c r="T57" s="158">
        <v>18</v>
      </c>
      <c r="U57" s="159">
        <v>0</v>
      </c>
    </row>
    <row r="58" spans="2:21">
      <c r="B58" s="133"/>
      <c r="C58" s="80" t="s">
        <v>54</v>
      </c>
      <c r="D58" s="158">
        <v>0</v>
      </c>
      <c r="E58" s="158">
        <v>0</v>
      </c>
      <c r="F58" s="158">
        <v>0</v>
      </c>
      <c r="G58" s="158">
        <v>0</v>
      </c>
      <c r="H58" s="158">
        <v>0</v>
      </c>
      <c r="I58" s="158">
        <v>0</v>
      </c>
      <c r="J58" s="158">
        <v>0</v>
      </c>
      <c r="K58" s="158">
        <v>0</v>
      </c>
      <c r="L58" s="158">
        <v>0</v>
      </c>
      <c r="M58" s="158">
        <v>0</v>
      </c>
      <c r="N58" s="158">
        <v>0</v>
      </c>
      <c r="O58" s="158">
        <v>0</v>
      </c>
      <c r="P58" s="158">
        <v>0</v>
      </c>
      <c r="Q58" s="158">
        <v>0</v>
      </c>
      <c r="R58" s="158">
        <v>0</v>
      </c>
      <c r="S58" s="158">
        <v>0</v>
      </c>
      <c r="T58" s="158">
        <v>0</v>
      </c>
      <c r="U58" s="159">
        <v>0</v>
      </c>
    </row>
    <row r="59" spans="2:21">
      <c r="B59" s="133"/>
      <c r="C59" s="80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9"/>
    </row>
    <row r="60" spans="2:21">
      <c r="B60" s="133" t="s">
        <v>96</v>
      </c>
      <c r="C60" s="80" t="s">
        <v>0</v>
      </c>
      <c r="D60" s="158">
        <v>2870</v>
      </c>
      <c r="E60" s="158">
        <v>425</v>
      </c>
      <c r="F60" s="158">
        <v>344</v>
      </c>
      <c r="G60" s="158">
        <v>335</v>
      </c>
      <c r="H60" s="158">
        <v>311</v>
      </c>
      <c r="I60" s="158">
        <v>243</v>
      </c>
      <c r="J60" s="158">
        <v>201</v>
      </c>
      <c r="K60" s="158">
        <v>188</v>
      </c>
      <c r="L60" s="158">
        <v>163</v>
      </c>
      <c r="M60" s="158">
        <v>163</v>
      </c>
      <c r="N60" s="158">
        <v>116</v>
      </c>
      <c r="O60" s="158">
        <v>114</v>
      </c>
      <c r="P60" s="158">
        <v>100</v>
      </c>
      <c r="Q60" s="158">
        <v>60</v>
      </c>
      <c r="R60" s="158">
        <v>50</v>
      </c>
      <c r="S60" s="158">
        <v>28</v>
      </c>
      <c r="T60" s="158">
        <v>29</v>
      </c>
      <c r="U60" s="159">
        <v>0</v>
      </c>
    </row>
    <row r="61" spans="2:21">
      <c r="B61" s="133"/>
      <c r="C61" s="80" t="s">
        <v>192</v>
      </c>
      <c r="D61" s="158">
        <v>2055</v>
      </c>
      <c r="E61" s="158">
        <v>420</v>
      </c>
      <c r="F61" s="158">
        <v>337</v>
      </c>
      <c r="G61" s="158">
        <v>322</v>
      </c>
      <c r="H61" s="158">
        <v>281</v>
      </c>
      <c r="I61" s="158">
        <v>199</v>
      </c>
      <c r="J61" s="158">
        <v>165</v>
      </c>
      <c r="K61" s="158">
        <v>114</v>
      </c>
      <c r="L61" s="158">
        <v>81</v>
      </c>
      <c r="M61" s="158">
        <v>78</v>
      </c>
      <c r="N61" s="158">
        <v>27</v>
      </c>
      <c r="O61" s="158">
        <v>16</v>
      </c>
      <c r="P61" s="158">
        <v>10</v>
      </c>
      <c r="Q61" s="158">
        <v>3</v>
      </c>
      <c r="R61" s="158">
        <v>0</v>
      </c>
      <c r="S61" s="158">
        <v>1</v>
      </c>
      <c r="T61" s="158">
        <v>1</v>
      </c>
      <c r="U61" s="159">
        <v>0</v>
      </c>
    </row>
    <row r="62" spans="2:21">
      <c r="B62" s="133"/>
      <c r="C62" s="80" t="s">
        <v>193</v>
      </c>
      <c r="D62" s="158">
        <v>815</v>
      </c>
      <c r="E62" s="158">
        <v>5</v>
      </c>
      <c r="F62" s="158">
        <v>7</v>
      </c>
      <c r="G62" s="158">
        <v>13</v>
      </c>
      <c r="H62" s="158">
        <v>30</v>
      </c>
      <c r="I62" s="158">
        <v>44</v>
      </c>
      <c r="J62" s="158">
        <v>36</v>
      </c>
      <c r="K62" s="158">
        <v>74</v>
      </c>
      <c r="L62" s="158">
        <v>82</v>
      </c>
      <c r="M62" s="158">
        <v>85</v>
      </c>
      <c r="N62" s="158">
        <v>89</v>
      </c>
      <c r="O62" s="158">
        <v>98</v>
      </c>
      <c r="P62" s="158">
        <v>90</v>
      </c>
      <c r="Q62" s="158">
        <v>57</v>
      </c>
      <c r="R62" s="158">
        <v>50</v>
      </c>
      <c r="S62" s="158">
        <v>27</v>
      </c>
      <c r="T62" s="158">
        <v>28</v>
      </c>
      <c r="U62" s="159">
        <v>0</v>
      </c>
    </row>
    <row r="63" spans="2:21">
      <c r="B63" s="133"/>
      <c r="C63" s="80" t="s">
        <v>54</v>
      </c>
      <c r="D63" s="158">
        <v>0</v>
      </c>
      <c r="E63" s="158">
        <v>0</v>
      </c>
      <c r="F63" s="158">
        <v>0</v>
      </c>
      <c r="G63" s="158">
        <v>0</v>
      </c>
      <c r="H63" s="158">
        <v>0</v>
      </c>
      <c r="I63" s="158">
        <v>0</v>
      </c>
      <c r="J63" s="158">
        <v>0</v>
      </c>
      <c r="K63" s="158">
        <v>0</v>
      </c>
      <c r="L63" s="158">
        <v>0</v>
      </c>
      <c r="M63" s="158">
        <v>0</v>
      </c>
      <c r="N63" s="158">
        <v>0</v>
      </c>
      <c r="O63" s="158">
        <v>0</v>
      </c>
      <c r="P63" s="158">
        <v>0</v>
      </c>
      <c r="Q63" s="158">
        <v>0</v>
      </c>
      <c r="R63" s="158">
        <v>0</v>
      </c>
      <c r="S63" s="158">
        <v>0</v>
      </c>
      <c r="T63" s="158">
        <v>0</v>
      </c>
      <c r="U63" s="159">
        <v>0</v>
      </c>
    </row>
    <row r="64" spans="2:21">
      <c r="B64" s="133"/>
      <c r="C64" s="80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9"/>
    </row>
    <row r="65" spans="2:21">
      <c r="B65" s="133"/>
      <c r="C65" s="80" t="s">
        <v>0</v>
      </c>
      <c r="D65" s="158">
        <v>1653</v>
      </c>
      <c r="E65" s="158">
        <v>244</v>
      </c>
      <c r="F65" s="158">
        <v>238</v>
      </c>
      <c r="G65" s="158">
        <v>191</v>
      </c>
      <c r="H65" s="158">
        <v>179</v>
      </c>
      <c r="I65" s="158">
        <v>128</v>
      </c>
      <c r="J65" s="158">
        <v>95</v>
      </c>
      <c r="K65" s="158">
        <v>93</v>
      </c>
      <c r="L65" s="158">
        <v>113</v>
      </c>
      <c r="M65" s="158">
        <v>89</v>
      </c>
      <c r="N65" s="158">
        <v>65</v>
      </c>
      <c r="O65" s="158">
        <v>90</v>
      </c>
      <c r="P65" s="158">
        <v>43</v>
      </c>
      <c r="Q65" s="158">
        <v>31</v>
      </c>
      <c r="R65" s="158">
        <v>22</v>
      </c>
      <c r="S65" s="158">
        <v>19</v>
      </c>
      <c r="T65" s="158">
        <v>13</v>
      </c>
      <c r="U65" s="159">
        <v>0</v>
      </c>
    </row>
    <row r="66" spans="2:21">
      <c r="B66" s="133" t="s">
        <v>77</v>
      </c>
      <c r="C66" s="80" t="s">
        <v>192</v>
      </c>
      <c r="D66" s="158">
        <v>1187</v>
      </c>
      <c r="E66" s="158">
        <v>241</v>
      </c>
      <c r="F66" s="158">
        <v>232</v>
      </c>
      <c r="G66" s="158">
        <v>184</v>
      </c>
      <c r="H66" s="158">
        <v>169</v>
      </c>
      <c r="I66" s="158">
        <v>110</v>
      </c>
      <c r="J66" s="158">
        <v>72</v>
      </c>
      <c r="K66" s="158">
        <v>57</v>
      </c>
      <c r="L66" s="158">
        <v>56</v>
      </c>
      <c r="M66" s="158">
        <v>31</v>
      </c>
      <c r="N66" s="158">
        <v>18</v>
      </c>
      <c r="O66" s="158">
        <v>11</v>
      </c>
      <c r="P66" s="158">
        <v>6</v>
      </c>
      <c r="Q66" s="158">
        <v>0</v>
      </c>
      <c r="R66" s="158">
        <v>0</v>
      </c>
      <c r="S66" s="158">
        <v>0</v>
      </c>
      <c r="T66" s="158">
        <v>0</v>
      </c>
      <c r="U66" s="159">
        <v>0</v>
      </c>
    </row>
    <row r="67" spans="2:21">
      <c r="B67" s="133"/>
      <c r="C67" s="80" t="s">
        <v>193</v>
      </c>
      <c r="D67" s="158">
        <v>466</v>
      </c>
      <c r="E67" s="158">
        <v>3</v>
      </c>
      <c r="F67" s="158">
        <v>6</v>
      </c>
      <c r="G67" s="158">
        <v>7</v>
      </c>
      <c r="H67" s="158">
        <v>10</v>
      </c>
      <c r="I67" s="158">
        <v>18</v>
      </c>
      <c r="J67" s="158">
        <v>23</v>
      </c>
      <c r="K67" s="158">
        <v>36</v>
      </c>
      <c r="L67" s="158">
        <v>57</v>
      </c>
      <c r="M67" s="158">
        <v>58</v>
      </c>
      <c r="N67" s="158">
        <v>47</v>
      </c>
      <c r="O67" s="158">
        <v>79</v>
      </c>
      <c r="P67" s="158">
        <v>37</v>
      </c>
      <c r="Q67" s="158">
        <v>31</v>
      </c>
      <c r="R67" s="158">
        <v>22</v>
      </c>
      <c r="S67" s="158">
        <v>19</v>
      </c>
      <c r="T67" s="158">
        <v>13</v>
      </c>
      <c r="U67" s="159">
        <v>0</v>
      </c>
    </row>
    <row r="68" spans="2:21">
      <c r="B68" s="133"/>
      <c r="C68" s="80" t="s">
        <v>54</v>
      </c>
      <c r="D68" s="158">
        <v>0</v>
      </c>
      <c r="E68" s="158">
        <v>0</v>
      </c>
      <c r="F68" s="158">
        <v>0</v>
      </c>
      <c r="G68" s="158">
        <v>0</v>
      </c>
      <c r="H68" s="158">
        <v>0</v>
      </c>
      <c r="I68" s="158">
        <v>0</v>
      </c>
      <c r="J68" s="158">
        <v>0</v>
      </c>
      <c r="K68" s="158">
        <v>0</v>
      </c>
      <c r="L68" s="158">
        <v>0</v>
      </c>
      <c r="M68" s="158">
        <v>0</v>
      </c>
      <c r="N68" s="158">
        <v>0</v>
      </c>
      <c r="O68" s="158">
        <v>0</v>
      </c>
      <c r="P68" s="158">
        <v>0</v>
      </c>
      <c r="Q68" s="158">
        <v>0</v>
      </c>
      <c r="R68" s="158">
        <v>0</v>
      </c>
      <c r="S68" s="158">
        <v>0</v>
      </c>
      <c r="T68" s="158">
        <v>0</v>
      </c>
      <c r="U68" s="159">
        <v>0</v>
      </c>
    </row>
    <row r="69" spans="2:21">
      <c r="B69" s="133"/>
      <c r="C69" s="80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9"/>
    </row>
    <row r="70" spans="2:21" s="3" customFormat="1">
      <c r="B70" s="107" t="s">
        <v>16</v>
      </c>
      <c r="C70" s="79" t="s">
        <v>0</v>
      </c>
      <c r="D70" s="152">
        <v>23251</v>
      </c>
      <c r="E70" s="152">
        <v>3335</v>
      </c>
      <c r="F70" s="152">
        <v>2941</v>
      </c>
      <c r="G70" s="152">
        <v>2759</v>
      </c>
      <c r="H70" s="152">
        <v>2445</v>
      </c>
      <c r="I70" s="152">
        <v>1852</v>
      </c>
      <c r="J70" s="152">
        <v>1552</v>
      </c>
      <c r="K70" s="152">
        <v>1414</v>
      </c>
      <c r="L70" s="152">
        <v>1325</v>
      </c>
      <c r="M70" s="152">
        <v>1361</v>
      </c>
      <c r="N70" s="152">
        <v>1083</v>
      </c>
      <c r="O70" s="152">
        <v>934</v>
      </c>
      <c r="P70" s="152">
        <v>722</v>
      </c>
      <c r="Q70" s="152">
        <v>471</v>
      </c>
      <c r="R70" s="152">
        <v>414</v>
      </c>
      <c r="S70" s="152">
        <v>280</v>
      </c>
      <c r="T70" s="152">
        <v>361</v>
      </c>
      <c r="U70" s="153">
        <v>2</v>
      </c>
    </row>
    <row r="71" spans="2:21">
      <c r="B71" s="133"/>
      <c r="C71" s="80" t="s">
        <v>192</v>
      </c>
      <c r="D71" s="158">
        <v>16439</v>
      </c>
      <c r="E71" s="158">
        <v>3297</v>
      </c>
      <c r="F71" s="158">
        <v>2856</v>
      </c>
      <c r="G71" s="158">
        <v>2618</v>
      </c>
      <c r="H71" s="158">
        <v>2240</v>
      </c>
      <c r="I71" s="158">
        <v>1593</v>
      </c>
      <c r="J71" s="158">
        <v>1230</v>
      </c>
      <c r="K71" s="158">
        <v>941</v>
      </c>
      <c r="L71" s="158">
        <v>679</v>
      </c>
      <c r="M71" s="158">
        <v>524</v>
      </c>
      <c r="N71" s="158">
        <v>249</v>
      </c>
      <c r="O71" s="158">
        <v>136</v>
      </c>
      <c r="P71" s="158">
        <v>50</v>
      </c>
      <c r="Q71" s="158">
        <v>19</v>
      </c>
      <c r="R71" s="158">
        <v>4</v>
      </c>
      <c r="S71" s="158">
        <v>0</v>
      </c>
      <c r="T71" s="158">
        <v>2</v>
      </c>
      <c r="U71" s="159">
        <v>1</v>
      </c>
    </row>
    <row r="72" spans="2:21">
      <c r="B72" s="133"/>
      <c r="C72" s="80" t="s">
        <v>193</v>
      </c>
      <c r="D72" s="158">
        <v>6810</v>
      </c>
      <c r="E72" s="158">
        <v>38</v>
      </c>
      <c r="F72" s="158">
        <v>85</v>
      </c>
      <c r="G72" s="158">
        <v>141</v>
      </c>
      <c r="H72" s="158">
        <v>204</v>
      </c>
      <c r="I72" s="158">
        <v>259</v>
      </c>
      <c r="J72" s="158">
        <v>322</v>
      </c>
      <c r="K72" s="158">
        <v>473</v>
      </c>
      <c r="L72" s="158">
        <v>646</v>
      </c>
      <c r="M72" s="158">
        <v>837</v>
      </c>
      <c r="N72" s="158">
        <v>834</v>
      </c>
      <c r="O72" s="158">
        <v>797</v>
      </c>
      <c r="P72" s="158">
        <v>672</v>
      </c>
      <c r="Q72" s="158">
        <v>452</v>
      </c>
      <c r="R72" s="158">
        <v>410</v>
      </c>
      <c r="S72" s="158">
        <v>280</v>
      </c>
      <c r="T72" s="158">
        <v>359</v>
      </c>
      <c r="U72" s="159">
        <v>1</v>
      </c>
    </row>
    <row r="73" spans="2:21">
      <c r="B73" s="133"/>
      <c r="C73" s="80" t="s">
        <v>54</v>
      </c>
      <c r="D73" s="158">
        <v>2</v>
      </c>
      <c r="E73" s="158">
        <v>0</v>
      </c>
      <c r="F73" s="158">
        <v>0</v>
      </c>
      <c r="G73" s="158">
        <v>0</v>
      </c>
      <c r="H73" s="158">
        <v>1</v>
      </c>
      <c r="I73" s="158">
        <v>0</v>
      </c>
      <c r="J73" s="158">
        <v>0</v>
      </c>
      <c r="K73" s="158">
        <v>0</v>
      </c>
      <c r="L73" s="158">
        <v>0</v>
      </c>
      <c r="M73" s="158">
        <v>0</v>
      </c>
      <c r="N73" s="158">
        <v>0</v>
      </c>
      <c r="O73" s="158">
        <v>1</v>
      </c>
      <c r="P73" s="158">
        <v>0</v>
      </c>
      <c r="Q73" s="158">
        <v>0</v>
      </c>
      <c r="R73" s="158">
        <v>0</v>
      </c>
      <c r="S73" s="158">
        <v>0</v>
      </c>
      <c r="T73" s="158">
        <v>0</v>
      </c>
      <c r="U73" s="159">
        <v>0</v>
      </c>
    </row>
    <row r="74" spans="2:21">
      <c r="B74" s="133"/>
      <c r="C74" s="80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9"/>
    </row>
    <row r="75" spans="2:21">
      <c r="B75" s="133" t="s">
        <v>17</v>
      </c>
      <c r="C75" s="80" t="s">
        <v>0</v>
      </c>
      <c r="D75" s="158">
        <v>3159</v>
      </c>
      <c r="E75" s="158">
        <v>420</v>
      </c>
      <c r="F75" s="158">
        <v>367</v>
      </c>
      <c r="G75" s="158">
        <v>388</v>
      </c>
      <c r="H75" s="158">
        <v>370</v>
      </c>
      <c r="I75" s="158">
        <v>275</v>
      </c>
      <c r="J75" s="158">
        <v>217</v>
      </c>
      <c r="K75" s="158">
        <v>181</v>
      </c>
      <c r="L75" s="158">
        <v>149</v>
      </c>
      <c r="M75" s="158">
        <v>187</v>
      </c>
      <c r="N75" s="158">
        <v>139</v>
      </c>
      <c r="O75" s="158">
        <v>148</v>
      </c>
      <c r="P75" s="158">
        <v>101</v>
      </c>
      <c r="Q75" s="158">
        <v>66</v>
      </c>
      <c r="R75" s="158">
        <v>58</v>
      </c>
      <c r="S75" s="158">
        <v>43</v>
      </c>
      <c r="T75" s="158">
        <v>50</v>
      </c>
      <c r="U75" s="159">
        <v>0</v>
      </c>
    </row>
    <row r="76" spans="2:21">
      <c r="B76" s="133"/>
      <c r="C76" s="80" t="s">
        <v>192</v>
      </c>
      <c r="D76" s="158">
        <v>2274</v>
      </c>
      <c r="E76" s="158">
        <v>415</v>
      </c>
      <c r="F76" s="158">
        <v>359</v>
      </c>
      <c r="G76" s="158">
        <v>366</v>
      </c>
      <c r="H76" s="158">
        <v>341</v>
      </c>
      <c r="I76" s="158">
        <v>239</v>
      </c>
      <c r="J76" s="158">
        <v>184</v>
      </c>
      <c r="K76" s="158">
        <v>135</v>
      </c>
      <c r="L76" s="158">
        <v>79</v>
      </c>
      <c r="M76" s="158">
        <v>79</v>
      </c>
      <c r="N76" s="158">
        <v>38</v>
      </c>
      <c r="O76" s="158">
        <v>24</v>
      </c>
      <c r="P76" s="158">
        <v>9</v>
      </c>
      <c r="Q76" s="158">
        <v>4</v>
      </c>
      <c r="R76" s="158">
        <v>1</v>
      </c>
      <c r="S76" s="158">
        <v>0</v>
      </c>
      <c r="T76" s="158">
        <v>1</v>
      </c>
      <c r="U76" s="159">
        <v>0</v>
      </c>
    </row>
    <row r="77" spans="2:21">
      <c r="B77" s="133"/>
      <c r="C77" s="80" t="s">
        <v>193</v>
      </c>
      <c r="D77" s="158">
        <v>885</v>
      </c>
      <c r="E77" s="158">
        <v>5</v>
      </c>
      <c r="F77" s="158">
        <v>8</v>
      </c>
      <c r="G77" s="158">
        <v>22</v>
      </c>
      <c r="H77" s="158">
        <v>29</v>
      </c>
      <c r="I77" s="158">
        <v>36</v>
      </c>
      <c r="J77" s="158">
        <v>33</v>
      </c>
      <c r="K77" s="158">
        <v>46</v>
      </c>
      <c r="L77" s="158">
        <v>70</v>
      </c>
      <c r="M77" s="158">
        <v>108</v>
      </c>
      <c r="N77" s="158">
        <v>101</v>
      </c>
      <c r="O77" s="158">
        <v>124</v>
      </c>
      <c r="P77" s="158">
        <v>92</v>
      </c>
      <c r="Q77" s="158">
        <v>62</v>
      </c>
      <c r="R77" s="158">
        <v>57</v>
      </c>
      <c r="S77" s="158">
        <v>43</v>
      </c>
      <c r="T77" s="158">
        <v>49</v>
      </c>
      <c r="U77" s="159">
        <v>0</v>
      </c>
    </row>
    <row r="78" spans="2:21">
      <c r="B78" s="133"/>
      <c r="C78" s="80" t="s">
        <v>54</v>
      </c>
      <c r="D78" s="158">
        <v>0</v>
      </c>
      <c r="E78" s="158">
        <v>0</v>
      </c>
      <c r="F78" s="158">
        <v>0</v>
      </c>
      <c r="G78" s="158">
        <v>0</v>
      </c>
      <c r="H78" s="158">
        <v>0</v>
      </c>
      <c r="I78" s="158">
        <v>0</v>
      </c>
      <c r="J78" s="158">
        <v>0</v>
      </c>
      <c r="K78" s="158">
        <v>0</v>
      </c>
      <c r="L78" s="158">
        <v>0</v>
      </c>
      <c r="M78" s="158">
        <v>0</v>
      </c>
      <c r="N78" s="158">
        <v>0</v>
      </c>
      <c r="O78" s="158">
        <v>0</v>
      </c>
      <c r="P78" s="158">
        <v>0</v>
      </c>
      <c r="Q78" s="158">
        <v>0</v>
      </c>
      <c r="R78" s="158">
        <v>0</v>
      </c>
      <c r="S78" s="158">
        <v>0</v>
      </c>
      <c r="T78" s="158">
        <v>0</v>
      </c>
      <c r="U78" s="159">
        <v>0</v>
      </c>
    </row>
    <row r="79" spans="2:21">
      <c r="B79" s="133"/>
      <c r="C79" s="80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9"/>
    </row>
    <row r="80" spans="2:21">
      <c r="B80" s="133" t="s">
        <v>4</v>
      </c>
      <c r="C80" s="80" t="s">
        <v>0</v>
      </c>
      <c r="D80" s="158">
        <v>1207</v>
      </c>
      <c r="E80" s="158">
        <v>194</v>
      </c>
      <c r="F80" s="158">
        <v>138</v>
      </c>
      <c r="G80" s="158">
        <v>152</v>
      </c>
      <c r="H80" s="158">
        <v>121</v>
      </c>
      <c r="I80" s="158">
        <v>96</v>
      </c>
      <c r="J80" s="158">
        <v>90</v>
      </c>
      <c r="K80" s="158">
        <v>59</v>
      </c>
      <c r="L80" s="158">
        <v>75</v>
      </c>
      <c r="M80" s="158">
        <v>70</v>
      </c>
      <c r="N80" s="158">
        <v>67</v>
      </c>
      <c r="O80" s="158">
        <v>40</v>
      </c>
      <c r="P80" s="158">
        <v>41</v>
      </c>
      <c r="Q80" s="158">
        <v>20</v>
      </c>
      <c r="R80" s="158">
        <v>18</v>
      </c>
      <c r="S80" s="158">
        <v>11</v>
      </c>
      <c r="T80" s="158">
        <v>15</v>
      </c>
      <c r="U80" s="159">
        <v>0</v>
      </c>
    </row>
    <row r="81" spans="2:21">
      <c r="B81" s="133"/>
      <c r="C81" s="80" t="s">
        <v>192</v>
      </c>
      <c r="D81" s="158">
        <v>846</v>
      </c>
      <c r="E81" s="158">
        <v>191</v>
      </c>
      <c r="F81" s="158">
        <v>136</v>
      </c>
      <c r="G81" s="158">
        <v>143</v>
      </c>
      <c r="H81" s="158">
        <v>108</v>
      </c>
      <c r="I81" s="158">
        <v>78</v>
      </c>
      <c r="J81" s="158">
        <v>75</v>
      </c>
      <c r="K81" s="158">
        <v>38</v>
      </c>
      <c r="L81" s="158">
        <v>28</v>
      </c>
      <c r="M81" s="158">
        <v>27</v>
      </c>
      <c r="N81" s="158">
        <v>16</v>
      </c>
      <c r="O81" s="158">
        <v>5</v>
      </c>
      <c r="P81" s="158">
        <v>1</v>
      </c>
      <c r="Q81" s="158">
        <v>0</v>
      </c>
      <c r="R81" s="158">
        <v>0</v>
      </c>
      <c r="S81" s="158">
        <v>0</v>
      </c>
      <c r="T81" s="158">
        <v>0</v>
      </c>
      <c r="U81" s="159">
        <v>0</v>
      </c>
    </row>
    <row r="82" spans="2:21">
      <c r="B82" s="133"/>
      <c r="C82" s="80" t="s">
        <v>193</v>
      </c>
      <c r="D82" s="158">
        <v>361</v>
      </c>
      <c r="E82" s="158">
        <v>3</v>
      </c>
      <c r="F82" s="158">
        <v>2</v>
      </c>
      <c r="G82" s="158">
        <v>9</v>
      </c>
      <c r="H82" s="158">
        <v>13</v>
      </c>
      <c r="I82" s="158">
        <v>18</v>
      </c>
      <c r="J82" s="158">
        <v>15</v>
      </c>
      <c r="K82" s="158">
        <v>21</v>
      </c>
      <c r="L82" s="158">
        <v>47</v>
      </c>
      <c r="M82" s="158">
        <v>43</v>
      </c>
      <c r="N82" s="158">
        <v>51</v>
      </c>
      <c r="O82" s="158">
        <v>35</v>
      </c>
      <c r="P82" s="158">
        <v>40</v>
      </c>
      <c r="Q82" s="158">
        <v>20</v>
      </c>
      <c r="R82" s="158">
        <v>18</v>
      </c>
      <c r="S82" s="158">
        <v>11</v>
      </c>
      <c r="T82" s="158">
        <v>15</v>
      </c>
      <c r="U82" s="159">
        <v>0</v>
      </c>
    </row>
    <row r="83" spans="2:21">
      <c r="B83" s="133"/>
      <c r="C83" s="80" t="s">
        <v>54</v>
      </c>
      <c r="D83" s="158">
        <v>0</v>
      </c>
      <c r="E83" s="158">
        <v>0</v>
      </c>
      <c r="F83" s="158">
        <v>0</v>
      </c>
      <c r="G83" s="158">
        <v>0</v>
      </c>
      <c r="H83" s="158">
        <v>0</v>
      </c>
      <c r="I83" s="158">
        <v>0</v>
      </c>
      <c r="J83" s="158">
        <v>0</v>
      </c>
      <c r="K83" s="158">
        <v>0</v>
      </c>
      <c r="L83" s="158">
        <v>0</v>
      </c>
      <c r="M83" s="158">
        <v>0</v>
      </c>
      <c r="N83" s="158">
        <v>0</v>
      </c>
      <c r="O83" s="158">
        <v>0</v>
      </c>
      <c r="P83" s="158">
        <v>0</v>
      </c>
      <c r="Q83" s="158">
        <v>0</v>
      </c>
      <c r="R83" s="158">
        <v>0</v>
      </c>
      <c r="S83" s="158">
        <v>0</v>
      </c>
      <c r="T83" s="158">
        <v>0</v>
      </c>
      <c r="U83" s="159">
        <v>0</v>
      </c>
    </row>
    <row r="84" spans="2:21">
      <c r="B84" s="133"/>
      <c r="C84" s="80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9"/>
    </row>
    <row r="85" spans="2:21">
      <c r="B85" s="133" t="s">
        <v>18</v>
      </c>
      <c r="C85" s="80" t="s">
        <v>0</v>
      </c>
      <c r="D85" s="158">
        <v>1552</v>
      </c>
      <c r="E85" s="158">
        <v>223</v>
      </c>
      <c r="F85" s="158">
        <v>198</v>
      </c>
      <c r="G85" s="158">
        <v>191</v>
      </c>
      <c r="H85" s="158">
        <v>157</v>
      </c>
      <c r="I85" s="158">
        <v>119</v>
      </c>
      <c r="J85" s="158">
        <v>88</v>
      </c>
      <c r="K85" s="158">
        <v>93</v>
      </c>
      <c r="L85" s="158">
        <v>80</v>
      </c>
      <c r="M85" s="158">
        <v>97</v>
      </c>
      <c r="N85" s="158">
        <v>85</v>
      </c>
      <c r="O85" s="158">
        <v>61</v>
      </c>
      <c r="P85" s="158">
        <v>51</v>
      </c>
      <c r="Q85" s="158">
        <v>34</v>
      </c>
      <c r="R85" s="158">
        <v>28</v>
      </c>
      <c r="S85" s="158">
        <v>22</v>
      </c>
      <c r="T85" s="158">
        <v>25</v>
      </c>
      <c r="U85" s="159">
        <v>0</v>
      </c>
    </row>
    <row r="86" spans="2:21">
      <c r="B86" s="133"/>
      <c r="C86" s="80" t="s">
        <v>192</v>
      </c>
      <c r="D86" s="158">
        <v>1080</v>
      </c>
      <c r="E86" s="158">
        <v>220</v>
      </c>
      <c r="F86" s="158">
        <v>193</v>
      </c>
      <c r="G86" s="158">
        <v>184</v>
      </c>
      <c r="H86" s="158">
        <v>141</v>
      </c>
      <c r="I86" s="158">
        <v>103</v>
      </c>
      <c r="J86" s="158">
        <v>77</v>
      </c>
      <c r="K86" s="158">
        <v>54</v>
      </c>
      <c r="L86" s="158">
        <v>47</v>
      </c>
      <c r="M86" s="158">
        <v>31</v>
      </c>
      <c r="N86" s="158">
        <v>17</v>
      </c>
      <c r="O86" s="158">
        <v>8</v>
      </c>
      <c r="P86" s="158">
        <v>2</v>
      </c>
      <c r="Q86" s="158">
        <v>2</v>
      </c>
      <c r="R86" s="158">
        <v>0</v>
      </c>
      <c r="S86" s="158">
        <v>0</v>
      </c>
      <c r="T86" s="158">
        <v>1</v>
      </c>
      <c r="U86" s="159">
        <v>0</v>
      </c>
    </row>
    <row r="87" spans="2:21">
      <c r="B87" s="133"/>
      <c r="C87" s="80" t="s">
        <v>193</v>
      </c>
      <c r="D87" s="158">
        <v>472</v>
      </c>
      <c r="E87" s="158">
        <v>3</v>
      </c>
      <c r="F87" s="158">
        <v>5</v>
      </c>
      <c r="G87" s="158">
        <v>7</v>
      </c>
      <c r="H87" s="158">
        <v>16</v>
      </c>
      <c r="I87" s="158">
        <v>16</v>
      </c>
      <c r="J87" s="158">
        <v>11</v>
      </c>
      <c r="K87" s="158">
        <v>39</v>
      </c>
      <c r="L87" s="158">
        <v>33</v>
      </c>
      <c r="M87" s="158">
        <v>66</v>
      </c>
      <c r="N87" s="158">
        <v>68</v>
      </c>
      <c r="O87" s="158">
        <v>53</v>
      </c>
      <c r="P87" s="158">
        <v>49</v>
      </c>
      <c r="Q87" s="158">
        <v>32</v>
      </c>
      <c r="R87" s="158">
        <v>28</v>
      </c>
      <c r="S87" s="158">
        <v>22</v>
      </c>
      <c r="T87" s="158">
        <v>24</v>
      </c>
      <c r="U87" s="159">
        <v>0</v>
      </c>
    </row>
    <row r="88" spans="2:21">
      <c r="B88" s="133"/>
      <c r="C88" s="80" t="s">
        <v>54</v>
      </c>
      <c r="D88" s="158">
        <v>0</v>
      </c>
      <c r="E88" s="158">
        <v>0</v>
      </c>
      <c r="F88" s="158">
        <v>0</v>
      </c>
      <c r="G88" s="158">
        <v>0</v>
      </c>
      <c r="H88" s="158">
        <v>0</v>
      </c>
      <c r="I88" s="158">
        <v>0</v>
      </c>
      <c r="J88" s="158">
        <v>0</v>
      </c>
      <c r="K88" s="158">
        <v>0</v>
      </c>
      <c r="L88" s="158">
        <v>0</v>
      </c>
      <c r="M88" s="158">
        <v>0</v>
      </c>
      <c r="N88" s="158">
        <v>0</v>
      </c>
      <c r="O88" s="158">
        <v>0</v>
      </c>
      <c r="P88" s="158">
        <v>0</v>
      </c>
      <c r="Q88" s="158">
        <v>0</v>
      </c>
      <c r="R88" s="158">
        <v>0</v>
      </c>
      <c r="S88" s="158">
        <v>0</v>
      </c>
      <c r="T88" s="158">
        <v>0</v>
      </c>
      <c r="U88" s="159">
        <v>0</v>
      </c>
    </row>
    <row r="89" spans="2:21">
      <c r="B89" s="133"/>
      <c r="C89" s="80"/>
      <c r="D89" s="158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9"/>
    </row>
    <row r="90" spans="2:21">
      <c r="B90" s="133" t="s">
        <v>145</v>
      </c>
      <c r="C90" s="80" t="s">
        <v>0</v>
      </c>
      <c r="D90" s="158">
        <v>2106</v>
      </c>
      <c r="E90" s="158">
        <v>296</v>
      </c>
      <c r="F90" s="158">
        <v>256</v>
      </c>
      <c r="G90" s="158">
        <v>237</v>
      </c>
      <c r="H90" s="158">
        <v>215</v>
      </c>
      <c r="I90" s="158">
        <v>145</v>
      </c>
      <c r="J90" s="158">
        <v>162</v>
      </c>
      <c r="K90" s="158">
        <v>142</v>
      </c>
      <c r="L90" s="158">
        <v>151</v>
      </c>
      <c r="M90" s="158">
        <v>109</v>
      </c>
      <c r="N90" s="158">
        <v>92</v>
      </c>
      <c r="O90" s="158">
        <v>86</v>
      </c>
      <c r="P90" s="158">
        <v>64</v>
      </c>
      <c r="Q90" s="158">
        <v>52</v>
      </c>
      <c r="R90" s="158">
        <v>33</v>
      </c>
      <c r="S90" s="158">
        <v>27</v>
      </c>
      <c r="T90" s="158">
        <v>39</v>
      </c>
      <c r="U90" s="159">
        <v>0</v>
      </c>
    </row>
    <row r="91" spans="2:21">
      <c r="B91" s="133"/>
      <c r="C91" s="80" t="s">
        <v>192</v>
      </c>
      <c r="D91" s="158">
        <v>1469</v>
      </c>
      <c r="E91" s="158">
        <v>296</v>
      </c>
      <c r="F91" s="158">
        <v>249</v>
      </c>
      <c r="G91" s="158">
        <v>226</v>
      </c>
      <c r="H91" s="158">
        <v>195</v>
      </c>
      <c r="I91" s="158">
        <v>117</v>
      </c>
      <c r="J91" s="158">
        <v>122</v>
      </c>
      <c r="K91" s="158">
        <v>90</v>
      </c>
      <c r="L91" s="158">
        <v>84</v>
      </c>
      <c r="M91" s="158">
        <v>46</v>
      </c>
      <c r="N91" s="158">
        <v>23</v>
      </c>
      <c r="O91" s="158">
        <v>11</v>
      </c>
      <c r="P91" s="158">
        <v>6</v>
      </c>
      <c r="Q91" s="158">
        <v>4</v>
      </c>
      <c r="R91" s="158">
        <v>0</v>
      </c>
      <c r="S91" s="158">
        <v>0</v>
      </c>
      <c r="T91" s="158">
        <v>0</v>
      </c>
      <c r="U91" s="159">
        <v>0</v>
      </c>
    </row>
    <row r="92" spans="2:21">
      <c r="B92" s="133"/>
      <c r="C92" s="80" t="s">
        <v>193</v>
      </c>
      <c r="D92" s="158">
        <v>637</v>
      </c>
      <c r="E92" s="158">
        <v>0</v>
      </c>
      <c r="F92" s="158">
        <v>7</v>
      </c>
      <c r="G92" s="158">
        <v>11</v>
      </c>
      <c r="H92" s="158">
        <v>20</v>
      </c>
      <c r="I92" s="158">
        <v>28</v>
      </c>
      <c r="J92" s="158">
        <v>40</v>
      </c>
      <c r="K92" s="158">
        <v>52</v>
      </c>
      <c r="L92" s="158">
        <v>67</v>
      </c>
      <c r="M92" s="158">
        <v>63</v>
      </c>
      <c r="N92" s="158">
        <v>69</v>
      </c>
      <c r="O92" s="158">
        <v>75</v>
      </c>
      <c r="P92" s="158">
        <v>58</v>
      </c>
      <c r="Q92" s="158">
        <v>48</v>
      </c>
      <c r="R92" s="158">
        <v>33</v>
      </c>
      <c r="S92" s="158">
        <v>27</v>
      </c>
      <c r="T92" s="158">
        <v>39</v>
      </c>
      <c r="U92" s="159">
        <v>0</v>
      </c>
    </row>
    <row r="93" spans="2:21">
      <c r="B93" s="133"/>
      <c r="C93" s="80" t="s">
        <v>54</v>
      </c>
      <c r="D93" s="158">
        <v>0</v>
      </c>
      <c r="E93" s="158">
        <v>0</v>
      </c>
      <c r="F93" s="158">
        <v>0</v>
      </c>
      <c r="G93" s="158">
        <v>0</v>
      </c>
      <c r="H93" s="158">
        <v>0</v>
      </c>
      <c r="I93" s="158">
        <v>0</v>
      </c>
      <c r="J93" s="158">
        <v>0</v>
      </c>
      <c r="K93" s="158">
        <v>0</v>
      </c>
      <c r="L93" s="158">
        <v>0</v>
      </c>
      <c r="M93" s="158">
        <v>0</v>
      </c>
      <c r="N93" s="158">
        <v>0</v>
      </c>
      <c r="O93" s="158">
        <v>0</v>
      </c>
      <c r="P93" s="158">
        <v>0</v>
      </c>
      <c r="Q93" s="158">
        <v>0</v>
      </c>
      <c r="R93" s="158">
        <v>0</v>
      </c>
      <c r="S93" s="158">
        <v>0</v>
      </c>
      <c r="T93" s="158">
        <v>0</v>
      </c>
      <c r="U93" s="159">
        <v>0</v>
      </c>
    </row>
    <row r="94" spans="2:21">
      <c r="B94" s="133"/>
      <c r="C94" s="80"/>
      <c r="D94" s="158"/>
      <c r="E94" s="158"/>
      <c r="F94" s="158"/>
      <c r="G94" s="158"/>
      <c r="H94" s="158"/>
      <c r="I94" s="158"/>
      <c r="J94" s="158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9"/>
    </row>
    <row r="95" spans="2:21">
      <c r="B95" s="133" t="s">
        <v>183</v>
      </c>
      <c r="C95" s="80" t="s">
        <v>0</v>
      </c>
      <c r="D95" s="158">
        <v>2665</v>
      </c>
      <c r="E95" s="158">
        <v>418</v>
      </c>
      <c r="F95" s="158">
        <v>330</v>
      </c>
      <c r="G95" s="158">
        <v>341</v>
      </c>
      <c r="H95" s="158">
        <v>267</v>
      </c>
      <c r="I95" s="158">
        <v>219</v>
      </c>
      <c r="J95" s="158">
        <v>186</v>
      </c>
      <c r="K95" s="158">
        <v>147</v>
      </c>
      <c r="L95" s="158">
        <v>134</v>
      </c>
      <c r="M95" s="158">
        <v>143</v>
      </c>
      <c r="N95" s="158">
        <v>118</v>
      </c>
      <c r="O95" s="158">
        <v>113</v>
      </c>
      <c r="P95" s="158">
        <v>88</v>
      </c>
      <c r="Q95" s="158">
        <v>47</v>
      </c>
      <c r="R95" s="158">
        <v>49</v>
      </c>
      <c r="S95" s="158">
        <v>31</v>
      </c>
      <c r="T95" s="158">
        <v>34</v>
      </c>
      <c r="U95" s="159">
        <v>0</v>
      </c>
    </row>
    <row r="96" spans="2:21">
      <c r="B96" s="133"/>
      <c r="C96" s="80" t="s">
        <v>192</v>
      </c>
      <c r="D96" s="158">
        <v>1907</v>
      </c>
      <c r="E96" s="158">
        <v>414</v>
      </c>
      <c r="F96" s="158">
        <v>321</v>
      </c>
      <c r="G96" s="158">
        <v>328</v>
      </c>
      <c r="H96" s="158">
        <v>242</v>
      </c>
      <c r="I96" s="158">
        <v>189</v>
      </c>
      <c r="J96" s="158">
        <v>144</v>
      </c>
      <c r="K96" s="158">
        <v>97</v>
      </c>
      <c r="L96" s="158">
        <v>71</v>
      </c>
      <c r="M96" s="158">
        <v>51</v>
      </c>
      <c r="N96" s="158">
        <v>30</v>
      </c>
      <c r="O96" s="158">
        <v>15</v>
      </c>
      <c r="P96" s="158">
        <v>5</v>
      </c>
      <c r="Q96" s="158">
        <v>0</v>
      </c>
      <c r="R96" s="158">
        <v>0</v>
      </c>
      <c r="S96" s="158">
        <v>0</v>
      </c>
      <c r="T96" s="158">
        <v>0</v>
      </c>
      <c r="U96" s="159">
        <v>0</v>
      </c>
    </row>
    <row r="97" spans="2:21">
      <c r="B97" s="133"/>
      <c r="C97" s="80" t="s">
        <v>193</v>
      </c>
      <c r="D97" s="158">
        <v>757</v>
      </c>
      <c r="E97" s="158">
        <v>4</v>
      </c>
      <c r="F97" s="158">
        <v>9</v>
      </c>
      <c r="G97" s="158">
        <v>13</v>
      </c>
      <c r="H97" s="158">
        <v>24</v>
      </c>
      <c r="I97" s="158">
        <v>30</v>
      </c>
      <c r="J97" s="158">
        <v>42</v>
      </c>
      <c r="K97" s="158">
        <v>50</v>
      </c>
      <c r="L97" s="158">
        <v>63</v>
      </c>
      <c r="M97" s="158">
        <v>92</v>
      </c>
      <c r="N97" s="158">
        <v>88</v>
      </c>
      <c r="O97" s="158">
        <v>98</v>
      </c>
      <c r="P97" s="158">
        <v>83</v>
      </c>
      <c r="Q97" s="158">
        <v>47</v>
      </c>
      <c r="R97" s="158">
        <v>49</v>
      </c>
      <c r="S97" s="158">
        <v>31</v>
      </c>
      <c r="T97" s="158">
        <v>34</v>
      </c>
      <c r="U97" s="159">
        <v>0</v>
      </c>
    </row>
    <row r="98" spans="2:21">
      <c r="B98" s="133"/>
      <c r="C98" s="80" t="s">
        <v>54</v>
      </c>
      <c r="D98" s="158">
        <v>1</v>
      </c>
      <c r="E98" s="158">
        <v>0</v>
      </c>
      <c r="F98" s="158">
        <v>0</v>
      </c>
      <c r="G98" s="158">
        <v>0</v>
      </c>
      <c r="H98" s="158">
        <v>1</v>
      </c>
      <c r="I98" s="158">
        <v>0</v>
      </c>
      <c r="J98" s="158">
        <v>0</v>
      </c>
      <c r="K98" s="158">
        <v>0</v>
      </c>
      <c r="L98" s="158">
        <v>0</v>
      </c>
      <c r="M98" s="158">
        <v>0</v>
      </c>
      <c r="N98" s="158">
        <v>0</v>
      </c>
      <c r="O98" s="158">
        <v>0</v>
      </c>
      <c r="P98" s="158">
        <v>0</v>
      </c>
      <c r="Q98" s="158">
        <v>0</v>
      </c>
      <c r="R98" s="158">
        <v>0</v>
      </c>
      <c r="S98" s="158">
        <v>0</v>
      </c>
      <c r="T98" s="158">
        <v>0</v>
      </c>
      <c r="U98" s="159">
        <v>0</v>
      </c>
    </row>
    <row r="99" spans="2:21">
      <c r="B99" s="133"/>
      <c r="C99" s="80"/>
      <c r="D99" s="158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9"/>
    </row>
    <row r="100" spans="2:21">
      <c r="B100" s="133" t="s">
        <v>19</v>
      </c>
      <c r="C100" s="80" t="s">
        <v>0</v>
      </c>
      <c r="D100" s="158">
        <v>2414</v>
      </c>
      <c r="E100" s="158">
        <v>329</v>
      </c>
      <c r="F100" s="158">
        <v>312</v>
      </c>
      <c r="G100" s="158">
        <v>268</v>
      </c>
      <c r="H100" s="158">
        <v>260</v>
      </c>
      <c r="I100" s="158">
        <v>184</v>
      </c>
      <c r="J100" s="158">
        <v>161</v>
      </c>
      <c r="K100" s="158">
        <v>140</v>
      </c>
      <c r="L100" s="158">
        <v>136</v>
      </c>
      <c r="M100" s="158">
        <v>149</v>
      </c>
      <c r="N100" s="158">
        <v>108</v>
      </c>
      <c r="O100" s="158">
        <v>110</v>
      </c>
      <c r="P100" s="158">
        <v>89</v>
      </c>
      <c r="Q100" s="158">
        <v>48</v>
      </c>
      <c r="R100" s="158">
        <v>45</v>
      </c>
      <c r="S100" s="158">
        <v>32</v>
      </c>
      <c r="T100" s="158">
        <v>42</v>
      </c>
      <c r="U100" s="159">
        <v>1</v>
      </c>
    </row>
    <row r="101" spans="2:21">
      <c r="B101" s="133"/>
      <c r="C101" s="80" t="s">
        <v>192</v>
      </c>
      <c r="D101" s="158">
        <v>1661</v>
      </c>
      <c r="E101" s="158">
        <v>326</v>
      </c>
      <c r="F101" s="158">
        <v>307</v>
      </c>
      <c r="G101" s="158">
        <v>253</v>
      </c>
      <c r="H101" s="158">
        <v>231</v>
      </c>
      <c r="I101" s="158">
        <v>152</v>
      </c>
      <c r="J101" s="158">
        <v>125</v>
      </c>
      <c r="K101" s="158">
        <v>92</v>
      </c>
      <c r="L101" s="158">
        <v>62</v>
      </c>
      <c r="M101" s="158">
        <v>64</v>
      </c>
      <c r="N101" s="158">
        <v>26</v>
      </c>
      <c r="O101" s="158">
        <v>17</v>
      </c>
      <c r="P101" s="158">
        <v>4</v>
      </c>
      <c r="Q101" s="158">
        <v>2</v>
      </c>
      <c r="R101" s="158">
        <v>0</v>
      </c>
      <c r="S101" s="158">
        <v>0</v>
      </c>
      <c r="T101" s="158">
        <v>0</v>
      </c>
      <c r="U101" s="159">
        <v>0</v>
      </c>
    </row>
    <row r="102" spans="2:21">
      <c r="B102" s="133"/>
      <c r="C102" s="80" t="s">
        <v>193</v>
      </c>
      <c r="D102" s="158">
        <v>753</v>
      </c>
      <c r="E102" s="158">
        <v>3</v>
      </c>
      <c r="F102" s="158">
        <v>5</v>
      </c>
      <c r="G102" s="158">
        <v>15</v>
      </c>
      <c r="H102" s="158">
        <v>29</v>
      </c>
      <c r="I102" s="158">
        <v>32</v>
      </c>
      <c r="J102" s="158">
        <v>36</v>
      </c>
      <c r="K102" s="158">
        <v>48</v>
      </c>
      <c r="L102" s="158">
        <v>74</v>
      </c>
      <c r="M102" s="158">
        <v>85</v>
      </c>
      <c r="N102" s="158">
        <v>82</v>
      </c>
      <c r="O102" s="158">
        <v>93</v>
      </c>
      <c r="P102" s="158">
        <v>85</v>
      </c>
      <c r="Q102" s="158">
        <v>46</v>
      </c>
      <c r="R102" s="158">
        <v>45</v>
      </c>
      <c r="S102" s="158">
        <v>32</v>
      </c>
      <c r="T102" s="158">
        <v>42</v>
      </c>
      <c r="U102" s="159">
        <v>1</v>
      </c>
    </row>
    <row r="103" spans="2:21">
      <c r="B103" s="133"/>
      <c r="C103" s="80" t="s">
        <v>54</v>
      </c>
      <c r="D103" s="158">
        <v>0</v>
      </c>
      <c r="E103" s="158">
        <v>0</v>
      </c>
      <c r="F103" s="158">
        <v>0</v>
      </c>
      <c r="G103" s="158">
        <v>0</v>
      </c>
      <c r="H103" s="158">
        <v>0</v>
      </c>
      <c r="I103" s="158">
        <v>0</v>
      </c>
      <c r="J103" s="158">
        <v>0</v>
      </c>
      <c r="K103" s="158">
        <v>0</v>
      </c>
      <c r="L103" s="158">
        <v>0</v>
      </c>
      <c r="M103" s="158">
        <v>0</v>
      </c>
      <c r="N103" s="158">
        <v>0</v>
      </c>
      <c r="O103" s="158">
        <v>0</v>
      </c>
      <c r="P103" s="158">
        <v>0</v>
      </c>
      <c r="Q103" s="158">
        <v>0</v>
      </c>
      <c r="R103" s="158">
        <v>0</v>
      </c>
      <c r="S103" s="158">
        <v>0</v>
      </c>
      <c r="T103" s="158">
        <v>0</v>
      </c>
      <c r="U103" s="159">
        <v>0</v>
      </c>
    </row>
    <row r="104" spans="2:21">
      <c r="B104" s="133"/>
      <c r="C104" s="80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9"/>
    </row>
    <row r="105" spans="2:21">
      <c r="B105" s="133" t="s">
        <v>3</v>
      </c>
      <c r="C105" s="80" t="s">
        <v>0</v>
      </c>
      <c r="D105" s="158">
        <v>972</v>
      </c>
      <c r="E105" s="158">
        <v>175</v>
      </c>
      <c r="F105" s="158">
        <v>122</v>
      </c>
      <c r="G105" s="158">
        <v>106</v>
      </c>
      <c r="H105" s="158">
        <v>104</v>
      </c>
      <c r="I105" s="158">
        <v>63</v>
      </c>
      <c r="J105" s="158">
        <v>64</v>
      </c>
      <c r="K105" s="158">
        <v>67</v>
      </c>
      <c r="L105" s="158">
        <v>49</v>
      </c>
      <c r="M105" s="158">
        <v>67</v>
      </c>
      <c r="N105" s="158">
        <v>37</v>
      </c>
      <c r="O105" s="158">
        <v>36</v>
      </c>
      <c r="P105" s="158">
        <v>25</v>
      </c>
      <c r="Q105" s="158">
        <v>20</v>
      </c>
      <c r="R105" s="158">
        <v>20</v>
      </c>
      <c r="S105" s="158">
        <v>8</v>
      </c>
      <c r="T105" s="158">
        <v>9</v>
      </c>
      <c r="U105" s="159">
        <v>0</v>
      </c>
    </row>
    <row r="106" spans="2:21">
      <c r="B106" s="133"/>
      <c r="C106" s="80" t="s">
        <v>192</v>
      </c>
      <c r="D106" s="158">
        <v>705</v>
      </c>
      <c r="E106" s="158">
        <v>175</v>
      </c>
      <c r="F106" s="158">
        <v>119</v>
      </c>
      <c r="G106" s="158">
        <v>99</v>
      </c>
      <c r="H106" s="158">
        <v>97</v>
      </c>
      <c r="I106" s="158">
        <v>54</v>
      </c>
      <c r="J106" s="158">
        <v>49</v>
      </c>
      <c r="K106" s="158">
        <v>45</v>
      </c>
      <c r="L106" s="158">
        <v>29</v>
      </c>
      <c r="M106" s="158">
        <v>24</v>
      </c>
      <c r="N106" s="158">
        <v>7</v>
      </c>
      <c r="O106" s="158">
        <v>2</v>
      </c>
      <c r="P106" s="158">
        <v>4</v>
      </c>
      <c r="Q106" s="158">
        <v>1</v>
      </c>
      <c r="R106" s="158">
        <v>0</v>
      </c>
      <c r="S106" s="158">
        <v>0</v>
      </c>
      <c r="T106" s="158">
        <v>0</v>
      </c>
      <c r="U106" s="159">
        <v>0</v>
      </c>
    </row>
    <row r="107" spans="2:21">
      <c r="B107" s="133"/>
      <c r="C107" s="80" t="s">
        <v>193</v>
      </c>
      <c r="D107" s="158">
        <v>267</v>
      </c>
      <c r="E107" s="158">
        <v>0</v>
      </c>
      <c r="F107" s="158">
        <v>3</v>
      </c>
      <c r="G107" s="158">
        <v>7</v>
      </c>
      <c r="H107" s="158">
        <v>7</v>
      </c>
      <c r="I107" s="158">
        <v>9</v>
      </c>
      <c r="J107" s="158">
        <v>15</v>
      </c>
      <c r="K107" s="158">
        <v>22</v>
      </c>
      <c r="L107" s="158">
        <v>20</v>
      </c>
      <c r="M107" s="158">
        <v>43</v>
      </c>
      <c r="N107" s="158">
        <v>30</v>
      </c>
      <c r="O107" s="158">
        <v>34</v>
      </c>
      <c r="P107" s="158">
        <v>21</v>
      </c>
      <c r="Q107" s="158">
        <v>19</v>
      </c>
      <c r="R107" s="158">
        <v>20</v>
      </c>
      <c r="S107" s="158">
        <v>8</v>
      </c>
      <c r="T107" s="158">
        <v>9</v>
      </c>
      <c r="U107" s="159">
        <v>0</v>
      </c>
    </row>
    <row r="108" spans="2:21">
      <c r="B108" s="133"/>
      <c r="C108" s="80" t="s">
        <v>54</v>
      </c>
      <c r="D108" s="158">
        <v>0</v>
      </c>
      <c r="E108" s="158">
        <v>0</v>
      </c>
      <c r="F108" s="158">
        <v>0</v>
      </c>
      <c r="G108" s="158">
        <v>0</v>
      </c>
      <c r="H108" s="158">
        <v>0</v>
      </c>
      <c r="I108" s="158">
        <v>0</v>
      </c>
      <c r="J108" s="158">
        <v>0</v>
      </c>
      <c r="K108" s="158">
        <v>0</v>
      </c>
      <c r="L108" s="158">
        <v>0</v>
      </c>
      <c r="M108" s="158">
        <v>0</v>
      </c>
      <c r="N108" s="158">
        <v>0</v>
      </c>
      <c r="O108" s="158">
        <v>0</v>
      </c>
      <c r="P108" s="158">
        <v>0</v>
      </c>
      <c r="Q108" s="158">
        <v>0</v>
      </c>
      <c r="R108" s="158">
        <v>0</v>
      </c>
      <c r="S108" s="158">
        <v>0</v>
      </c>
      <c r="T108" s="158">
        <v>0</v>
      </c>
      <c r="U108" s="159">
        <v>0</v>
      </c>
    </row>
    <row r="109" spans="2:21">
      <c r="B109" s="133"/>
      <c r="C109" s="80"/>
      <c r="D109" s="158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9"/>
    </row>
    <row r="110" spans="2:21">
      <c r="B110" s="133" t="s">
        <v>5</v>
      </c>
      <c r="C110" s="80" t="s">
        <v>0</v>
      </c>
      <c r="D110" s="158">
        <v>739</v>
      </c>
      <c r="E110" s="158">
        <v>101</v>
      </c>
      <c r="F110" s="158">
        <v>107</v>
      </c>
      <c r="G110" s="158">
        <v>101</v>
      </c>
      <c r="H110" s="158">
        <v>85</v>
      </c>
      <c r="I110" s="158">
        <v>49</v>
      </c>
      <c r="J110" s="158">
        <v>41</v>
      </c>
      <c r="K110" s="158">
        <v>38</v>
      </c>
      <c r="L110" s="158">
        <v>44</v>
      </c>
      <c r="M110" s="158">
        <v>50</v>
      </c>
      <c r="N110" s="158">
        <v>27</v>
      </c>
      <c r="O110" s="158">
        <v>23</v>
      </c>
      <c r="P110" s="158">
        <v>25</v>
      </c>
      <c r="Q110" s="158">
        <v>15</v>
      </c>
      <c r="R110" s="158">
        <v>15</v>
      </c>
      <c r="S110" s="158">
        <v>5</v>
      </c>
      <c r="T110" s="158">
        <v>13</v>
      </c>
      <c r="U110" s="159">
        <v>0</v>
      </c>
    </row>
    <row r="111" spans="2:21">
      <c r="B111" s="133"/>
      <c r="C111" s="80" t="s">
        <v>192</v>
      </c>
      <c r="D111" s="158">
        <v>537</v>
      </c>
      <c r="E111" s="158">
        <v>100</v>
      </c>
      <c r="F111" s="158">
        <v>102</v>
      </c>
      <c r="G111" s="158">
        <v>100</v>
      </c>
      <c r="H111" s="158">
        <v>78</v>
      </c>
      <c r="I111" s="158">
        <v>40</v>
      </c>
      <c r="J111" s="158">
        <v>31</v>
      </c>
      <c r="K111" s="158">
        <v>29</v>
      </c>
      <c r="L111" s="158">
        <v>23</v>
      </c>
      <c r="M111" s="158">
        <v>23</v>
      </c>
      <c r="N111" s="158">
        <v>4</v>
      </c>
      <c r="O111" s="158">
        <v>4</v>
      </c>
      <c r="P111" s="158">
        <v>2</v>
      </c>
      <c r="Q111" s="158">
        <v>1</v>
      </c>
      <c r="R111" s="158">
        <v>0</v>
      </c>
      <c r="S111" s="158">
        <v>0</v>
      </c>
      <c r="T111" s="158">
        <v>0</v>
      </c>
      <c r="U111" s="159">
        <v>0</v>
      </c>
    </row>
    <row r="112" spans="2:21">
      <c r="B112" s="133"/>
      <c r="C112" s="80" t="s">
        <v>193</v>
      </c>
      <c r="D112" s="158">
        <v>202</v>
      </c>
      <c r="E112" s="158">
        <v>1</v>
      </c>
      <c r="F112" s="158">
        <v>5</v>
      </c>
      <c r="G112" s="158">
        <v>1</v>
      </c>
      <c r="H112" s="158">
        <v>7</v>
      </c>
      <c r="I112" s="158">
        <v>9</v>
      </c>
      <c r="J112" s="158">
        <v>10</v>
      </c>
      <c r="K112" s="158">
        <v>9</v>
      </c>
      <c r="L112" s="158">
        <v>21</v>
      </c>
      <c r="M112" s="158">
        <v>27</v>
      </c>
      <c r="N112" s="158">
        <v>23</v>
      </c>
      <c r="O112" s="158">
        <v>19</v>
      </c>
      <c r="P112" s="158">
        <v>23</v>
      </c>
      <c r="Q112" s="158">
        <v>14</v>
      </c>
      <c r="R112" s="158">
        <v>15</v>
      </c>
      <c r="S112" s="158">
        <v>5</v>
      </c>
      <c r="T112" s="158">
        <v>13</v>
      </c>
      <c r="U112" s="159">
        <v>0</v>
      </c>
    </row>
    <row r="113" spans="2:21">
      <c r="B113" s="133"/>
      <c r="C113" s="80" t="s">
        <v>54</v>
      </c>
      <c r="D113" s="158">
        <v>0</v>
      </c>
      <c r="E113" s="158">
        <v>0</v>
      </c>
      <c r="F113" s="158">
        <v>0</v>
      </c>
      <c r="G113" s="158">
        <v>0</v>
      </c>
      <c r="H113" s="158">
        <v>0</v>
      </c>
      <c r="I113" s="158">
        <v>0</v>
      </c>
      <c r="J113" s="158">
        <v>0</v>
      </c>
      <c r="K113" s="158">
        <v>0</v>
      </c>
      <c r="L113" s="158">
        <v>0</v>
      </c>
      <c r="M113" s="158">
        <v>0</v>
      </c>
      <c r="N113" s="158">
        <v>0</v>
      </c>
      <c r="O113" s="158">
        <v>0</v>
      </c>
      <c r="P113" s="158">
        <v>0</v>
      </c>
      <c r="Q113" s="158">
        <v>0</v>
      </c>
      <c r="R113" s="158">
        <v>0</v>
      </c>
      <c r="S113" s="158">
        <v>0</v>
      </c>
      <c r="T113" s="158">
        <v>0</v>
      </c>
      <c r="U113" s="159">
        <v>0</v>
      </c>
    </row>
    <row r="114" spans="2:21">
      <c r="B114" s="133"/>
      <c r="C114" s="80"/>
      <c r="D114" s="158"/>
      <c r="E114" s="158"/>
      <c r="F114" s="158"/>
      <c r="G114" s="158"/>
      <c r="H114" s="158"/>
      <c r="I114" s="158"/>
      <c r="J114" s="158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9"/>
    </row>
    <row r="115" spans="2:21">
      <c r="B115" s="133" t="s">
        <v>184</v>
      </c>
      <c r="C115" s="80" t="s">
        <v>0</v>
      </c>
      <c r="D115" s="158">
        <v>690</v>
      </c>
      <c r="E115" s="158">
        <v>85</v>
      </c>
      <c r="F115" s="158">
        <v>78</v>
      </c>
      <c r="G115" s="158">
        <v>90</v>
      </c>
      <c r="H115" s="158">
        <v>65</v>
      </c>
      <c r="I115" s="158">
        <v>60</v>
      </c>
      <c r="J115" s="158">
        <v>37</v>
      </c>
      <c r="K115" s="158">
        <v>59</v>
      </c>
      <c r="L115" s="158">
        <v>35</v>
      </c>
      <c r="M115" s="158">
        <v>43</v>
      </c>
      <c r="N115" s="158">
        <v>40</v>
      </c>
      <c r="O115" s="158">
        <v>24</v>
      </c>
      <c r="P115" s="158">
        <v>27</v>
      </c>
      <c r="Q115" s="158">
        <v>17</v>
      </c>
      <c r="R115" s="158">
        <v>12</v>
      </c>
      <c r="S115" s="158">
        <v>6</v>
      </c>
      <c r="T115" s="158">
        <v>12</v>
      </c>
      <c r="U115" s="159">
        <v>0</v>
      </c>
    </row>
    <row r="116" spans="2:21">
      <c r="B116" s="133"/>
      <c r="C116" s="80" t="s">
        <v>192</v>
      </c>
      <c r="D116" s="158">
        <v>468</v>
      </c>
      <c r="E116" s="158">
        <v>84</v>
      </c>
      <c r="F116" s="158">
        <v>74</v>
      </c>
      <c r="G116" s="158">
        <v>87</v>
      </c>
      <c r="H116" s="158">
        <v>63</v>
      </c>
      <c r="I116" s="158">
        <v>51</v>
      </c>
      <c r="J116" s="158">
        <v>32</v>
      </c>
      <c r="K116" s="158">
        <v>37</v>
      </c>
      <c r="L116" s="158">
        <v>13</v>
      </c>
      <c r="M116" s="158">
        <v>11</v>
      </c>
      <c r="N116" s="158">
        <v>6</v>
      </c>
      <c r="O116" s="158">
        <v>5</v>
      </c>
      <c r="P116" s="158">
        <v>3</v>
      </c>
      <c r="Q116" s="158">
        <v>1</v>
      </c>
      <c r="R116" s="158">
        <v>1</v>
      </c>
      <c r="S116" s="158">
        <v>0</v>
      </c>
      <c r="T116" s="158">
        <v>0</v>
      </c>
      <c r="U116" s="159">
        <v>0</v>
      </c>
    </row>
    <row r="117" spans="2:21">
      <c r="B117" s="133"/>
      <c r="C117" s="80" t="s">
        <v>193</v>
      </c>
      <c r="D117" s="158">
        <v>222</v>
      </c>
      <c r="E117" s="158">
        <v>1</v>
      </c>
      <c r="F117" s="158">
        <v>4</v>
      </c>
      <c r="G117" s="158">
        <v>3</v>
      </c>
      <c r="H117" s="158">
        <v>2</v>
      </c>
      <c r="I117" s="158">
        <v>9</v>
      </c>
      <c r="J117" s="158">
        <v>5</v>
      </c>
      <c r="K117" s="158">
        <v>22</v>
      </c>
      <c r="L117" s="158">
        <v>22</v>
      </c>
      <c r="M117" s="158">
        <v>32</v>
      </c>
      <c r="N117" s="158">
        <v>34</v>
      </c>
      <c r="O117" s="158">
        <v>19</v>
      </c>
      <c r="P117" s="158">
        <v>24</v>
      </c>
      <c r="Q117" s="158">
        <v>16</v>
      </c>
      <c r="R117" s="158">
        <v>11</v>
      </c>
      <c r="S117" s="158">
        <v>6</v>
      </c>
      <c r="T117" s="158">
        <v>12</v>
      </c>
      <c r="U117" s="159">
        <v>0</v>
      </c>
    </row>
    <row r="118" spans="2:21">
      <c r="B118" s="133"/>
      <c r="C118" s="80" t="s">
        <v>54</v>
      </c>
      <c r="D118" s="158">
        <v>0</v>
      </c>
      <c r="E118" s="158">
        <v>0</v>
      </c>
      <c r="F118" s="158">
        <v>0</v>
      </c>
      <c r="G118" s="158">
        <v>0</v>
      </c>
      <c r="H118" s="158">
        <v>0</v>
      </c>
      <c r="I118" s="158">
        <v>0</v>
      </c>
      <c r="J118" s="158">
        <v>0</v>
      </c>
      <c r="K118" s="158">
        <v>0</v>
      </c>
      <c r="L118" s="158">
        <v>0</v>
      </c>
      <c r="M118" s="158">
        <v>0</v>
      </c>
      <c r="N118" s="158">
        <v>0</v>
      </c>
      <c r="O118" s="158">
        <v>0</v>
      </c>
      <c r="P118" s="158">
        <v>0</v>
      </c>
      <c r="Q118" s="158">
        <v>0</v>
      </c>
      <c r="R118" s="158">
        <v>0</v>
      </c>
      <c r="S118" s="158">
        <v>0</v>
      </c>
      <c r="T118" s="158">
        <v>0</v>
      </c>
      <c r="U118" s="159">
        <v>0</v>
      </c>
    </row>
    <row r="119" spans="2:21">
      <c r="B119" s="133"/>
      <c r="C119" s="80"/>
      <c r="D119" s="158"/>
      <c r="E119" s="158"/>
      <c r="F119" s="158"/>
      <c r="G119" s="158"/>
      <c r="H119" s="158"/>
      <c r="I119" s="158"/>
      <c r="J119" s="158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9"/>
    </row>
    <row r="120" spans="2:21">
      <c r="B120" s="133" t="s">
        <v>185</v>
      </c>
      <c r="C120" s="80" t="s">
        <v>0</v>
      </c>
      <c r="D120" s="158">
        <v>2042</v>
      </c>
      <c r="E120" s="158">
        <v>286</v>
      </c>
      <c r="F120" s="158">
        <v>287</v>
      </c>
      <c r="G120" s="158">
        <v>233</v>
      </c>
      <c r="H120" s="158">
        <v>202</v>
      </c>
      <c r="I120" s="158">
        <v>168</v>
      </c>
      <c r="J120" s="158">
        <v>127</v>
      </c>
      <c r="K120" s="158">
        <v>131</v>
      </c>
      <c r="L120" s="158">
        <v>118</v>
      </c>
      <c r="M120" s="158">
        <v>123</v>
      </c>
      <c r="N120" s="158">
        <v>106</v>
      </c>
      <c r="O120" s="158">
        <v>73</v>
      </c>
      <c r="P120" s="158">
        <v>53</v>
      </c>
      <c r="Q120" s="158">
        <v>45</v>
      </c>
      <c r="R120" s="158">
        <v>31</v>
      </c>
      <c r="S120" s="158">
        <v>31</v>
      </c>
      <c r="T120" s="158">
        <v>27</v>
      </c>
      <c r="U120" s="159">
        <v>1</v>
      </c>
    </row>
    <row r="121" spans="2:21">
      <c r="B121" s="133"/>
      <c r="C121" s="80" t="s">
        <v>192</v>
      </c>
      <c r="D121" s="158">
        <v>1490</v>
      </c>
      <c r="E121" s="158">
        <v>284</v>
      </c>
      <c r="F121" s="158">
        <v>279</v>
      </c>
      <c r="G121" s="158">
        <v>225</v>
      </c>
      <c r="H121" s="158">
        <v>191</v>
      </c>
      <c r="I121" s="158">
        <v>145</v>
      </c>
      <c r="J121" s="158">
        <v>100</v>
      </c>
      <c r="K121" s="158">
        <v>88</v>
      </c>
      <c r="L121" s="158">
        <v>66</v>
      </c>
      <c r="M121" s="158">
        <v>59</v>
      </c>
      <c r="N121" s="158">
        <v>35</v>
      </c>
      <c r="O121" s="158">
        <v>11</v>
      </c>
      <c r="P121" s="158">
        <v>3</v>
      </c>
      <c r="Q121" s="158">
        <v>3</v>
      </c>
      <c r="R121" s="158">
        <v>0</v>
      </c>
      <c r="S121" s="158">
        <v>0</v>
      </c>
      <c r="T121" s="158">
        <v>0</v>
      </c>
      <c r="U121" s="159">
        <v>1</v>
      </c>
    </row>
    <row r="122" spans="2:21">
      <c r="B122" s="133"/>
      <c r="C122" s="80" t="s">
        <v>193</v>
      </c>
      <c r="D122" s="158">
        <v>552</v>
      </c>
      <c r="E122" s="158">
        <v>2</v>
      </c>
      <c r="F122" s="158">
        <v>8</v>
      </c>
      <c r="G122" s="158">
        <v>8</v>
      </c>
      <c r="H122" s="158">
        <v>11</v>
      </c>
      <c r="I122" s="158">
        <v>23</v>
      </c>
      <c r="J122" s="158">
        <v>27</v>
      </c>
      <c r="K122" s="158">
        <v>43</v>
      </c>
      <c r="L122" s="158">
        <v>52</v>
      </c>
      <c r="M122" s="158">
        <v>64</v>
      </c>
      <c r="N122" s="158">
        <v>71</v>
      </c>
      <c r="O122" s="158">
        <v>62</v>
      </c>
      <c r="P122" s="158">
        <v>50</v>
      </c>
      <c r="Q122" s="158">
        <v>42</v>
      </c>
      <c r="R122" s="158">
        <v>31</v>
      </c>
      <c r="S122" s="158">
        <v>31</v>
      </c>
      <c r="T122" s="158">
        <v>27</v>
      </c>
      <c r="U122" s="159">
        <v>0</v>
      </c>
    </row>
    <row r="123" spans="2:21">
      <c r="B123" s="133"/>
      <c r="C123" s="80" t="s">
        <v>54</v>
      </c>
      <c r="D123" s="158">
        <v>0</v>
      </c>
      <c r="E123" s="158">
        <v>0</v>
      </c>
      <c r="F123" s="158">
        <v>0</v>
      </c>
      <c r="G123" s="158">
        <v>0</v>
      </c>
      <c r="H123" s="158">
        <v>0</v>
      </c>
      <c r="I123" s="158">
        <v>0</v>
      </c>
      <c r="J123" s="158">
        <v>0</v>
      </c>
      <c r="K123" s="158">
        <v>0</v>
      </c>
      <c r="L123" s="158">
        <v>0</v>
      </c>
      <c r="M123" s="158">
        <v>0</v>
      </c>
      <c r="N123" s="158">
        <v>0</v>
      </c>
      <c r="O123" s="158">
        <v>0</v>
      </c>
      <c r="P123" s="158">
        <v>0</v>
      </c>
      <c r="Q123" s="158">
        <v>0</v>
      </c>
      <c r="R123" s="158">
        <v>0</v>
      </c>
      <c r="S123" s="158">
        <v>0</v>
      </c>
      <c r="T123" s="158">
        <v>0</v>
      </c>
      <c r="U123" s="159">
        <v>0</v>
      </c>
    </row>
    <row r="124" spans="2:21">
      <c r="B124" s="133"/>
      <c r="C124" s="80"/>
      <c r="D124" s="158"/>
      <c r="E124" s="158"/>
      <c r="F124" s="158"/>
      <c r="G124" s="158"/>
      <c r="H124" s="158"/>
      <c r="I124" s="158"/>
      <c r="J124" s="158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9"/>
    </row>
    <row r="125" spans="2:21">
      <c r="B125" s="133" t="s">
        <v>20</v>
      </c>
      <c r="C125" s="80" t="s">
        <v>0</v>
      </c>
      <c r="D125" s="158">
        <v>2240</v>
      </c>
      <c r="E125" s="158">
        <v>326</v>
      </c>
      <c r="F125" s="158">
        <v>303</v>
      </c>
      <c r="G125" s="158">
        <v>272</v>
      </c>
      <c r="H125" s="158">
        <v>230</v>
      </c>
      <c r="I125" s="158">
        <v>186</v>
      </c>
      <c r="J125" s="158">
        <v>149</v>
      </c>
      <c r="K125" s="158">
        <v>134</v>
      </c>
      <c r="L125" s="158">
        <v>149</v>
      </c>
      <c r="M125" s="158">
        <v>128</v>
      </c>
      <c r="N125" s="158">
        <v>102</v>
      </c>
      <c r="O125" s="158">
        <v>84</v>
      </c>
      <c r="P125" s="158">
        <v>52</v>
      </c>
      <c r="Q125" s="158">
        <v>43</v>
      </c>
      <c r="R125" s="158">
        <v>34</v>
      </c>
      <c r="S125" s="158">
        <v>20</v>
      </c>
      <c r="T125" s="158">
        <v>28</v>
      </c>
      <c r="U125" s="159">
        <v>0</v>
      </c>
    </row>
    <row r="126" spans="2:21">
      <c r="B126" s="133"/>
      <c r="C126" s="80" t="s">
        <v>192</v>
      </c>
      <c r="D126" s="158">
        <v>1544</v>
      </c>
      <c r="E126" s="158">
        <v>316</v>
      </c>
      <c r="F126" s="158">
        <v>286</v>
      </c>
      <c r="G126" s="158">
        <v>245</v>
      </c>
      <c r="H126" s="158">
        <v>204</v>
      </c>
      <c r="I126" s="158">
        <v>159</v>
      </c>
      <c r="J126" s="158">
        <v>106</v>
      </c>
      <c r="K126" s="158">
        <v>85</v>
      </c>
      <c r="L126" s="158">
        <v>68</v>
      </c>
      <c r="M126" s="158">
        <v>38</v>
      </c>
      <c r="N126" s="158">
        <v>17</v>
      </c>
      <c r="O126" s="158">
        <v>18</v>
      </c>
      <c r="P126" s="158">
        <v>2</v>
      </c>
      <c r="Q126" s="158">
        <v>0</v>
      </c>
      <c r="R126" s="158">
        <v>0</v>
      </c>
      <c r="S126" s="158">
        <v>0</v>
      </c>
      <c r="T126" s="158">
        <v>0</v>
      </c>
      <c r="U126" s="159">
        <v>0</v>
      </c>
    </row>
    <row r="127" spans="2:21">
      <c r="B127" s="133"/>
      <c r="C127" s="80" t="s">
        <v>193</v>
      </c>
      <c r="D127" s="158">
        <v>696</v>
      </c>
      <c r="E127" s="158">
        <v>10</v>
      </c>
      <c r="F127" s="158">
        <v>17</v>
      </c>
      <c r="G127" s="158">
        <v>27</v>
      </c>
      <c r="H127" s="158">
        <v>26</v>
      </c>
      <c r="I127" s="158">
        <v>27</v>
      </c>
      <c r="J127" s="158">
        <v>43</v>
      </c>
      <c r="K127" s="158">
        <v>49</v>
      </c>
      <c r="L127" s="158">
        <v>81</v>
      </c>
      <c r="M127" s="158">
        <v>90</v>
      </c>
      <c r="N127" s="158">
        <v>85</v>
      </c>
      <c r="O127" s="158">
        <v>66</v>
      </c>
      <c r="P127" s="158">
        <v>50</v>
      </c>
      <c r="Q127" s="158">
        <v>43</v>
      </c>
      <c r="R127" s="158">
        <v>34</v>
      </c>
      <c r="S127" s="158">
        <v>20</v>
      </c>
      <c r="T127" s="158">
        <v>28</v>
      </c>
      <c r="U127" s="159">
        <v>0</v>
      </c>
    </row>
    <row r="128" spans="2:21">
      <c r="B128" s="133"/>
      <c r="C128" s="80" t="s">
        <v>54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0</v>
      </c>
      <c r="L128" s="158">
        <v>0</v>
      </c>
      <c r="M128" s="158">
        <v>0</v>
      </c>
      <c r="N128" s="158">
        <v>0</v>
      </c>
      <c r="O128" s="158">
        <v>0</v>
      </c>
      <c r="P128" s="158">
        <v>0</v>
      </c>
      <c r="Q128" s="158">
        <v>0</v>
      </c>
      <c r="R128" s="158">
        <v>0</v>
      </c>
      <c r="S128" s="158">
        <v>0</v>
      </c>
      <c r="T128" s="158">
        <v>0</v>
      </c>
      <c r="U128" s="159">
        <v>0</v>
      </c>
    </row>
    <row r="129" spans="2:21">
      <c r="B129" s="133"/>
      <c r="C129" s="80"/>
      <c r="D129" s="158"/>
      <c r="E129" s="158"/>
      <c r="F129" s="158"/>
      <c r="G129" s="158"/>
      <c r="H129" s="158"/>
      <c r="I129" s="158"/>
      <c r="J129" s="158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9"/>
    </row>
    <row r="130" spans="2:21">
      <c r="B130" s="133" t="s">
        <v>21</v>
      </c>
      <c r="C130" s="80" t="s">
        <v>0</v>
      </c>
      <c r="D130" s="158">
        <v>2438</v>
      </c>
      <c r="E130" s="158">
        <v>347</v>
      </c>
      <c r="F130" s="158">
        <v>310</v>
      </c>
      <c r="G130" s="158">
        <v>259</v>
      </c>
      <c r="H130" s="158">
        <v>266</v>
      </c>
      <c r="I130" s="158">
        <v>205</v>
      </c>
      <c r="J130" s="158">
        <v>181</v>
      </c>
      <c r="K130" s="158">
        <v>137</v>
      </c>
      <c r="L130" s="158">
        <v>141</v>
      </c>
      <c r="M130" s="158">
        <v>135</v>
      </c>
      <c r="N130" s="158">
        <v>111</v>
      </c>
      <c r="O130" s="158">
        <v>92</v>
      </c>
      <c r="P130" s="158">
        <v>77</v>
      </c>
      <c r="Q130" s="158">
        <v>45</v>
      </c>
      <c r="R130" s="158">
        <v>49</v>
      </c>
      <c r="S130" s="158">
        <v>29</v>
      </c>
      <c r="T130" s="158">
        <v>54</v>
      </c>
      <c r="U130" s="159">
        <v>0</v>
      </c>
    </row>
    <row r="131" spans="2:21">
      <c r="B131" s="133"/>
      <c r="C131" s="80" t="s">
        <v>192</v>
      </c>
      <c r="D131" s="158">
        <v>1752</v>
      </c>
      <c r="E131" s="158">
        <v>343</v>
      </c>
      <c r="F131" s="158">
        <v>306</v>
      </c>
      <c r="G131" s="158">
        <v>244</v>
      </c>
      <c r="H131" s="158">
        <v>253</v>
      </c>
      <c r="I131" s="158">
        <v>193</v>
      </c>
      <c r="J131" s="158">
        <v>150</v>
      </c>
      <c r="K131" s="158">
        <v>94</v>
      </c>
      <c r="L131" s="158">
        <v>77</v>
      </c>
      <c r="M131" s="158">
        <v>52</v>
      </c>
      <c r="N131" s="158">
        <v>22</v>
      </c>
      <c r="O131" s="158">
        <v>12</v>
      </c>
      <c r="P131" s="158">
        <v>4</v>
      </c>
      <c r="Q131" s="158">
        <v>0</v>
      </c>
      <c r="R131" s="158">
        <v>2</v>
      </c>
      <c r="S131" s="158">
        <v>0</v>
      </c>
      <c r="T131" s="158">
        <v>0</v>
      </c>
      <c r="U131" s="159">
        <v>0</v>
      </c>
    </row>
    <row r="132" spans="2:21">
      <c r="B132" s="133"/>
      <c r="C132" s="80" t="s">
        <v>193</v>
      </c>
      <c r="D132" s="158">
        <v>685</v>
      </c>
      <c r="E132" s="158">
        <v>4</v>
      </c>
      <c r="F132" s="158">
        <v>4</v>
      </c>
      <c r="G132" s="158">
        <v>15</v>
      </c>
      <c r="H132" s="158">
        <v>13</v>
      </c>
      <c r="I132" s="158">
        <v>12</v>
      </c>
      <c r="J132" s="158">
        <v>31</v>
      </c>
      <c r="K132" s="158">
        <v>43</v>
      </c>
      <c r="L132" s="158">
        <v>64</v>
      </c>
      <c r="M132" s="158">
        <v>83</v>
      </c>
      <c r="N132" s="158">
        <v>89</v>
      </c>
      <c r="O132" s="158">
        <v>79</v>
      </c>
      <c r="P132" s="158">
        <v>73</v>
      </c>
      <c r="Q132" s="158">
        <v>45</v>
      </c>
      <c r="R132" s="158">
        <v>47</v>
      </c>
      <c r="S132" s="158">
        <v>29</v>
      </c>
      <c r="T132" s="158">
        <v>54</v>
      </c>
      <c r="U132" s="159">
        <v>0</v>
      </c>
    </row>
    <row r="133" spans="2:21">
      <c r="B133" s="133"/>
      <c r="C133" s="80" t="s">
        <v>54</v>
      </c>
      <c r="D133" s="158">
        <v>1</v>
      </c>
      <c r="E133" s="158">
        <v>0</v>
      </c>
      <c r="F133" s="158">
        <v>0</v>
      </c>
      <c r="G133" s="158">
        <v>0</v>
      </c>
      <c r="H133" s="158">
        <v>0</v>
      </c>
      <c r="I133" s="158">
        <v>0</v>
      </c>
      <c r="J133" s="158">
        <v>0</v>
      </c>
      <c r="K133" s="158">
        <v>0</v>
      </c>
      <c r="L133" s="158">
        <v>0</v>
      </c>
      <c r="M133" s="158">
        <v>0</v>
      </c>
      <c r="N133" s="158">
        <v>0</v>
      </c>
      <c r="O133" s="158">
        <v>1</v>
      </c>
      <c r="P133" s="158">
        <v>0</v>
      </c>
      <c r="Q133" s="158">
        <v>0</v>
      </c>
      <c r="R133" s="158">
        <v>0</v>
      </c>
      <c r="S133" s="158">
        <v>0</v>
      </c>
      <c r="T133" s="158">
        <v>0</v>
      </c>
      <c r="U133" s="159">
        <v>0</v>
      </c>
    </row>
    <row r="134" spans="2:21">
      <c r="B134" s="133"/>
      <c r="C134" s="80"/>
      <c r="D134" s="158"/>
      <c r="E134" s="158"/>
      <c r="F134" s="158"/>
      <c r="G134" s="158"/>
      <c r="H134" s="158"/>
      <c r="I134" s="158"/>
      <c r="J134" s="158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9"/>
    </row>
    <row r="135" spans="2:21">
      <c r="B135" s="133" t="s">
        <v>186</v>
      </c>
      <c r="C135" s="80" t="s">
        <v>0</v>
      </c>
      <c r="D135" s="158">
        <v>822</v>
      </c>
      <c r="E135" s="158">
        <v>113</v>
      </c>
      <c r="F135" s="158">
        <v>105</v>
      </c>
      <c r="G135" s="158">
        <v>102</v>
      </c>
      <c r="H135" s="158">
        <v>77</v>
      </c>
      <c r="I135" s="158">
        <v>63</v>
      </c>
      <c r="J135" s="158">
        <v>38</v>
      </c>
      <c r="K135" s="158">
        <v>64</v>
      </c>
      <c r="L135" s="158">
        <v>53</v>
      </c>
      <c r="M135" s="158">
        <v>50</v>
      </c>
      <c r="N135" s="158">
        <v>44</v>
      </c>
      <c r="O135" s="158">
        <v>35</v>
      </c>
      <c r="P135" s="158">
        <v>21</v>
      </c>
      <c r="Q135" s="158">
        <v>16</v>
      </c>
      <c r="R135" s="158">
        <v>19</v>
      </c>
      <c r="S135" s="158">
        <v>11</v>
      </c>
      <c r="T135" s="158">
        <v>11</v>
      </c>
      <c r="U135" s="159">
        <v>0</v>
      </c>
    </row>
    <row r="136" spans="2:21">
      <c r="B136" s="133"/>
      <c r="C136" s="80" t="s">
        <v>192</v>
      </c>
      <c r="D136" s="158">
        <v>559</v>
      </c>
      <c r="E136" s="158">
        <v>111</v>
      </c>
      <c r="F136" s="158">
        <v>98</v>
      </c>
      <c r="G136" s="158">
        <v>99</v>
      </c>
      <c r="H136" s="158">
        <v>72</v>
      </c>
      <c r="I136" s="158">
        <v>55</v>
      </c>
      <c r="J136" s="158">
        <v>25</v>
      </c>
      <c r="K136" s="158">
        <v>42</v>
      </c>
      <c r="L136" s="158">
        <v>26</v>
      </c>
      <c r="M136" s="158">
        <v>15</v>
      </c>
      <c r="N136" s="158">
        <v>8</v>
      </c>
      <c r="O136" s="158">
        <v>4</v>
      </c>
      <c r="P136" s="158">
        <v>3</v>
      </c>
      <c r="Q136" s="158">
        <v>1</v>
      </c>
      <c r="R136" s="158">
        <v>0</v>
      </c>
      <c r="S136" s="158">
        <v>0</v>
      </c>
      <c r="T136" s="158">
        <v>0</v>
      </c>
      <c r="U136" s="159">
        <v>0</v>
      </c>
    </row>
    <row r="137" spans="2:21">
      <c r="B137" s="133"/>
      <c r="C137" s="80" t="s">
        <v>193</v>
      </c>
      <c r="D137" s="158">
        <v>263</v>
      </c>
      <c r="E137" s="158">
        <v>2</v>
      </c>
      <c r="F137" s="158">
        <v>7</v>
      </c>
      <c r="G137" s="158">
        <v>3</v>
      </c>
      <c r="H137" s="158">
        <v>5</v>
      </c>
      <c r="I137" s="158">
        <v>8</v>
      </c>
      <c r="J137" s="158">
        <v>13</v>
      </c>
      <c r="K137" s="158">
        <v>22</v>
      </c>
      <c r="L137" s="158">
        <v>27</v>
      </c>
      <c r="M137" s="158">
        <v>35</v>
      </c>
      <c r="N137" s="158">
        <v>36</v>
      </c>
      <c r="O137" s="158">
        <v>31</v>
      </c>
      <c r="P137" s="158">
        <v>18</v>
      </c>
      <c r="Q137" s="158">
        <v>15</v>
      </c>
      <c r="R137" s="158">
        <v>19</v>
      </c>
      <c r="S137" s="158">
        <v>11</v>
      </c>
      <c r="T137" s="158">
        <v>11</v>
      </c>
      <c r="U137" s="159">
        <v>0</v>
      </c>
    </row>
    <row r="138" spans="2:21">
      <c r="B138" s="133"/>
      <c r="C138" s="80" t="s">
        <v>54</v>
      </c>
      <c r="D138" s="158">
        <v>0</v>
      </c>
      <c r="E138" s="158">
        <v>0</v>
      </c>
      <c r="F138" s="158">
        <v>0</v>
      </c>
      <c r="G138" s="158">
        <v>0</v>
      </c>
      <c r="H138" s="158">
        <v>0</v>
      </c>
      <c r="I138" s="158">
        <v>0</v>
      </c>
      <c r="J138" s="158">
        <v>0</v>
      </c>
      <c r="K138" s="158">
        <v>0</v>
      </c>
      <c r="L138" s="158">
        <v>0</v>
      </c>
      <c r="M138" s="158">
        <v>0</v>
      </c>
      <c r="N138" s="158">
        <v>0</v>
      </c>
      <c r="O138" s="158">
        <v>0</v>
      </c>
      <c r="P138" s="158">
        <v>0</v>
      </c>
      <c r="Q138" s="158">
        <v>0</v>
      </c>
      <c r="R138" s="158">
        <v>0</v>
      </c>
      <c r="S138" s="158">
        <v>0</v>
      </c>
      <c r="T138" s="158">
        <v>0</v>
      </c>
      <c r="U138" s="159">
        <v>0</v>
      </c>
    </row>
    <row r="139" spans="2:21">
      <c r="B139" s="133"/>
      <c r="C139" s="80"/>
      <c r="D139" s="158"/>
      <c r="E139" s="158"/>
      <c r="F139" s="158"/>
      <c r="G139" s="158"/>
      <c r="H139" s="158"/>
      <c r="I139" s="158"/>
      <c r="J139" s="158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9"/>
    </row>
    <row r="140" spans="2:21">
      <c r="B140" s="133" t="s">
        <v>81</v>
      </c>
      <c r="C140" s="80" t="s">
        <v>0</v>
      </c>
      <c r="D140" s="158">
        <v>205</v>
      </c>
      <c r="E140" s="158">
        <v>22</v>
      </c>
      <c r="F140" s="158">
        <v>28</v>
      </c>
      <c r="G140" s="158">
        <v>19</v>
      </c>
      <c r="H140" s="158">
        <v>26</v>
      </c>
      <c r="I140" s="158">
        <v>20</v>
      </c>
      <c r="J140" s="158">
        <v>11</v>
      </c>
      <c r="K140" s="158">
        <v>22</v>
      </c>
      <c r="L140" s="158">
        <v>11</v>
      </c>
      <c r="M140" s="158">
        <v>10</v>
      </c>
      <c r="N140" s="158">
        <v>7</v>
      </c>
      <c r="O140" s="158">
        <v>9</v>
      </c>
      <c r="P140" s="158">
        <v>8</v>
      </c>
      <c r="Q140" s="158">
        <v>3</v>
      </c>
      <c r="R140" s="158">
        <v>3</v>
      </c>
      <c r="S140" s="158">
        <v>4</v>
      </c>
      <c r="T140" s="158">
        <v>2</v>
      </c>
      <c r="U140" s="159">
        <v>0</v>
      </c>
    </row>
    <row r="141" spans="2:21">
      <c r="B141" s="133"/>
      <c r="C141" s="80" t="s">
        <v>192</v>
      </c>
      <c r="D141" s="158">
        <v>147</v>
      </c>
      <c r="E141" s="158">
        <v>22</v>
      </c>
      <c r="F141" s="158">
        <v>27</v>
      </c>
      <c r="G141" s="158">
        <v>19</v>
      </c>
      <c r="H141" s="158">
        <v>24</v>
      </c>
      <c r="I141" s="158">
        <v>18</v>
      </c>
      <c r="J141" s="158">
        <v>10</v>
      </c>
      <c r="K141" s="158">
        <v>15</v>
      </c>
      <c r="L141" s="158">
        <v>6</v>
      </c>
      <c r="M141" s="158">
        <v>4</v>
      </c>
      <c r="N141" s="158">
        <v>0</v>
      </c>
      <c r="O141" s="158">
        <v>0</v>
      </c>
      <c r="P141" s="158">
        <v>2</v>
      </c>
      <c r="Q141" s="158">
        <v>0</v>
      </c>
      <c r="R141" s="158">
        <v>0</v>
      </c>
      <c r="S141" s="158">
        <v>0</v>
      </c>
      <c r="T141" s="158">
        <v>0</v>
      </c>
      <c r="U141" s="159">
        <v>0</v>
      </c>
    </row>
    <row r="142" spans="2:21">
      <c r="B142" s="133"/>
      <c r="C142" s="80" t="s">
        <v>193</v>
      </c>
      <c r="D142" s="158">
        <v>58</v>
      </c>
      <c r="E142" s="158">
        <v>0</v>
      </c>
      <c r="F142" s="158">
        <v>1</v>
      </c>
      <c r="G142" s="158">
        <v>0</v>
      </c>
      <c r="H142" s="158">
        <v>2</v>
      </c>
      <c r="I142" s="158">
        <v>2</v>
      </c>
      <c r="J142" s="158">
        <v>1</v>
      </c>
      <c r="K142" s="158">
        <v>7</v>
      </c>
      <c r="L142" s="158">
        <v>5</v>
      </c>
      <c r="M142" s="158">
        <v>6</v>
      </c>
      <c r="N142" s="158">
        <v>7</v>
      </c>
      <c r="O142" s="158">
        <v>9</v>
      </c>
      <c r="P142" s="158">
        <v>6</v>
      </c>
      <c r="Q142" s="158">
        <v>3</v>
      </c>
      <c r="R142" s="158">
        <v>3</v>
      </c>
      <c r="S142" s="158">
        <v>4</v>
      </c>
      <c r="T142" s="158">
        <v>2</v>
      </c>
      <c r="U142" s="159">
        <v>0</v>
      </c>
    </row>
    <row r="143" spans="2:21">
      <c r="B143" s="133"/>
      <c r="C143" s="80" t="s">
        <v>54</v>
      </c>
      <c r="D143" s="158">
        <v>0</v>
      </c>
      <c r="E143" s="158">
        <v>0</v>
      </c>
      <c r="F143" s="158">
        <v>0</v>
      </c>
      <c r="G143" s="158">
        <v>0</v>
      </c>
      <c r="H143" s="158">
        <v>0</v>
      </c>
      <c r="I143" s="158">
        <v>0</v>
      </c>
      <c r="J143" s="158">
        <v>0</v>
      </c>
      <c r="K143" s="158">
        <v>0</v>
      </c>
      <c r="L143" s="158">
        <v>0</v>
      </c>
      <c r="M143" s="158">
        <v>0</v>
      </c>
      <c r="N143" s="158">
        <v>0</v>
      </c>
      <c r="O143" s="158">
        <v>0</v>
      </c>
      <c r="P143" s="158">
        <v>0</v>
      </c>
      <c r="Q143" s="158">
        <v>0</v>
      </c>
      <c r="R143" s="158">
        <v>0</v>
      </c>
      <c r="S143" s="158">
        <v>0</v>
      </c>
      <c r="T143" s="158">
        <v>0</v>
      </c>
      <c r="U143" s="159">
        <v>0</v>
      </c>
    </row>
    <row r="144" spans="2:21">
      <c r="B144" s="133"/>
      <c r="C144" s="80"/>
      <c r="D144" s="158"/>
      <c r="E144" s="158"/>
      <c r="F144" s="158"/>
      <c r="G144" s="158"/>
      <c r="H144" s="158"/>
      <c r="I144" s="158"/>
      <c r="J144" s="158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9"/>
    </row>
    <row r="145" spans="2:21" s="3" customFormat="1">
      <c r="B145" s="107" t="s">
        <v>23</v>
      </c>
      <c r="C145" s="79" t="s">
        <v>0</v>
      </c>
      <c r="D145" s="152">
        <v>23056</v>
      </c>
      <c r="E145" s="152">
        <v>3256</v>
      </c>
      <c r="F145" s="152">
        <v>3012</v>
      </c>
      <c r="G145" s="152">
        <v>3003</v>
      </c>
      <c r="H145" s="152">
        <v>2459</v>
      </c>
      <c r="I145" s="152">
        <v>1487</v>
      </c>
      <c r="J145" s="152">
        <v>1357</v>
      </c>
      <c r="K145" s="152">
        <v>1253</v>
      </c>
      <c r="L145" s="152">
        <v>1329</v>
      </c>
      <c r="M145" s="152">
        <v>1252</v>
      </c>
      <c r="N145" s="152">
        <v>1134</v>
      </c>
      <c r="O145" s="152">
        <v>993</v>
      </c>
      <c r="P145" s="152">
        <v>789</v>
      </c>
      <c r="Q145" s="152">
        <v>530</v>
      </c>
      <c r="R145" s="152">
        <v>458</v>
      </c>
      <c r="S145" s="152">
        <v>338</v>
      </c>
      <c r="T145" s="152">
        <v>404</v>
      </c>
      <c r="U145" s="153">
        <v>2</v>
      </c>
    </row>
    <row r="146" spans="2:21">
      <c r="B146" s="133"/>
      <c r="C146" s="80" t="s">
        <v>192</v>
      </c>
      <c r="D146" s="158">
        <v>16116</v>
      </c>
      <c r="E146" s="158">
        <v>3195</v>
      </c>
      <c r="F146" s="158">
        <v>2926</v>
      </c>
      <c r="G146" s="158">
        <v>2851</v>
      </c>
      <c r="H146" s="158">
        <v>2275</v>
      </c>
      <c r="I146" s="158">
        <v>1273</v>
      </c>
      <c r="J146" s="158">
        <v>1066</v>
      </c>
      <c r="K146" s="158">
        <v>825</v>
      </c>
      <c r="L146" s="158">
        <v>715</v>
      </c>
      <c r="M146" s="158">
        <v>458</v>
      </c>
      <c r="N146" s="158">
        <v>308</v>
      </c>
      <c r="O146" s="158">
        <v>153</v>
      </c>
      <c r="P146" s="158">
        <v>48</v>
      </c>
      <c r="Q146" s="158">
        <v>19</v>
      </c>
      <c r="R146" s="158">
        <v>2</v>
      </c>
      <c r="S146" s="158">
        <v>0</v>
      </c>
      <c r="T146" s="158">
        <v>1</v>
      </c>
      <c r="U146" s="159">
        <v>1</v>
      </c>
    </row>
    <row r="147" spans="2:21">
      <c r="B147" s="133"/>
      <c r="C147" s="80" t="s">
        <v>193</v>
      </c>
      <c r="D147" s="158">
        <v>6938</v>
      </c>
      <c r="E147" s="158">
        <v>61</v>
      </c>
      <c r="F147" s="158">
        <v>86</v>
      </c>
      <c r="G147" s="158">
        <v>152</v>
      </c>
      <c r="H147" s="158">
        <v>184</v>
      </c>
      <c r="I147" s="158">
        <v>214</v>
      </c>
      <c r="J147" s="158">
        <v>290</v>
      </c>
      <c r="K147" s="158">
        <v>428</v>
      </c>
      <c r="L147" s="158">
        <v>614</v>
      </c>
      <c r="M147" s="158">
        <v>793</v>
      </c>
      <c r="N147" s="158">
        <v>826</v>
      </c>
      <c r="O147" s="158">
        <v>840</v>
      </c>
      <c r="P147" s="158">
        <v>741</v>
      </c>
      <c r="Q147" s="158">
        <v>511</v>
      </c>
      <c r="R147" s="158">
        <v>456</v>
      </c>
      <c r="S147" s="158">
        <v>338</v>
      </c>
      <c r="T147" s="158">
        <v>403</v>
      </c>
      <c r="U147" s="159">
        <v>1</v>
      </c>
    </row>
    <row r="148" spans="2:21">
      <c r="B148" s="133"/>
      <c r="C148" s="80" t="s">
        <v>54</v>
      </c>
      <c r="D148" s="158">
        <v>2</v>
      </c>
      <c r="E148" s="158">
        <v>0</v>
      </c>
      <c r="F148" s="158">
        <v>0</v>
      </c>
      <c r="G148" s="158">
        <v>0</v>
      </c>
      <c r="H148" s="158">
        <v>0</v>
      </c>
      <c r="I148" s="158">
        <v>0</v>
      </c>
      <c r="J148" s="158">
        <v>1</v>
      </c>
      <c r="K148" s="158">
        <v>0</v>
      </c>
      <c r="L148" s="158">
        <v>0</v>
      </c>
      <c r="M148" s="158">
        <v>1</v>
      </c>
      <c r="N148" s="158">
        <v>0</v>
      </c>
      <c r="O148" s="158">
        <v>0</v>
      </c>
      <c r="P148" s="158">
        <v>0</v>
      </c>
      <c r="Q148" s="158">
        <v>0</v>
      </c>
      <c r="R148" s="158">
        <v>0</v>
      </c>
      <c r="S148" s="158">
        <v>0</v>
      </c>
      <c r="T148" s="158">
        <v>0</v>
      </c>
      <c r="U148" s="159">
        <v>0</v>
      </c>
    </row>
    <row r="149" spans="2:21">
      <c r="B149" s="133"/>
      <c r="C149" s="80"/>
      <c r="D149" s="158"/>
      <c r="E149" s="158"/>
      <c r="F149" s="158"/>
      <c r="G149" s="158"/>
      <c r="H149" s="158"/>
      <c r="I149" s="158"/>
      <c r="J149" s="158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9"/>
    </row>
    <row r="150" spans="2:21">
      <c r="B150" s="133" t="s">
        <v>82</v>
      </c>
      <c r="C150" s="80" t="s">
        <v>0</v>
      </c>
      <c r="D150" s="158">
        <v>3278</v>
      </c>
      <c r="E150" s="158">
        <v>500</v>
      </c>
      <c r="F150" s="158">
        <v>443</v>
      </c>
      <c r="G150" s="158">
        <v>385</v>
      </c>
      <c r="H150" s="158">
        <v>339</v>
      </c>
      <c r="I150" s="158">
        <v>237</v>
      </c>
      <c r="J150" s="158">
        <v>195</v>
      </c>
      <c r="K150" s="158">
        <v>192</v>
      </c>
      <c r="L150" s="158">
        <v>181</v>
      </c>
      <c r="M150" s="158">
        <v>176</v>
      </c>
      <c r="N150" s="158">
        <v>178</v>
      </c>
      <c r="O150" s="158">
        <v>128</v>
      </c>
      <c r="P150" s="158">
        <v>115</v>
      </c>
      <c r="Q150" s="158">
        <v>56</v>
      </c>
      <c r="R150" s="158">
        <v>57</v>
      </c>
      <c r="S150" s="158">
        <v>50</v>
      </c>
      <c r="T150" s="158">
        <v>46</v>
      </c>
      <c r="U150" s="159">
        <v>0</v>
      </c>
    </row>
    <row r="151" spans="2:21">
      <c r="B151" s="133"/>
      <c r="C151" s="80" t="s">
        <v>192</v>
      </c>
      <c r="D151" s="158">
        <v>2350</v>
      </c>
      <c r="E151" s="158">
        <v>493</v>
      </c>
      <c r="F151" s="158">
        <v>431</v>
      </c>
      <c r="G151" s="158">
        <v>368</v>
      </c>
      <c r="H151" s="158">
        <v>318</v>
      </c>
      <c r="I151" s="158">
        <v>203</v>
      </c>
      <c r="J151" s="158">
        <v>153</v>
      </c>
      <c r="K151" s="158">
        <v>136</v>
      </c>
      <c r="L151" s="158">
        <v>103</v>
      </c>
      <c r="M151" s="158">
        <v>62</v>
      </c>
      <c r="N151" s="158">
        <v>46</v>
      </c>
      <c r="O151" s="158">
        <v>24</v>
      </c>
      <c r="P151" s="158">
        <v>11</v>
      </c>
      <c r="Q151" s="158">
        <v>1</v>
      </c>
      <c r="R151" s="158">
        <v>1</v>
      </c>
      <c r="S151" s="158">
        <v>0</v>
      </c>
      <c r="T151" s="158">
        <v>0</v>
      </c>
      <c r="U151" s="159">
        <v>0</v>
      </c>
    </row>
    <row r="152" spans="2:21">
      <c r="B152" s="133"/>
      <c r="C152" s="80" t="s">
        <v>193</v>
      </c>
      <c r="D152" s="158">
        <v>927</v>
      </c>
      <c r="E152" s="158">
        <v>7</v>
      </c>
      <c r="F152" s="158">
        <v>12</v>
      </c>
      <c r="G152" s="158">
        <v>17</v>
      </c>
      <c r="H152" s="158">
        <v>21</v>
      </c>
      <c r="I152" s="158">
        <v>34</v>
      </c>
      <c r="J152" s="158">
        <v>42</v>
      </c>
      <c r="K152" s="158">
        <v>56</v>
      </c>
      <c r="L152" s="158">
        <v>78</v>
      </c>
      <c r="M152" s="158">
        <v>113</v>
      </c>
      <c r="N152" s="158">
        <v>132</v>
      </c>
      <c r="O152" s="158">
        <v>104</v>
      </c>
      <c r="P152" s="158">
        <v>104</v>
      </c>
      <c r="Q152" s="158">
        <v>55</v>
      </c>
      <c r="R152" s="158">
        <v>56</v>
      </c>
      <c r="S152" s="158">
        <v>50</v>
      </c>
      <c r="T152" s="158">
        <v>46</v>
      </c>
      <c r="U152" s="159">
        <v>0</v>
      </c>
    </row>
    <row r="153" spans="2:21">
      <c r="B153" s="133"/>
      <c r="C153" s="80" t="s">
        <v>54</v>
      </c>
      <c r="D153" s="158">
        <v>1</v>
      </c>
      <c r="E153" s="158">
        <v>0</v>
      </c>
      <c r="F153" s="158">
        <v>0</v>
      </c>
      <c r="G153" s="158">
        <v>0</v>
      </c>
      <c r="H153" s="158">
        <v>0</v>
      </c>
      <c r="I153" s="158">
        <v>0</v>
      </c>
      <c r="J153" s="158">
        <v>0</v>
      </c>
      <c r="K153" s="158">
        <v>0</v>
      </c>
      <c r="L153" s="158">
        <v>0</v>
      </c>
      <c r="M153" s="158">
        <v>1</v>
      </c>
      <c r="N153" s="158">
        <v>0</v>
      </c>
      <c r="O153" s="158">
        <v>0</v>
      </c>
      <c r="P153" s="158">
        <v>0</v>
      </c>
      <c r="Q153" s="158">
        <v>0</v>
      </c>
      <c r="R153" s="158">
        <v>0</v>
      </c>
      <c r="S153" s="158">
        <v>0</v>
      </c>
      <c r="T153" s="158">
        <v>0</v>
      </c>
      <c r="U153" s="159">
        <v>0</v>
      </c>
    </row>
    <row r="154" spans="2:21">
      <c r="B154" s="133"/>
      <c r="C154" s="80"/>
      <c r="D154" s="158"/>
      <c r="E154" s="158"/>
      <c r="F154" s="158"/>
      <c r="G154" s="158"/>
      <c r="H154" s="158"/>
      <c r="I154" s="158"/>
      <c r="J154" s="158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9"/>
    </row>
    <row r="155" spans="2:21">
      <c r="B155" s="133" t="s">
        <v>83</v>
      </c>
      <c r="C155" s="80" t="s">
        <v>0</v>
      </c>
      <c r="D155" s="158">
        <v>1584</v>
      </c>
      <c r="E155" s="158">
        <v>185</v>
      </c>
      <c r="F155" s="158">
        <v>197</v>
      </c>
      <c r="G155" s="158">
        <v>207</v>
      </c>
      <c r="H155" s="158">
        <v>207</v>
      </c>
      <c r="I155" s="158">
        <v>106</v>
      </c>
      <c r="J155" s="158">
        <v>109</v>
      </c>
      <c r="K155" s="158">
        <v>93</v>
      </c>
      <c r="L155" s="158">
        <v>82</v>
      </c>
      <c r="M155" s="158">
        <v>87</v>
      </c>
      <c r="N155" s="158">
        <v>77</v>
      </c>
      <c r="O155" s="158">
        <v>60</v>
      </c>
      <c r="P155" s="158">
        <v>72</v>
      </c>
      <c r="Q155" s="158">
        <v>25</v>
      </c>
      <c r="R155" s="158">
        <v>25</v>
      </c>
      <c r="S155" s="158">
        <v>18</v>
      </c>
      <c r="T155" s="158">
        <v>34</v>
      </c>
      <c r="U155" s="159">
        <v>0</v>
      </c>
    </row>
    <row r="156" spans="2:21">
      <c r="B156" s="133"/>
      <c r="C156" s="80" t="s">
        <v>192</v>
      </c>
      <c r="D156" s="158">
        <v>1114</v>
      </c>
      <c r="E156" s="158">
        <v>177</v>
      </c>
      <c r="F156" s="158">
        <v>191</v>
      </c>
      <c r="G156" s="158">
        <v>198</v>
      </c>
      <c r="H156" s="158">
        <v>191</v>
      </c>
      <c r="I156" s="158">
        <v>89</v>
      </c>
      <c r="J156" s="158">
        <v>81</v>
      </c>
      <c r="K156" s="158">
        <v>62</v>
      </c>
      <c r="L156" s="158">
        <v>46</v>
      </c>
      <c r="M156" s="158">
        <v>32</v>
      </c>
      <c r="N156" s="158">
        <v>26</v>
      </c>
      <c r="O156" s="158">
        <v>12</v>
      </c>
      <c r="P156" s="158">
        <v>6</v>
      </c>
      <c r="Q156" s="158">
        <v>2</v>
      </c>
      <c r="R156" s="158">
        <v>1</v>
      </c>
      <c r="S156" s="158">
        <v>0</v>
      </c>
      <c r="T156" s="158">
        <v>0</v>
      </c>
      <c r="U156" s="159">
        <v>0</v>
      </c>
    </row>
    <row r="157" spans="2:21">
      <c r="B157" s="133"/>
      <c r="C157" s="80" t="s">
        <v>193</v>
      </c>
      <c r="D157" s="158">
        <v>470</v>
      </c>
      <c r="E157" s="158">
        <v>8</v>
      </c>
      <c r="F157" s="158">
        <v>6</v>
      </c>
      <c r="G157" s="158">
        <v>9</v>
      </c>
      <c r="H157" s="158">
        <v>16</v>
      </c>
      <c r="I157" s="158">
        <v>17</v>
      </c>
      <c r="J157" s="158">
        <v>28</v>
      </c>
      <c r="K157" s="158">
        <v>31</v>
      </c>
      <c r="L157" s="158">
        <v>36</v>
      </c>
      <c r="M157" s="158">
        <v>55</v>
      </c>
      <c r="N157" s="158">
        <v>51</v>
      </c>
      <c r="O157" s="158">
        <v>48</v>
      </c>
      <c r="P157" s="158">
        <v>66</v>
      </c>
      <c r="Q157" s="158">
        <v>23</v>
      </c>
      <c r="R157" s="158">
        <v>24</v>
      </c>
      <c r="S157" s="158">
        <v>18</v>
      </c>
      <c r="T157" s="158">
        <v>34</v>
      </c>
      <c r="U157" s="159">
        <v>0</v>
      </c>
    </row>
    <row r="158" spans="2:21">
      <c r="B158" s="133"/>
      <c r="C158" s="80" t="s">
        <v>54</v>
      </c>
      <c r="D158" s="158">
        <v>0</v>
      </c>
      <c r="E158" s="158">
        <v>0</v>
      </c>
      <c r="F158" s="158">
        <v>0</v>
      </c>
      <c r="G158" s="158">
        <v>0</v>
      </c>
      <c r="H158" s="158">
        <v>0</v>
      </c>
      <c r="I158" s="158">
        <v>0</v>
      </c>
      <c r="J158" s="158">
        <v>0</v>
      </c>
      <c r="K158" s="158">
        <v>0</v>
      </c>
      <c r="L158" s="158">
        <v>0</v>
      </c>
      <c r="M158" s="158">
        <v>0</v>
      </c>
      <c r="N158" s="158">
        <v>0</v>
      </c>
      <c r="O158" s="158">
        <v>0</v>
      </c>
      <c r="P158" s="158">
        <v>0</v>
      </c>
      <c r="Q158" s="158">
        <v>0</v>
      </c>
      <c r="R158" s="158">
        <v>0</v>
      </c>
      <c r="S158" s="158">
        <v>0</v>
      </c>
      <c r="T158" s="158">
        <v>0</v>
      </c>
      <c r="U158" s="159">
        <v>0</v>
      </c>
    </row>
    <row r="159" spans="2:21">
      <c r="B159" s="133"/>
      <c r="C159" s="80"/>
      <c r="D159" s="158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9"/>
    </row>
    <row r="160" spans="2:21">
      <c r="B160" s="133" t="s">
        <v>84</v>
      </c>
      <c r="C160" s="80" t="s">
        <v>0</v>
      </c>
      <c r="D160" s="158">
        <v>1434</v>
      </c>
      <c r="E160" s="158">
        <v>211</v>
      </c>
      <c r="F160" s="158">
        <v>182</v>
      </c>
      <c r="G160" s="158">
        <v>190</v>
      </c>
      <c r="H160" s="158">
        <v>151</v>
      </c>
      <c r="I160" s="158">
        <v>83</v>
      </c>
      <c r="J160" s="158">
        <v>91</v>
      </c>
      <c r="K160" s="158">
        <v>87</v>
      </c>
      <c r="L160" s="158">
        <v>77</v>
      </c>
      <c r="M160" s="158">
        <v>81</v>
      </c>
      <c r="N160" s="158">
        <v>55</v>
      </c>
      <c r="O160" s="158">
        <v>59</v>
      </c>
      <c r="P160" s="158">
        <v>56</v>
      </c>
      <c r="Q160" s="158">
        <v>39</v>
      </c>
      <c r="R160" s="158">
        <v>25</v>
      </c>
      <c r="S160" s="158">
        <v>24</v>
      </c>
      <c r="T160" s="158">
        <v>23</v>
      </c>
      <c r="U160" s="159">
        <v>0</v>
      </c>
    </row>
    <row r="161" spans="2:21">
      <c r="B161" s="133"/>
      <c r="C161" s="80" t="s">
        <v>192</v>
      </c>
      <c r="D161" s="158">
        <v>1007</v>
      </c>
      <c r="E161" s="158">
        <v>206</v>
      </c>
      <c r="F161" s="158">
        <v>177</v>
      </c>
      <c r="G161" s="158">
        <v>182</v>
      </c>
      <c r="H161" s="158">
        <v>141</v>
      </c>
      <c r="I161" s="158">
        <v>65</v>
      </c>
      <c r="J161" s="158">
        <v>75</v>
      </c>
      <c r="K161" s="158">
        <v>58</v>
      </c>
      <c r="L161" s="158">
        <v>39</v>
      </c>
      <c r="M161" s="158">
        <v>32</v>
      </c>
      <c r="N161" s="158">
        <v>17</v>
      </c>
      <c r="O161" s="158">
        <v>12</v>
      </c>
      <c r="P161" s="158">
        <v>2</v>
      </c>
      <c r="Q161" s="158">
        <v>1</v>
      </c>
      <c r="R161" s="158">
        <v>0</v>
      </c>
      <c r="S161" s="158">
        <v>0</v>
      </c>
      <c r="T161" s="158">
        <v>0</v>
      </c>
      <c r="U161" s="159">
        <v>0</v>
      </c>
    </row>
    <row r="162" spans="2:21">
      <c r="B162" s="133"/>
      <c r="C162" s="80" t="s">
        <v>193</v>
      </c>
      <c r="D162" s="158">
        <v>427</v>
      </c>
      <c r="E162" s="158">
        <v>5</v>
      </c>
      <c r="F162" s="158">
        <v>5</v>
      </c>
      <c r="G162" s="158">
        <v>8</v>
      </c>
      <c r="H162" s="158">
        <v>10</v>
      </c>
      <c r="I162" s="158">
        <v>18</v>
      </c>
      <c r="J162" s="158">
        <v>16</v>
      </c>
      <c r="K162" s="158">
        <v>29</v>
      </c>
      <c r="L162" s="158">
        <v>38</v>
      </c>
      <c r="M162" s="158">
        <v>49</v>
      </c>
      <c r="N162" s="158">
        <v>38</v>
      </c>
      <c r="O162" s="158">
        <v>47</v>
      </c>
      <c r="P162" s="158">
        <v>54</v>
      </c>
      <c r="Q162" s="158">
        <v>38</v>
      </c>
      <c r="R162" s="158">
        <v>25</v>
      </c>
      <c r="S162" s="158">
        <v>24</v>
      </c>
      <c r="T162" s="158">
        <v>23</v>
      </c>
      <c r="U162" s="159">
        <v>0</v>
      </c>
    </row>
    <row r="163" spans="2:21">
      <c r="B163" s="133"/>
      <c r="C163" s="80" t="s">
        <v>54</v>
      </c>
      <c r="D163" s="158">
        <v>0</v>
      </c>
      <c r="E163" s="158">
        <v>0</v>
      </c>
      <c r="F163" s="158">
        <v>0</v>
      </c>
      <c r="G163" s="158">
        <v>0</v>
      </c>
      <c r="H163" s="158">
        <v>0</v>
      </c>
      <c r="I163" s="158">
        <v>0</v>
      </c>
      <c r="J163" s="158">
        <v>0</v>
      </c>
      <c r="K163" s="158">
        <v>0</v>
      </c>
      <c r="L163" s="158">
        <v>0</v>
      </c>
      <c r="M163" s="158">
        <v>0</v>
      </c>
      <c r="N163" s="158">
        <v>0</v>
      </c>
      <c r="O163" s="158">
        <v>0</v>
      </c>
      <c r="P163" s="158">
        <v>0</v>
      </c>
      <c r="Q163" s="158">
        <v>0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33"/>
      <c r="C164" s="80"/>
      <c r="D164" s="158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9"/>
    </row>
    <row r="165" spans="2:21">
      <c r="B165" s="133" t="s">
        <v>188</v>
      </c>
      <c r="C165" s="80" t="s">
        <v>0</v>
      </c>
      <c r="D165" s="158">
        <v>834</v>
      </c>
      <c r="E165" s="158">
        <v>124</v>
      </c>
      <c r="F165" s="158">
        <v>110</v>
      </c>
      <c r="G165" s="158">
        <v>107</v>
      </c>
      <c r="H165" s="158">
        <v>91</v>
      </c>
      <c r="I165" s="158">
        <v>58</v>
      </c>
      <c r="J165" s="158">
        <v>49</v>
      </c>
      <c r="K165" s="158">
        <v>39</v>
      </c>
      <c r="L165" s="158">
        <v>32</v>
      </c>
      <c r="M165" s="158">
        <v>35</v>
      </c>
      <c r="N165" s="158">
        <v>49</v>
      </c>
      <c r="O165" s="158">
        <v>40</v>
      </c>
      <c r="P165" s="158">
        <v>33</v>
      </c>
      <c r="Q165" s="158">
        <v>25</v>
      </c>
      <c r="R165" s="158">
        <v>18</v>
      </c>
      <c r="S165" s="158">
        <v>6</v>
      </c>
      <c r="T165" s="158">
        <v>18</v>
      </c>
      <c r="U165" s="159">
        <v>0</v>
      </c>
    </row>
    <row r="166" spans="2:21">
      <c r="B166" s="133"/>
      <c r="C166" s="80" t="s">
        <v>192</v>
      </c>
      <c r="D166" s="158">
        <v>595</v>
      </c>
      <c r="E166" s="158">
        <v>122</v>
      </c>
      <c r="F166" s="158">
        <v>109</v>
      </c>
      <c r="G166" s="158">
        <v>102</v>
      </c>
      <c r="H166" s="158">
        <v>88</v>
      </c>
      <c r="I166" s="158">
        <v>54</v>
      </c>
      <c r="J166" s="158">
        <v>44</v>
      </c>
      <c r="K166" s="158">
        <v>26</v>
      </c>
      <c r="L166" s="158">
        <v>16</v>
      </c>
      <c r="M166" s="158">
        <v>12</v>
      </c>
      <c r="N166" s="158">
        <v>10</v>
      </c>
      <c r="O166" s="158">
        <v>11</v>
      </c>
      <c r="P166" s="158">
        <v>1</v>
      </c>
      <c r="Q166" s="158">
        <v>0</v>
      </c>
      <c r="R166" s="158">
        <v>0</v>
      </c>
      <c r="S166" s="158">
        <v>0</v>
      </c>
      <c r="T166" s="158">
        <v>0</v>
      </c>
      <c r="U166" s="159">
        <v>0</v>
      </c>
    </row>
    <row r="167" spans="2:21">
      <c r="B167" s="133"/>
      <c r="C167" s="80" t="s">
        <v>193</v>
      </c>
      <c r="D167" s="158">
        <v>239</v>
      </c>
      <c r="E167" s="158">
        <v>2</v>
      </c>
      <c r="F167" s="158">
        <v>1</v>
      </c>
      <c r="G167" s="158">
        <v>5</v>
      </c>
      <c r="H167" s="158">
        <v>3</v>
      </c>
      <c r="I167" s="158">
        <v>4</v>
      </c>
      <c r="J167" s="158">
        <v>5</v>
      </c>
      <c r="K167" s="158">
        <v>13</v>
      </c>
      <c r="L167" s="158">
        <v>16</v>
      </c>
      <c r="M167" s="158">
        <v>23</v>
      </c>
      <c r="N167" s="158">
        <v>39</v>
      </c>
      <c r="O167" s="158">
        <v>29</v>
      </c>
      <c r="P167" s="158">
        <v>32</v>
      </c>
      <c r="Q167" s="158">
        <v>25</v>
      </c>
      <c r="R167" s="158">
        <v>18</v>
      </c>
      <c r="S167" s="158">
        <v>6</v>
      </c>
      <c r="T167" s="158">
        <v>18</v>
      </c>
      <c r="U167" s="159">
        <v>0</v>
      </c>
    </row>
    <row r="168" spans="2:21">
      <c r="B168" s="133"/>
      <c r="C168" s="80" t="s">
        <v>54</v>
      </c>
      <c r="D168" s="158">
        <v>0</v>
      </c>
      <c r="E168" s="158">
        <v>0</v>
      </c>
      <c r="F168" s="158">
        <v>0</v>
      </c>
      <c r="G168" s="158">
        <v>0</v>
      </c>
      <c r="H168" s="158">
        <v>0</v>
      </c>
      <c r="I168" s="158">
        <v>0</v>
      </c>
      <c r="J168" s="158">
        <v>0</v>
      </c>
      <c r="K168" s="158">
        <v>0</v>
      </c>
      <c r="L168" s="158">
        <v>0</v>
      </c>
      <c r="M168" s="158">
        <v>0</v>
      </c>
      <c r="N168" s="158">
        <v>0</v>
      </c>
      <c r="O168" s="158">
        <v>0</v>
      </c>
      <c r="P168" s="158">
        <v>0</v>
      </c>
      <c r="Q168" s="158">
        <v>0</v>
      </c>
      <c r="R168" s="158">
        <v>0</v>
      </c>
      <c r="S168" s="158">
        <v>0</v>
      </c>
      <c r="T168" s="158">
        <v>0</v>
      </c>
      <c r="U168" s="159">
        <v>0</v>
      </c>
    </row>
    <row r="169" spans="2:21">
      <c r="B169" s="133"/>
      <c r="C169" s="80"/>
      <c r="D169" s="158"/>
      <c r="E169" s="158"/>
      <c r="F169" s="158"/>
      <c r="G169" s="15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9"/>
    </row>
    <row r="170" spans="2:21">
      <c r="B170" s="133" t="s">
        <v>77</v>
      </c>
      <c r="C170" s="80" t="s">
        <v>0</v>
      </c>
      <c r="D170" s="158">
        <v>974</v>
      </c>
      <c r="E170" s="158">
        <v>117</v>
      </c>
      <c r="F170" s="158">
        <v>114</v>
      </c>
      <c r="G170" s="158">
        <v>136</v>
      </c>
      <c r="H170" s="158">
        <v>117</v>
      </c>
      <c r="I170" s="158">
        <v>58</v>
      </c>
      <c r="J170" s="158">
        <v>68</v>
      </c>
      <c r="K170" s="158">
        <v>54</v>
      </c>
      <c r="L170" s="158">
        <v>59</v>
      </c>
      <c r="M170" s="158">
        <v>59</v>
      </c>
      <c r="N170" s="158">
        <v>48</v>
      </c>
      <c r="O170" s="158">
        <v>40</v>
      </c>
      <c r="P170" s="158">
        <v>35</v>
      </c>
      <c r="Q170" s="158">
        <v>24</v>
      </c>
      <c r="R170" s="158">
        <v>16</v>
      </c>
      <c r="S170" s="158">
        <v>12</v>
      </c>
      <c r="T170" s="158">
        <v>17</v>
      </c>
      <c r="U170" s="159">
        <v>0</v>
      </c>
    </row>
    <row r="171" spans="2:21">
      <c r="B171" s="133"/>
      <c r="C171" s="80" t="s">
        <v>192</v>
      </c>
      <c r="D171" s="158">
        <v>694</v>
      </c>
      <c r="E171" s="158">
        <v>117</v>
      </c>
      <c r="F171" s="158">
        <v>111</v>
      </c>
      <c r="G171" s="158">
        <v>134</v>
      </c>
      <c r="H171" s="158">
        <v>112</v>
      </c>
      <c r="I171" s="158">
        <v>52</v>
      </c>
      <c r="J171" s="158">
        <v>56</v>
      </c>
      <c r="K171" s="158">
        <v>38</v>
      </c>
      <c r="L171" s="158">
        <v>32</v>
      </c>
      <c r="M171" s="158">
        <v>17</v>
      </c>
      <c r="N171" s="158">
        <v>16</v>
      </c>
      <c r="O171" s="158">
        <v>5</v>
      </c>
      <c r="P171" s="158">
        <v>2</v>
      </c>
      <c r="Q171" s="158">
        <v>2</v>
      </c>
      <c r="R171" s="158">
        <v>0</v>
      </c>
      <c r="S171" s="158">
        <v>0</v>
      </c>
      <c r="T171" s="158">
        <v>0</v>
      </c>
      <c r="U171" s="159">
        <v>0</v>
      </c>
    </row>
    <row r="172" spans="2:21">
      <c r="B172" s="133"/>
      <c r="C172" s="80" t="s">
        <v>193</v>
      </c>
      <c r="D172" s="158">
        <v>280</v>
      </c>
      <c r="E172" s="158">
        <v>0</v>
      </c>
      <c r="F172" s="158">
        <v>3</v>
      </c>
      <c r="G172" s="158">
        <v>2</v>
      </c>
      <c r="H172" s="158">
        <v>5</v>
      </c>
      <c r="I172" s="158">
        <v>6</v>
      </c>
      <c r="J172" s="158">
        <v>12</v>
      </c>
      <c r="K172" s="158">
        <v>16</v>
      </c>
      <c r="L172" s="158">
        <v>27</v>
      </c>
      <c r="M172" s="158">
        <v>42</v>
      </c>
      <c r="N172" s="158">
        <v>32</v>
      </c>
      <c r="O172" s="158">
        <v>35</v>
      </c>
      <c r="P172" s="158">
        <v>33</v>
      </c>
      <c r="Q172" s="158">
        <v>22</v>
      </c>
      <c r="R172" s="158">
        <v>16</v>
      </c>
      <c r="S172" s="158">
        <v>12</v>
      </c>
      <c r="T172" s="158">
        <v>17</v>
      </c>
      <c r="U172" s="159">
        <v>0</v>
      </c>
    </row>
    <row r="173" spans="2:21">
      <c r="B173" s="133"/>
      <c r="C173" s="80" t="s">
        <v>54</v>
      </c>
      <c r="D173" s="158">
        <v>0</v>
      </c>
      <c r="E173" s="158">
        <v>0</v>
      </c>
      <c r="F173" s="158">
        <v>0</v>
      </c>
      <c r="G173" s="158">
        <v>0</v>
      </c>
      <c r="H173" s="158">
        <v>0</v>
      </c>
      <c r="I173" s="158">
        <v>0</v>
      </c>
      <c r="J173" s="158">
        <v>0</v>
      </c>
      <c r="K173" s="158">
        <v>0</v>
      </c>
      <c r="L173" s="158">
        <v>0</v>
      </c>
      <c r="M173" s="158">
        <v>0</v>
      </c>
      <c r="N173" s="158">
        <v>0</v>
      </c>
      <c r="O173" s="158">
        <v>0</v>
      </c>
      <c r="P173" s="158">
        <v>0</v>
      </c>
      <c r="Q173" s="158">
        <v>0</v>
      </c>
      <c r="R173" s="158">
        <v>0</v>
      </c>
      <c r="S173" s="158">
        <v>0</v>
      </c>
      <c r="T173" s="158">
        <v>0</v>
      </c>
      <c r="U173" s="159">
        <v>0</v>
      </c>
    </row>
    <row r="174" spans="2:21">
      <c r="B174" s="133"/>
      <c r="C174" s="80"/>
      <c r="D174" s="158"/>
      <c r="E174" s="158"/>
      <c r="F174" s="158"/>
      <c r="G174" s="158"/>
      <c r="H174" s="158"/>
      <c r="I174" s="158"/>
      <c r="J174" s="158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9"/>
    </row>
    <row r="175" spans="2:21">
      <c r="B175" s="133" t="s">
        <v>81</v>
      </c>
      <c r="C175" s="80" t="s">
        <v>0</v>
      </c>
      <c r="D175" s="158">
        <v>237</v>
      </c>
      <c r="E175" s="158">
        <v>29</v>
      </c>
      <c r="F175" s="158">
        <v>27</v>
      </c>
      <c r="G175" s="158">
        <v>30</v>
      </c>
      <c r="H175" s="158">
        <v>17</v>
      </c>
      <c r="I175" s="158">
        <v>15</v>
      </c>
      <c r="J175" s="158">
        <v>14</v>
      </c>
      <c r="K175" s="158">
        <v>20</v>
      </c>
      <c r="L175" s="158">
        <v>12</v>
      </c>
      <c r="M175" s="158">
        <v>16</v>
      </c>
      <c r="N175" s="158">
        <v>13</v>
      </c>
      <c r="O175" s="158">
        <v>15</v>
      </c>
      <c r="P175" s="158">
        <v>7</v>
      </c>
      <c r="Q175" s="158">
        <v>7</v>
      </c>
      <c r="R175" s="158">
        <v>6</v>
      </c>
      <c r="S175" s="158">
        <v>3</v>
      </c>
      <c r="T175" s="158">
        <v>6</v>
      </c>
      <c r="U175" s="159">
        <v>0</v>
      </c>
    </row>
    <row r="176" spans="2:21">
      <c r="B176" s="133"/>
      <c r="C176" s="80" t="s">
        <v>192</v>
      </c>
      <c r="D176" s="158">
        <v>147</v>
      </c>
      <c r="E176" s="158">
        <v>29</v>
      </c>
      <c r="F176" s="158">
        <v>27</v>
      </c>
      <c r="G176" s="158">
        <v>30</v>
      </c>
      <c r="H176" s="158">
        <v>14</v>
      </c>
      <c r="I176" s="158">
        <v>11</v>
      </c>
      <c r="J176" s="158">
        <v>11</v>
      </c>
      <c r="K176" s="158">
        <v>11</v>
      </c>
      <c r="L176" s="158">
        <v>4</v>
      </c>
      <c r="M176" s="158">
        <v>5</v>
      </c>
      <c r="N176" s="158">
        <v>4</v>
      </c>
      <c r="O176" s="158">
        <v>1</v>
      </c>
      <c r="P176" s="158">
        <v>0</v>
      </c>
      <c r="Q176" s="158">
        <v>0</v>
      </c>
      <c r="R176" s="158">
        <v>0</v>
      </c>
      <c r="S176" s="158">
        <v>0</v>
      </c>
      <c r="T176" s="158">
        <v>0</v>
      </c>
      <c r="U176" s="159">
        <v>0</v>
      </c>
    </row>
    <row r="177" spans="2:21">
      <c r="B177" s="133"/>
      <c r="C177" s="80" t="s">
        <v>193</v>
      </c>
      <c r="D177" s="158">
        <v>90</v>
      </c>
      <c r="E177" s="158">
        <v>0</v>
      </c>
      <c r="F177" s="158">
        <v>0</v>
      </c>
      <c r="G177" s="158">
        <v>0</v>
      </c>
      <c r="H177" s="158">
        <v>3</v>
      </c>
      <c r="I177" s="158">
        <v>4</v>
      </c>
      <c r="J177" s="158">
        <v>3</v>
      </c>
      <c r="K177" s="158">
        <v>9</v>
      </c>
      <c r="L177" s="158">
        <v>8</v>
      </c>
      <c r="M177" s="158">
        <v>11</v>
      </c>
      <c r="N177" s="158">
        <v>9</v>
      </c>
      <c r="O177" s="158">
        <v>14</v>
      </c>
      <c r="P177" s="158">
        <v>7</v>
      </c>
      <c r="Q177" s="158">
        <v>7</v>
      </c>
      <c r="R177" s="158">
        <v>6</v>
      </c>
      <c r="S177" s="158">
        <v>3</v>
      </c>
      <c r="T177" s="158">
        <v>6</v>
      </c>
      <c r="U177" s="159">
        <v>0</v>
      </c>
    </row>
    <row r="178" spans="2:21">
      <c r="B178" s="133"/>
      <c r="C178" s="80" t="s">
        <v>54</v>
      </c>
      <c r="D178" s="158">
        <v>0</v>
      </c>
      <c r="E178" s="158">
        <v>0</v>
      </c>
      <c r="F178" s="158">
        <v>0</v>
      </c>
      <c r="G178" s="158">
        <v>0</v>
      </c>
      <c r="H178" s="158">
        <v>0</v>
      </c>
      <c r="I178" s="158">
        <v>0</v>
      </c>
      <c r="J178" s="158">
        <v>0</v>
      </c>
      <c r="K178" s="158">
        <v>0</v>
      </c>
      <c r="L178" s="158">
        <v>0</v>
      </c>
      <c r="M178" s="158">
        <v>0</v>
      </c>
      <c r="N178" s="158">
        <v>0</v>
      </c>
      <c r="O178" s="158">
        <v>0</v>
      </c>
      <c r="P178" s="158">
        <v>0</v>
      </c>
      <c r="Q178" s="158">
        <v>0</v>
      </c>
      <c r="R178" s="158">
        <v>0</v>
      </c>
      <c r="S178" s="158">
        <v>0</v>
      </c>
      <c r="T178" s="158">
        <v>0</v>
      </c>
      <c r="U178" s="159">
        <v>0</v>
      </c>
    </row>
    <row r="179" spans="2:21">
      <c r="B179" s="133"/>
      <c r="C179" s="80"/>
      <c r="D179" s="158"/>
      <c r="E179" s="158"/>
      <c r="F179" s="158"/>
      <c r="G179" s="158"/>
      <c r="H179" s="158"/>
      <c r="I179" s="158"/>
      <c r="J179" s="158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9"/>
    </row>
    <row r="180" spans="2:21">
      <c r="B180" s="133" t="s">
        <v>86</v>
      </c>
      <c r="C180" s="80" t="s">
        <v>0</v>
      </c>
      <c r="D180" s="158">
        <v>953</v>
      </c>
      <c r="E180" s="158">
        <v>128</v>
      </c>
      <c r="F180" s="158">
        <v>119</v>
      </c>
      <c r="G180" s="158">
        <v>141</v>
      </c>
      <c r="H180" s="158">
        <v>135</v>
      </c>
      <c r="I180" s="158">
        <v>47</v>
      </c>
      <c r="J180" s="158">
        <v>33</v>
      </c>
      <c r="K180" s="158">
        <v>59</v>
      </c>
      <c r="L180" s="158">
        <v>58</v>
      </c>
      <c r="M180" s="158">
        <v>44</v>
      </c>
      <c r="N180" s="158">
        <v>42</v>
      </c>
      <c r="O180" s="158">
        <v>48</v>
      </c>
      <c r="P180" s="158">
        <v>36</v>
      </c>
      <c r="Q180" s="158">
        <v>16</v>
      </c>
      <c r="R180" s="158">
        <v>22</v>
      </c>
      <c r="S180" s="158">
        <v>15</v>
      </c>
      <c r="T180" s="158">
        <v>10</v>
      </c>
      <c r="U180" s="159">
        <v>0</v>
      </c>
    </row>
    <row r="181" spans="2:21">
      <c r="B181" s="133"/>
      <c r="C181" s="80" t="s">
        <v>192</v>
      </c>
      <c r="D181" s="158">
        <v>643</v>
      </c>
      <c r="E181" s="158">
        <v>121</v>
      </c>
      <c r="F181" s="158">
        <v>111</v>
      </c>
      <c r="G181" s="158">
        <v>129</v>
      </c>
      <c r="H181" s="158">
        <v>120</v>
      </c>
      <c r="I181" s="158">
        <v>41</v>
      </c>
      <c r="J181" s="158">
        <v>25</v>
      </c>
      <c r="K181" s="158">
        <v>30</v>
      </c>
      <c r="L181" s="158">
        <v>25</v>
      </c>
      <c r="M181" s="158">
        <v>18</v>
      </c>
      <c r="N181" s="158">
        <v>13</v>
      </c>
      <c r="O181" s="158">
        <v>6</v>
      </c>
      <c r="P181" s="158">
        <v>4</v>
      </c>
      <c r="Q181" s="158">
        <v>0</v>
      </c>
      <c r="R181" s="158">
        <v>0</v>
      </c>
      <c r="S181" s="158">
        <v>0</v>
      </c>
      <c r="T181" s="158">
        <v>0</v>
      </c>
      <c r="U181" s="159">
        <v>0</v>
      </c>
    </row>
    <row r="182" spans="2:21">
      <c r="B182" s="133"/>
      <c r="C182" s="80" t="s">
        <v>193</v>
      </c>
      <c r="D182" s="158">
        <v>310</v>
      </c>
      <c r="E182" s="158">
        <v>7</v>
      </c>
      <c r="F182" s="158">
        <v>8</v>
      </c>
      <c r="G182" s="158">
        <v>12</v>
      </c>
      <c r="H182" s="158">
        <v>15</v>
      </c>
      <c r="I182" s="158">
        <v>6</v>
      </c>
      <c r="J182" s="158">
        <v>8</v>
      </c>
      <c r="K182" s="158">
        <v>29</v>
      </c>
      <c r="L182" s="158">
        <v>33</v>
      </c>
      <c r="M182" s="158">
        <v>26</v>
      </c>
      <c r="N182" s="158">
        <v>29</v>
      </c>
      <c r="O182" s="158">
        <v>42</v>
      </c>
      <c r="P182" s="158">
        <v>32</v>
      </c>
      <c r="Q182" s="158">
        <v>16</v>
      </c>
      <c r="R182" s="158">
        <v>22</v>
      </c>
      <c r="S182" s="158">
        <v>15</v>
      </c>
      <c r="T182" s="158">
        <v>10</v>
      </c>
      <c r="U182" s="159">
        <v>0</v>
      </c>
    </row>
    <row r="183" spans="2:21">
      <c r="B183" s="133"/>
      <c r="C183" s="80" t="s">
        <v>54</v>
      </c>
      <c r="D183" s="158">
        <v>0</v>
      </c>
      <c r="E183" s="158">
        <v>0</v>
      </c>
      <c r="F183" s="158">
        <v>0</v>
      </c>
      <c r="G183" s="158">
        <v>0</v>
      </c>
      <c r="H183" s="158">
        <v>0</v>
      </c>
      <c r="I183" s="158">
        <v>0</v>
      </c>
      <c r="J183" s="158">
        <v>0</v>
      </c>
      <c r="K183" s="158">
        <v>0</v>
      </c>
      <c r="L183" s="158">
        <v>0</v>
      </c>
      <c r="M183" s="158">
        <v>0</v>
      </c>
      <c r="N183" s="158">
        <v>0</v>
      </c>
      <c r="O183" s="158">
        <v>0</v>
      </c>
      <c r="P183" s="158">
        <v>0</v>
      </c>
      <c r="Q183" s="158">
        <v>0</v>
      </c>
      <c r="R183" s="158">
        <v>0</v>
      </c>
      <c r="S183" s="158">
        <v>0</v>
      </c>
      <c r="T183" s="158">
        <v>0</v>
      </c>
      <c r="U183" s="159">
        <v>0</v>
      </c>
    </row>
    <row r="184" spans="2:21">
      <c r="B184" s="133"/>
      <c r="C184" s="80"/>
      <c r="D184" s="158"/>
      <c r="E184" s="158"/>
      <c r="F184" s="158"/>
      <c r="G184" s="158"/>
      <c r="H184" s="158"/>
      <c r="I184" s="158"/>
      <c r="J184" s="158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9"/>
    </row>
    <row r="185" spans="2:21">
      <c r="B185" s="133" t="s">
        <v>87</v>
      </c>
      <c r="C185" s="80" t="s">
        <v>0</v>
      </c>
      <c r="D185" s="158">
        <v>765</v>
      </c>
      <c r="E185" s="158">
        <v>96</v>
      </c>
      <c r="F185" s="158">
        <v>100</v>
      </c>
      <c r="G185" s="158">
        <v>103</v>
      </c>
      <c r="H185" s="158">
        <v>87</v>
      </c>
      <c r="I185" s="158">
        <v>42</v>
      </c>
      <c r="J185" s="158">
        <v>50</v>
      </c>
      <c r="K185" s="158">
        <v>38</v>
      </c>
      <c r="L185" s="158">
        <v>50</v>
      </c>
      <c r="M185" s="158">
        <v>42</v>
      </c>
      <c r="N185" s="158">
        <v>37</v>
      </c>
      <c r="O185" s="158">
        <v>41</v>
      </c>
      <c r="P185" s="158">
        <v>13</v>
      </c>
      <c r="Q185" s="158">
        <v>17</v>
      </c>
      <c r="R185" s="158">
        <v>19</v>
      </c>
      <c r="S185" s="158">
        <v>13</v>
      </c>
      <c r="T185" s="158">
        <v>17</v>
      </c>
      <c r="U185" s="159">
        <v>0</v>
      </c>
    </row>
    <row r="186" spans="2:21">
      <c r="B186" s="133"/>
      <c r="C186" s="80" t="s">
        <v>192</v>
      </c>
      <c r="D186" s="158">
        <v>527</v>
      </c>
      <c r="E186" s="158">
        <v>95</v>
      </c>
      <c r="F186" s="158">
        <v>98</v>
      </c>
      <c r="G186" s="158">
        <v>96</v>
      </c>
      <c r="H186" s="158">
        <v>82</v>
      </c>
      <c r="I186" s="158">
        <v>36</v>
      </c>
      <c r="J186" s="158">
        <v>40</v>
      </c>
      <c r="K186" s="158">
        <v>28</v>
      </c>
      <c r="L186" s="158">
        <v>27</v>
      </c>
      <c r="M186" s="158">
        <v>12</v>
      </c>
      <c r="N186" s="158">
        <v>9</v>
      </c>
      <c r="O186" s="158">
        <v>2</v>
      </c>
      <c r="P186" s="158">
        <v>0</v>
      </c>
      <c r="Q186" s="158">
        <v>2</v>
      </c>
      <c r="R186" s="158">
        <v>0</v>
      </c>
      <c r="S186" s="158">
        <v>0</v>
      </c>
      <c r="T186" s="158">
        <v>0</v>
      </c>
      <c r="U186" s="159">
        <v>0</v>
      </c>
    </row>
    <row r="187" spans="2:21">
      <c r="B187" s="133"/>
      <c r="C187" s="80" t="s">
        <v>193</v>
      </c>
      <c r="D187" s="158">
        <v>238</v>
      </c>
      <c r="E187" s="158">
        <v>1</v>
      </c>
      <c r="F187" s="158">
        <v>2</v>
      </c>
      <c r="G187" s="158">
        <v>7</v>
      </c>
      <c r="H187" s="158">
        <v>5</v>
      </c>
      <c r="I187" s="158">
        <v>6</v>
      </c>
      <c r="J187" s="158">
        <v>10</v>
      </c>
      <c r="K187" s="158">
        <v>10</v>
      </c>
      <c r="L187" s="158">
        <v>23</v>
      </c>
      <c r="M187" s="158">
        <v>30</v>
      </c>
      <c r="N187" s="158">
        <v>28</v>
      </c>
      <c r="O187" s="158">
        <v>39</v>
      </c>
      <c r="P187" s="158">
        <v>13</v>
      </c>
      <c r="Q187" s="158">
        <v>15</v>
      </c>
      <c r="R187" s="158">
        <v>19</v>
      </c>
      <c r="S187" s="158">
        <v>13</v>
      </c>
      <c r="T187" s="158">
        <v>17</v>
      </c>
      <c r="U187" s="159">
        <v>0</v>
      </c>
    </row>
    <row r="188" spans="2:21">
      <c r="B188" s="133"/>
      <c r="C188" s="80" t="s">
        <v>54</v>
      </c>
      <c r="D188" s="158">
        <v>0</v>
      </c>
      <c r="E188" s="158">
        <v>0</v>
      </c>
      <c r="F188" s="158">
        <v>0</v>
      </c>
      <c r="G188" s="158">
        <v>0</v>
      </c>
      <c r="H188" s="158">
        <v>0</v>
      </c>
      <c r="I188" s="158">
        <v>0</v>
      </c>
      <c r="J188" s="158">
        <v>0</v>
      </c>
      <c r="K188" s="158">
        <v>0</v>
      </c>
      <c r="L188" s="158">
        <v>0</v>
      </c>
      <c r="M188" s="158">
        <v>0</v>
      </c>
      <c r="N188" s="158">
        <v>0</v>
      </c>
      <c r="O188" s="158">
        <v>0</v>
      </c>
      <c r="P188" s="158">
        <v>0</v>
      </c>
      <c r="Q188" s="158">
        <v>0</v>
      </c>
      <c r="R188" s="158">
        <v>0</v>
      </c>
      <c r="S188" s="158">
        <v>0</v>
      </c>
      <c r="T188" s="158">
        <v>0</v>
      </c>
      <c r="U188" s="159">
        <v>0</v>
      </c>
    </row>
    <row r="189" spans="2:21">
      <c r="B189" s="133"/>
      <c r="C189" s="80"/>
      <c r="D189" s="158"/>
      <c r="E189" s="158"/>
      <c r="F189" s="158"/>
      <c r="G189" s="158"/>
      <c r="H189" s="158"/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9"/>
    </row>
    <row r="190" spans="2:21">
      <c r="B190" s="133" t="s">
        <v>88</v>
      </c>
      <c r="C190" s="80" t="s">
        <v>0</v>
      </c>
      <c r="D190" s="158">
        <v>1162</v>
      </c>
      <c r="E190" s="158">
        <v>158</v>
      </c>
      <c r="F190" s="158">
        <v>169</v>
      </c>
      <c r="G190" s="158">
        <v>149</v>
      </c>
      <c r="H190" s="158">
        <v>122</v>
      </c>
      <c r="I190" s="158">
        <v>79</v>
      </c>
      <c r="J190" s="158">
        <v>61</v>
      </c>
      <c r="K190" s="158">
        <v>48</v>
      </c>
      <c r="L190" s="158">
        <v>61</v>
      </c>
      <c r="M190" s="158">
        <v>73</v>
      </c>
      <c r="N190" s="158">
        <v>61</v>
      </c>
      <c r="O190" s="158">
        <v>44</v>
      </c>
      <c r="P190" s="158">
        <v>49</v>
      </c>
      <c r="Q190" s="158">
        <v>31</v>
      </c>
      <c r="R190" s="158">
        <v>24</v>
      </c>
      <c r="S190" s="158">
        <v>14</v>
      </c>
      <c r="T190" s="158">
        <v>19</v>
      </c>
      <c r="U190" s="159">
        <v>0</v>
      </c>
    </row>
    <row r="191" spans="2:21">
      <c r="B191" s="133"/>
      <c r="C191" s="80" t="s">
        <v>192</v>
      </c>
      <c r="D191" s="158">
        <v>822</v>
      </c>
      <c r="E191" s="158">
        <v>157</v>
      </c>
      <c r="F191" s="158">
        <v>165</v>
      </c>
      <c r="G191" s="158">
        <v>141</v>
      </c>
      <c r="H191" s="158">
        <v>116</v>
      </c>
      <c r="I191" s="158">
        <v>70</v>
      </c>
      <c r="J191" s="158">
        <v>48</v>
      </c>
      <c r="K191" s="158">
        <v>40</v>
      </c>
      <c r="L191" s="158">
        <v>36</v>
      </c>
      <c r="M191" s="158">
        <v>25</v>
      </c>
      <c r="N191" s="158">
        <v>14</v>
      </c>
      <c r="O191" s="158">
        <v>6</v>
      </c>
      <c r="P191" s="158">
        <v>2</v>
      </c>
      <c r="Q191" s="158">
        <v>2</v>
      </c>
      <c r="R191" s="158">
        <v>0</v>
      </c>
      <c r="S191" s="158">
        <v>0</v>
      </c>
      <c r="T191" s="158">
        <v>0</v>
      </c>
      <c r="U191" s="159">
        <v>0</v>
      </c>
    </row>
    <row r="192" spans="2:21">
      <c r="B192" s="133"/>
      <c r="C192" s="80" t="s">
        <v>193</v>
      </c>
      <c r="D192" s="158">
        <v>340</v>
      </c>
      <c r="E192" s="158">
        <v>1</v>
      </c>
      <c r="F192" s="158">
        <v>4</v>
      </c>
      <c r="G192" s="158">
        <v>8</v>
      </c>
      <c r="H192" s="158">
        <v>6</v>
      </c>
      <c r="I192" s="158">
        <v>9</v>
      </c>
      <c r="J192" s="158">
        <v>13</v>
      </c>
      <c r="K192" s="158">
        <v>8</v>
      </c>
      <c r="L192" s="158">
        <v>25</v>
      </c>
      <c r="M192" s="158">
        <v>48</v>
      </c>
      <c r="N192" s="158">
        <v>47</v>
      </c>
      <c r="O192" s="158">
        <v>38</v>
      </c>
      <c r="P192" s="158">
        <v>47</v>
      </c>
      <c r="Q192" s="158">
        <v>29</v>
      </c>
      <c r="R192" s="158">
        <v>24</v>
      </c>
      <c r="S192" s="158">
        <v>14</v>
      </c>
      <c r="T192" s="158">
        <v>19</v>
      </c>
      <c r="U192" s="159">
        <v>0</v>
      </c>
    </row>
    <row r="193" spans="2:21">
      <c r="B193" s="133"/>
      <c r="C193" s="80" t="s">
        <v>54</v>
      </c>
      <c r="D193" s="158">
        <v>0</v>
      </c>
      <c r="E193" s="158">
        <v>0</v>
      </c>
      <c r="F193" s="158">
        <v>0</v>
      </c>
      <c r="G193" s="158">
        <v>0</v>
      </c>
      <c r="H193" s="158">
        <v>0</v>
      </c>
      <c r="I193" s="158">
        <v>0</v>
      </c>
      <c r="J193" s="158">
        <v>0</v>
      </c>
      <c r="K193" s="158">
        <v>0</v>
      </c>
      <c r="L193" s="158">
        <v>0</v>
      </c>
      <c r="M193" s="158">
        <v>0</v>
      </c>
      <c r="N193" s="158">
        <v>0</v>
      </c>
      <c r="O193" s="158">
        <v>0</v>
      </c>
      <c r="P193" s="158">
        <v>0</v>
      </c>
      <c r="Q193" s="158">
        <v>0</v>
      </c>
      <c r="R193" s="158">
        <v>0</v>
      </c>
      <c r="S193" s="158">
        <v>0</v>
      </c>
      <c r="T193" s="158">
        <v>0</v>
      </c>
      <c r="U193" s="159">
        <v>0</v>
      </c>
    </row>
    <row r="194" spans="2:21">
      <c r="B194" s="133"/>
      <c r="C194" s="80"/>
      <c r="D194" s="158"/>
      <c r="E194" s="158"/>
      <c r="F194" s="158"/>
      <c r="G194" s="158"/>
      <c r="H194" s="158"/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9"/>
    </row>
    <row r="195" spans="2:21">
      <c r="B195" s="133" t="s">
        <v>89</v>
      </c>
      <c r="C195" s="80" t="s">
        <v>0</v>
      </c>
      <c r="D195" s="158">
        <v>715</v>
      </c>
      <c r="E195" s="158">
        <v>97</v>
      </c>
      <c r="F195" s="158">
        <v>113</v>
      </c>
      <c r="G195" s="158">
        <v>102</v>
      </c>
      <c r="H195" s="158">
        <v>67</v>
      </c>
      <c r="I195" s="158">
        <v>43</v>
      </c>
      <c r="J195" s="158">
        <v>36</v>
      </c>
      <c r="K195" s="158">
        <v>43</v>
      </c>
      <c r="L195" s="158">
        <v>31</v>
      </c>
      <c r="M195" s="158">
        <v>29</v>
      </c>
      <c r="N195" s="158">
        <v>42</v>
      </c>
      <c r="O195" s="158">
        <v>42</v>
      </c>
      <c r="P195" s="158">
        <v>22</v>
      </c>
      <c r="Q195" s="158">
        <v>11</v>
      </c>
      <c r="R195" s="158">
        <v>13</v>
      </c>
      <c r="S195" s="158">
        <v>11</v>
      </c>
      <c r="T195" s="158">
        <v>13</v>
      </c>
      <c r="U195" s="159">
        <v>0</v>
      </c>
    </row>
    <row r="196" spans="2:21">
      <c r="B196" s="133"/>
      <c r="C196" s="80" t="s">
        <v>192</v>
      </c>
      <c r="D196" s="158">
        <v>485</v>
      </c>
      <c r="E196" s="158">
        <v>95</v>
      </c>
      <c r="F196" s="158">
        <v>106</v>
      </c>
      <c r="G196" s="158">
        <v>90</v>
      </c>
      <c r="H196" s="158">
        <v>59</v>
      </c>
      <c r="I196" s="158">
        <v>37</v>
      </c>
      <c r="J196" s="158">
        <v>30</v>
      </c>
      <c r="K196" s="158">
        <v>25</v>
      </c>
      <c r="L196" s="158">
        <v>17</v>
      </c>
      <c r="M196" s="158">
        <v>13</v>
      </c>
      <c r="N196" s="158">
        <v>9</v>
      </c>
      <c r="O196" s="158">
        <v>1</v>
      </c>
      <c r="P196" s="158">
        <v>2</v>
      </c>
      <c r="Q196" s="158">
        <v>1</v>
      </c>
      <c r="R196" s="158">
        <v>0</v>
      </c>
      <c r="S196" s="158">
        <v>0</v>
      </c>
      <c r="T196" s="158">
        <v>0</v>
      </c>
      <c r="U196" s="159">
        <v>0</v>
      </c>
    </row>
    <row r="197" spans="2:21">
      <c r="B197" s="133"/>
      <c r="C197" s="80" t="s">
        <v>193</v>
      </c>
      <c r="D197" s="158">
        <v>230</v>
      </c>
      <c r="E197" s="158">
        <v>2</v>
      </c>
      <c r="F197" s="158">
        <v>7</v>
      </c>
      <c r="G197" s="158">
        <v>12</v>
      </c>
      <c r="H197" s="158">
        <v>8</v>
      </c>
      <c r="I197" s="158">
        <v>6</v>
      </c>
      <c r="J197" s="158">
        <v>6</v>
      </c>
      <c r="K197" s="158">
        <v>18</v>
      </c>
      <c r="L197" s="158">
        <v>14</v>
      </c>
      <c r="M197" s="158">
        <v>16</v>
      </c>
      <c r="N197" s="158">
        <v>33</v>
      </c>
      <c r="O197" s="158">
        <v>41</v>
      </c>
      <c r="P197" s="158">
        <v>20</v>
      </c>
      <c r="Q197" s="158">
        <v>10</v>
      </c>
      <c r="R197" s="158">
        <v>13</v>
      </c>
      <c r="S197" s="158">
        <v>11</v>
      </c>
      <c r="T197" s="158">
        <v>13</v>
      </c>
      <c r="U197" s="159">
        <v>0</v>
      </c>
    </row>
    <row r="198" spans="2:21">
      <c r="B198" s="133"/>
      <c r="C198" s="80" t="s">
        <v>54</v>
      </c>
      <c r="D198" s="158">
        <v>0</v>
      </c>
      <c r="E198" s="158">
        <v>0</v>
      </c>
      <c r="F198" s="158">
        <v>0</v>
      </c>
      <c r="G198" s="158">
        <v>0</v>
      </c>
      <c r="H198" s="158">
        <v>0</v>
      </c>
      <c r="I198" s="158">
        <v>0</v>
      </c>
      <c r="J198" s="158">
        <v>0</v>
      </c>
      <c r="K198" s="158">
        <v>0</v>
      </c>
      <c r="L198" s="158">
        <v>0</v>
      </c>
      <c r="M198" s="158">
        <v>0</v>
      </c>
      <c r="N198" s="158">
        <v>0</v>
      </c>
      <c r="O198" s="158">
        <v>0</v>
      </c>
      <c r="P198" s="158">
        <v>0</v>
      </c>
      <c r="Q198" s="158">
        <v>0</v>
      </c>
      <c r="R198" s="158">
        <v>0</v>
      </c>
      <c r="S198" s="158">
        <v>0</v>
      </c>
      <c r="T198" s="158">
        <v>0</v>
      </c>
      <c r="U198" s="159">
        <v>0</v>
      </c>
    </row>
    <row r="199" spans="2:21">
      <c r="B199" s="133"/>
      <c r="C199" s="80"/>
      <c r="D199" s="158"/>
      <c r="E199" s="158"/>
      <c r="F199" s="158"/>
      <c r="G199" s="158"/>
      <c r="H199" s="158"/>
      <c r="I199" s="158"/>
      <c r="J199" s="158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9"/>
    </row>
    <row r="200" spans="2:21">
      <c r="B200" s="133" t="s">
        <v>24</v>
      </c>
      <c r="C200" s="80" t="s">
        <v>0</v>
      </c>
      <c r="D200" s="158">
        <v>1167</v>
      </c>
      <c r="E200" s="158">
        <v>181</v>
      </c>
      <c r="F200" s="158">
        <v>125</v>
      </c>
      <c r="G200" s="158">
        <v>152</v>
      </c>
      <c r="H200" s="158">
        <v>103</v>
      </c>
      <c r="I200" s="158">
        <v>62</v>
      </c>
      <c r="J200" s="158">
        <v>60</v>
      </c>
      <c r="K200" s="158">
        <v>86</v>
      </c>
      <c r="L200" s="158">
        <v>96</v>
      </c>
      <c r="M200" s="158">
        <v>56</v>
      </c>
      <c r="N200" s="158">
        <v>57</v>
      </c>
      <c r="O200" s="158">
        <v>40</v>
      </c>
      <c r="P200" s="158">
        <v>49</v>
      </c>
      <c r="Q200" s="158">
        <v>40</v>
      </c>
      <c r="R200" s="158">
        <v>14</v>
      </c>
      <c r="S200" s="158">
        <v>13</v>
      </c>
      <c r="T200" s="158">
        <v>31</v>
      </c>
      <c r="U200" s="159">
        <v>2</v>
      </c>
    </row>
    <row r="201" spans="2:21">
      <c r="B201" s="133"/>
      <c r="C201" s="80" t="s">
        <v>192</v>
      </c>
      <c r="D201" s="158">
        <v>792</v>
      </c>
      <c r="E201" s="158">
        <v>177</v>
      </c>
      <c r="F201" s="158">
        <v>123</v>
      </c>
      <c r="G201" s="158">
        <v>148</v>
      </c>
      <c r="H201" s="158">
        <v>91</v>
      </c>
      <c r="I201" s="158">
        <v>56</v>
      </c>
      <c r="J201" s="158">
        <v>44</v>
      </c>
      <c r="K201" s="158">
        <v>44</v>
      </c>
      <c r="L201" s="158">
        <v>54</v>
      </c>
      <c r="M201" s="158">
        <v>24</v>
      </c>
      <c r="N201" s="158">
        <v>16</v>
      </c>
      <c r="O201" s="158">
        <v>9</v>
      </c>
      <c r="P201" s="158">
        <v>1</v>
      </c>
      <c r="Q201" s="158">
        <v>4</v>
      </c>
      <c r="R201" s="158">
        <v>0</v>
      </c>
      <c r="S201" s="158">
        <v>0</v>
      </c>
      <c r="T201" s="158">
        <v>0</v>
      </c>
      <c r="U201" s="159">
        <v>1</v>
      </c>
    </row>
    <row r="202" spans="2:21">
      <c r="B202" s="133"/>
      <c r="C202" s="80" t="s">
        <v>193</v>
      </c>
      <c r="D202" s="158">
        <v>374</v>
      </c>
      <c r="E202" s="158">
        <v>4</v>
      </c>
      <c r="F202" s="158">
        <v>2</v>
      </c>
      <c r="G202" s="158">
        <v>4</v>
      </c>
      <c r="H202" s="158">
        <v>12</v>
      </c>
      <c r="I202" s="158">
        <v>6</v>
      </c>
      <c r="J202" s="158">
        <v>15</v>
      </c>
      <c r="K202" s="158">
        <v>42</v>
      </c>
      <c r="L202" s="158">
        <v>42</v>
      </c>
      <c r="M202" s="158">
        <v>32</v>
      </c>
      <c r="N202" s="158">
        <v>41</v>
      </c>
      <c r="O202" s="158">
        <v>31</v>
      </c>
      <c r="P202" s="158">
        <v>48</v>
      </c>
      <c r="Q202" s="158">
        <v>36</v>
      </c>
      <c r="R202" s="158">
        <v>14</v>
      </c>
      <c r="S202" s="158">
        <v>13</v>
      </c>
      <c r="T202" s="158">
        <v>31</v>
      </c>
      <c r="U202" s="159">
        <v>1</v>
      </c>
    </row>
    <row r="203" spans="2:21">
      <c r="B203" s="133"/>
      <c r="C203" s="80" t="s">
        <v>54</v>
      </c>
      <c r="D203" s="158">
        <v>1</v>
      </c>
      <c r="E203" s="158">
        <v>0</v>
      </c>
      <c r="F203" s="158">
        <v>0</v>
      </c>
      <c r="G203" s="158">
        <v>0</v>
      </c>
      <c r="H203" s="158">
        <v>0</v>
      </c>
      <c r="I203" s="158">
        <v>0</v>
      </c>
      <c r="J203" s="158">
        <v>1</v>
      </c>
      <c r="K203" s="158">
        <v>0</v>
      </c>
      <c r="L203" s="158">
        <v>0</v>
      </c>
      <c r="M203" s="158">
        <v>0</v>
      </c>
      <c r="N203" s="158">
        <v>0</v>
      </c>
      <c r="O203" s="158">
        <v>0</v>
      </c>
      <c r="P203" s="158">
        <v>0</v>
      </c>
      <c r="Q203" s="158">
        <v>0</v>
      </c>
      <c r="R203" s="158">
        <v>0</v>
      </c>
      <c r="S203" s="158">
        <v>0</v>
      </c>
      <c r="T203" s="158">
        <v>0</v>
      </c>
      <c r="U203" s="159">
        <v>0</v>
      </c>
    </row>
    <row r="204" spans="2:21">
      <c r="B204" s="133"/>
      <c r="C204" s="80"/>
      <c r="D204" s="158"/>
      <c r="E204" s="158"/>
      <c r="F204" s="158"/>
      <c r="G204" s="158"/>
      <c r="H204" s="158"/>
      <c r="I204" s="158"/>
      <c r="J204" s="158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9"/>
    </row>
    <row r="205" spans="2:21">
      <c r="B205" s="133" t="s">
        <v>25</v>
      </c>
      <c r="C205" s="80" t="s">
        <v>0</v>
      </c>
      <c r="D205" s="158">
        <v>849</v>
      </c>
      <c r="E205" s="158">
        <v>141</v>
      </c>
      <c r="F205" s="158">
        <v>122</v>
      </c>
      <c r="G205" s="158">
        <v>112</v>
      </c>
      <c r="H205" s="158">
        <v>67</v>
      </c>
      <c r="I205" s="158">
        <v>52</v>
      </c>
      <c r="J205" s="158">
        <v>52</v>
      </c>
      <c r="K205" s="158">
        <v>45</v>
      </c>
      <c r="L205" s="158">
        <v>50</v>
      </c>
      <c r="M205" s="158">
        <v>46</v>
      </c>
      <c r="N205" s="158">
        <v>38</v>
      </c>
      <c r="O205" s="158">
        <v>28</v>
      </c>
      <c r="P205" s="158">
        <v>22</v>
      </c>
      <c r="Q205" s="158">
        <v>16</v>
      </c>
      <c r="R205" s="158">
        <v>22</v>
      </c>
      <c r="S205" s="158">
        <v>20</v>
      </c>
      <c r="T205" s="158">
        <v>16</v>
      </c>
      <c r="U205" s="159">
        <v>0</v>
      </c>
    </row>
    <row r="206" spans="2:21">
      <c r="B206" s="133"/>
      <c r="C206" s="80" t="s">
        <v>192</v>
      </c>
      <c r="D206" s="158">
        <v>597</v>
      </c>
      <c r="E206" s="158">
        <v>136</v>
      </c>
      <c r="F206" s="158">
        <v>122</v>
      </c>
      <c r="G206" s="158">
        <v>100</v>
      </c>
      <c r="H206" s="158">
        <v>59</v>
      </c>
      <c r="I206" s="158">
        <v>48</v>
      </c>
      <c r="J206" s="158">
        <v>37</v>
      </c>
      <c r="K206" s="158">
        <v>30</v>
      </c>
      <c r="L206" s="158">
        <v>24</v>
      </c>
      <c r="M206" s="158">
        <v>24</v>
      </c>
      <c r="N206" s="158">
        <v>9</v>
      </c>
      <c r="O206" s="158">
        <v>6</v>
      </c>
      <c r="P206" s="158">
        <v>1</v>
      </c>
      <c r="Q206" s="158">
        <v>1</v>
      </c>
      <c r="R206" s="158">
        <v>0</v>
      </c>
      <c r="S206" s="158">
        <v>0</v>
      </c>
      <c r="T206" s="158">
        <v>0</v>
      </c>
      <c r="U206" s="159">
        <v>0</v>
      </c>
    </row>
    <row r="207" spans="2:21">
      <c r="B207" s="133"/>
      <c r="C207" s="80" t="s">
        <v>193</v>
      </c>
      <c r="D207" s="158">
        <v>252</v>
      </c>
      <c r="E207" s="158">
        <v>5</v>
      </c>
      <c r="F207" s="158">
        <v>0</v>
      </c>
      <c r="G207" s="158">
        <v>12</v>
      </c>
      <c r="H207" s="158">
        <v>8</v>
      </c>
      <c r="I207" s="158">
        <v>4</v>
      </c>
      <c r="J207" s="158">
        <v>15</v>
      </c>
      <c r="K207" s="158">
        <v>15</v>
      </c>
      <c r="L207" s="158">
        <v>26</v>
      </c>
      <c r="M207" s="158">
        <v>22</v>
      </c>
      <c r="N207" s="158">
        <v>29</v>
      </c>
      <c r="O207" s="158">
        <v>22</v>
      </c>
      <c r="P207" s="158">
        <v>21</v>
      </c>
      <c r="Q207" s="158">
        <v>15</v>
      </c>
      <c r="R207" s="158">
        <v>22</v>
      </c>
      <c r="S207" s="158">
        <v>20</v>
      </c>
      <c r="T207" s="158">
        <v>16</v>
      </c>
      <c r="U207" s="159">
        <v>0</v>
      </c>
    </row>
    <row r="208" spans="2:21">
      <c r="B208" s="133"/>
      <c r="C208" s="80" t="s">
        <v>54</v>
      </c>
      <c r="D208" s="158">
        <v>0</v>
      </c>
      <c r="E208" s="158">
        <v>0</v>
      </c>
      <c r="F208" s="158">
        <v>0</v>
      </c>
      <c r="G208" s="158">
        <v>0</v>
      </c>
      <c r="H208" s="158">
        <v>0</v>
      </c>
      <c r="I208" s="158">
        <v>0</v>
      </c>
      <c r="J208" s="158">
        <v>0</v>
      </c>
      <c r="K208" s="158">
        <v>0</v>
      </c>
      <c r="L208" s="158">
        <v>0</v>
      </c>
      <c r="M208" s="158">
        <v>0</v>
      </c>
      <c r="N208" s="158">
        <v>0</v>
      </c>
      <c r="O208" s="158">
        <v>0</v>
      </c>
      <c r="P208" s="158">
        <v>0</v>
      </c>
      <c r="Q208" s="158">
        <v>0</v>
      </c>
      <c r="R208" s="158">
        <v>0</v>
      </c>
      <c r="S208" s="158">
        <v>0</v>
      </c>
      <c r="T208" s="158">
        <v>0</v>
      </c>
      <c r="U208" s="159">
        <v>0</v>
      </c>
    </row>
    <row r="209" spans="2:21">
      <c r="B209" s="133"/>
      <c r="C209" s="80"/>
      <c r="D209" s="158"/>
      <c r="E209" s="158"/>
      <c r="F209" s="158"/>
      <c r="G209" s="158"/>
      <c r="H209" s="158"/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9"/>
    </row>
    <row r="210" spans="2:21">
      <c r="B210" s="133" t="s">
        <v>6</v>
      </c>
      <c r="C210" s="80" t="s">
        <v>0</v>
      </c>
      <c r="D210" s="158">
        <v>577</v>
      </c>
      <c r="E210" s="158">
        <v>85</v>
      </c>
      <c r="F210" s="158">
        <v>88</v>
      </c>
      <c r="G210" s="158">
        <v>84</v>
      </c>
      <c r="H210" s="158">
        <v>50</v>
      </c>
      <c r="I210" s="158">
        <v>36</v>
      </c>
      <c r="J210" s="158">
        <v>33</v>
      </c>
      <c r="K210" s="158">
        <v>29</v>
      </c>
      <c r="L210" s="158">
        <v>37</v>
      </c>
      <c r="M210" s="158">
        <v>33</v>
      </c>
      <c r="N210" s="158">
        <v>35</v>
      </c>
      <c r="O210" s="158">
        <v>17</v>
      </c>
      <c r="P210" s="158">
        <v>16</v>
      </c>
      <c r="Q210" s="158">
        <v>10</v>
      </c>
      <c r="R210" s="158">
        <v>11</v>
      </c>
      <c r="S210" s="158">
        <v>7</v>
      </c>
      <c r="T210" s="158">
        <v>6</v>
      </c>
      <c r="U210" s="159">
        <v>0</v>
      </c>
    </row>
    <row r="211" spans="2:21">
      <c r="B211" s="133"/>
      <c r="C211" s="80" t="s">
        <v>192</v>
      </c>
      <c r="D211" s="158">
        <v>394</v>
      </c>
      <c r="E211" s="158">
        <v>85</v>
      </c>
      <c r="F211" s="158">
        <v>82</v>
      </c>
      <c r="G211" s="158">
        <v>78</v>
      </c>
      <c r="H211" s="158">
        <v>48</v>
      </c>
      <c r="I211" s="158">
        <v>28</v>
      </c>
      <c r="J211" s="158">
        <v>24</v>
      </c>
      <c r="K211" s="158">
        <v>19</v>
      </c>
      <c r="L211" s="158">
        <v>16</v>
      </c>
      <c r="M211" s="158">
        <v>8</v>
      </c>
      <c r="N211" s="158">
        <v>5</v>
      </c>
      <c r="O211" s="158">
        <v>1</v>
      </c>
      <c r="P211" s="158">
        <v>0</v>
      </c>
      <c r="Q211" s="158">
        <v>0</v>
      </c>
      <c r="R211" s="158">
        <v>0</v>
      </c>
      <c r="S211" s="158">
        <v>0</v>
      </c>
      <c r="T211" s="158">
        <v>0</v>
      </c>
      <c r="U211" s="159">
        <v>0</v>
      </c>
    </row>
    <row r="212" spans="2:21">
      <c r="B212" s="133"/>
      <c r="C212" s="80" t="s">
        <v>193</v>
      </c>
      <c r="D212" s="158">
        <v>183</v>
      </c>
      <c r="E212" s="158">
        <v>0</v>
      </c>
      <c r="F212" s="158">
        <v>6</v>
      </c>
      <c r="G212" s="158">
        <v>6</v>
      </c>
      <c r="H212" s="158">
        <v>2</v>
      </c>
      <c r="I212" s="158">
        <v>8</v>
      </c>
      <c r="J212" s="158">
        <v>9</v>
      </c>
      <c r="K212" s="158">
        <v>10</v>
      </c>
      <c r="L212" s="158">
        <v>21</v>
      </c>
      <c r="M212" s="158">
        <v>25</v>
      </c>
      <c r="N212" s="158">
        <v>30</v>
      </c>
      <c r="O212" s="158">
        <v>16</v>
      </c>
      <c r="P212" s="158">
        <v>16</v>
      </c>
      <c r="Q212" s="158">
        <v>10</v>
      </c>
      <c r="R212" s="158">
        <v>11</v>
      </c>
      <c r="S212" s="158">
        <v>7</v>
      </c>
      <c r="T212" s="158">
        <v>6</v>
      </c>
      <c r="U212" s="159">
        <v>0</v>
      </c>
    </row>
    <row r="213" spans="2:21">
      <c r="B213" s="133"/>
      <c r="C213" s="80" t="s">
        <v>54</v>
      </c>
      <c r="D213" s="158">
        <v>0</v>
      </c>
      <c r="E213" s="158">
        <v>0</v>
      </c>
      <c r="F213" s="158">
        <v>0</v>
      </c>
      <c r="G213" s="158">
        <v>0</v>
      </c>
      <c r="H213" s="158">
        <v>0</v>
      </c>
      <c r="I213" s="158">
        <v>0</v>
      </c>
      <c r="J213" s="158">
        <v>0</v>
      </c>
      <c r="K213" s="158">
        <v>0</v>
      </c>
      <c r="L213" s="158">
        <v>0</v>
      </c>
      <c r="M213" s="158">
        <v>0</v>
      </c>
      <c r="N213" s="158">
        <v>0</v>
      </c>
      <c r="O213" s="158">
        <v>0</v>
      </c>
      <c r="P213" s="158">
        <v>0</v>
      </c>
      <c r="Q213" s="158">
        <v>0</v>
      </c>
      <c r="R213" s="158">
        <v>0</v>
      </c>
      <c r="S213" s="158">
        <v>0</v>
      </c>
      <c r="T213" s="158">
        <v>0</v>
      </c>
      <c r="U213" s="159">
        <v>0</v>
      </c>
    </row>
    <row r="214" spans="2:21">
      <c r="B214" s="133"/>
      <c r="C214" s="80"/>
      <c r="D214" s="158"/>
      <c r="E214" s="158"/>
      <c r="F214" s="158"/>
      <c r="G214" s="158"/>
      <c r="H214" s="158"/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9"/>
    </row>
    <row r="215" spans="2:21">
      <c r="B215" s="133" t="s">
        <v>26</v>
      </c>
      <c r="C215" s="80" t="s">
        <v>0</v>
      </c>
      <c r="D215" s="158">
        <v>944</v>
      </c>
      <c r="E215" s="158">
        <v>155</v>
      </c>
      <c r="F215" s="158">
        <v>148</v>
      </c>
      <c r="G215" s="158">
        <v>122</v>
      </c>
      <c r="H215" s="158">
        <v>74</v>
      </c>
      <c r="I215" s="158">
        <v>56</v>
      </c>
      <c r="J215" s="158">
        <v>56</v>
      </c>
      <c r="K215" s="158">
        <v>47</v>
      </c>
      <c r="L215" s="158">
        <v>60</v>
      </c>
      <c r="M215" s="158">
        <v>53</v>
      </c>
      <c r="N215" s="158">
        <v>40</v>
      </c>
      <c r="O215" s="158">
        <v>36</v>
      </c>
      <c r="P215" s="158">
        <v>23</v>
      </c>
      <c r="Q215" s="158">
        <v>21</v>
      </c>
      <c r="R215" s="158">
        <v>29</v>
      </c>
      <c r="S215" s="158">
        <v>14</v>
      </c>
      <c r="T215" s="158">
        <v>10</v>
      </c>
      <c r="U215" s="159">
        <v>0</v>
      </c>
    </row>
    <row r="216" spans="2:21">
      <c r="B216" s="133"/>
      <c r="C216" s="80" t="s">
        <v>192</v>
      </c>
      <c r="D216" s="158">
        <v>668</v>
      </c>
      <c r="E216" s="158">
        <v>153</v>
      </c>
      <c r="F216" s="158">
        <v>144</v>
      </c>
      <c r="G216" s="158">
        <v>115</v>
      </c>
      <c r="H216" s="158">
        <v>68</v>
      </c>
      <c r="I216" s="158">
        <v>49</v>
      </c>
      <c r="J216" s="158">
        <v>39</v>
      </c>
      <c r="K216" s="158">
        <v>36</v>
      </c>
      <c r="L216" s="158">
        <v>37</v>
      </c>
      <c r="M216" s="158">
        <v>12</v>
      </c>
      <c r="N216" s="158">
        <v>10</v>
      </c>
      <c r="O216" s="158">
        <v>3</v>
      </c>
      <c r="P216" s="158">
        <v>2</v>
      </c>
      <c r="Q216" s="158">
        <v>0</v>
      </c>
      <c r="R216" s="158">
        <v>0</v>
      </c>
      <c r="S216" s="158">
        <v>0</v>
      </c>
      <c r="T216" s="158">
        <v>0</v>
      </c>
      <c r="U216" s="159">
        <v>0</v>
      </c>
    </row>
    <row r="217" spans="2:21">
      <c r="B217" s="133"/>
      <c r="C217" s="80" t="s">
        <v>193</v>
      </c>
      <c r="D217" s="158">
        <v>276</v>
      </c>
      <c r="E217" s="158">
        <v>2</v>
      </c>
      <c r="F217" s="158">
        <v>4</v>
      </c>
      <c r="G217" s="158">
        <v>7</v>
      </c>
      <c r="H217" s="158">
        <v>6</v>
      </c>
      <c r="I217" s="158">
        <v>7</v>
      </c>
      <c r="J217" s="158">
        <v>17</v>
      </c>
      <c r="K217" s="158">
        <v>11</v>
      </c>
      <c r="L217" s="158">
        <v>23</v>
      </c>
      <c r="M217" s="158">
        <v>41</v>
      </c>
      <c r="N217" s="158">
        <v>30</v>
      </c>
      <c r="O217" s="158">
        <v>33</v>
      </c>
      <c r="P217" s="158">
        <v>21</v>
      </c>
      <c r="Q217" s="158">
        <v>21</v>
      </c>
      <c r="R217" s="158">
        <v>29</v>
      </c>
      <c r="S217" s="158">
        <v>14</v>
      </c>
      <c r="T217" s="158">
        <v>10</v>
      </c>
      <c r="U217" s="159">
        <v>0</v>
      </c>
    </row>
    <row r="218" spans="2:21">
      <c r="B218" s="133"/>
      <c r="C218" s="80" t="s">
        <v>54</v>
      </c>
      <c r="D218" s="158">
        <v>0</v>
      </c>
      <c r="E218" s="158">
        <v>0</v>
      </c>
      <c r="F218" s="158">
        <v>0</v>
      </c>
      <c r="G218" s="158">
        <v>0</v>
      </c>
      <c r="H218" s="158">
        <v>0</v>
      </c>
      <c r="I218" s="158">
        <v>0</v>
      </c>
      <c r="J218" s="158">
        <v>0</v>
      </c>
      <c r="K218" s="158">
        <v>0</v>
      </c>
      <c r="L218" s="158">
        <v>0</v>
      </c>
      <c r="M218" s="158">
        <v>0</v>
      </c>
      <c r="N218" s="158">
        <v>0</v>
      </c>
      <c r="O218" s="158">
        <v>0</v>
      </c>
      <c r="P218" s="158">
        <v>0</v>
      </c>
      <c r="Q218" s="158">
        <v>0</v>
      </c>
      <c r="R218" s="158">
        <v>0</v>
      </c>
      <c r="S218" s="158">
        <v>0</v>
      </c>
      <c r="T218" s="158">
        <v>0</v>
      </c>
      <c r="U218" s="159">
        <v>0</v>
      </c>
    </row>
    <row r="219" spans="2:21">
      <c r="B219" s="133"/>
      <c r="C219" s="80"/>
      <c r="D219" s="158"/>
      <c r="E219" s="158"/>
      <c r="F219" s="158"/>
      <c r="G219" s="15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9"/>
    </row>
    <row r="220" spans="2:21">
      <c r="B220" s="133" t="s">
        <v>27</v>
      </c>
      <c r="C220" s="80" t="s">
        <v>0</v>
      </c>
      <c r="D220" s="158">
        <v>1772</v>
      </c>
      <c r="E220" s="158">
        <v>216</v>
      </c>
      <c r="F220" s="158">
        <v>240</v>
      </c>
      <c r="G220" s="158">
        <v>247</v>
      </c>
      <c r="H220" s="158">
        <v>196</v>
      </c>
      <c r="I220" s="158">
        <v>134</v>
      </c>
      <c r="J220" s="158">
        <v>101</v>
      </c>
      <c r="K220" s="158">
        <v>76</v>
      </c>
      <c r="L220" s="158">
        <v>85</v>
      </c>
      <c r="M220" s="158">
        <v>83</v>
      </c>
      <c r="N220" s="158">
        <v>92</v>
      </c>
      <c r="O220" s="158">
        <v>92</v>
      </c>
      <c r="P220" s="158">
        <v>67</v>
      </c>
      <c r="Q220" s="158">
        <v>40</v>
      </c>
      <c r="R220" s="158">
        <v>35</v>
      </c>
      <c r="S220" s="158">
        <v>33</v>
      </c>
      <c r="T220" s="158">
        <v>35</v>
      </c>
      <c r="U220" s="159">
        <v>0</v>
      </c>
    </row>
    <row r="221" spans="2:21">
      <c r="B221" s="133"/>
      <c r="C221" s="80" t="s">
        <v>192</v>
      </c>
      <c r="D221" s="158">
        <v>1229</v>
      </c>
      <c r="E221" s="158">
        <v>213</v>
      </c>
      <c r="F221" s="158">
        <v>234</v>
      </c>
      <c r="G221" s="158">
        <v>237</v>
      </c>
      <c r="H221" s="158">
        <v>185</v>
      </c>
      <c r="I221" s="158">
        <v>116</v>
      </c>
      <c r="J221" s="158">
        <v>84</v>
      </c>
      <c r="K221" s="158">
        <v>50</v>
      </c>
      <c r="L221" s="158">
        <v>43</v>
      </c>
      <c r="M221" s="158">
        <v>28</v>
      </c>
      <c r="N221" s="158">
        <v>19</v>
      </c>
      <c r="O221" s="158">
        <v>17</v>
      </c>
      <c r="P221" s="158">
        <v>3</v>
      </c>
      <c r="Q221" s="158">
        <v>0</v>
      </c>
      <c r="R221" s="158">
        <v>0</v>
      </c>
      <c r="S221" s="158">
        <v>0</v>
      </c>
      <c r="T221" s="158">
        <v>0</v>
      </c>
      <c r="U221" s="159">
        <v>0</v>
      </c>
    </row>
    <row r="222" spans="2:21">
      <c r="B222" s="133"/>
      <c r="C222" s="80" t="s">
        <v>193</v>
      </c>
      <c r="D222" s="158">
        <v>543</v>
      </c>
      <c r="E222" s="158">
        <v>3</v>
      </c>
      <c r="F222" s="158">
        <v>6</v>
      </c>
      <c r="G222" s="158">
        <v>10</v>
      </c>
      <c r="H222" s="158">
        <v>11</v>
      </c>
      <c r="I222" s="158">
        <v>18</v>
      </c>
      <c r="J222" s="158">
        <v>17</v>
      </c>
      <c r="K222" s="158">
        <v>26</v>
      </c>
      <c r="L222" s="158">
        <v>42</v>
      </c>
      <c r="M222" s="158">
        <v>55</v>
      </c>
      <c r="N222" s="158">
        <v>73</v>
      </c>
      <c r="O222" s="158">
        <v>75</v>
      </c>
      <c r="P222" s="158">
        <v>64</v>
      </c>
      <c r="Q222" s="158">
        <v>40</v>
      </c>
      <c r="R222" s="158">
        <v>35</v>
      </c>
      <c r="S222" s="158">
        <v>33</v>
      </c>
      <c r="T222" s="158">
        <v>35</v>
      </c>
      <c r="U222" s="159">
        <v>0</v>
      </c>
    </row>
    <row r="223" spans="2:21">
      <c r="B223" s="133"/>
      <c r="C223" s="80" t="s">
        <v>54</v>
      </c>
      <c r="D223" s="158">
        <v>0</v>
      </c>
      <c r="E223" s="158">
        <v>0</v>
      </c>
      <c r="F223" s="158">
        <v>0</v>
      </c>
      <c r="G223" s="158">
        <v>0</v>
      </c>
      <c r="H223" s="158">
        <v>0</v>
      </c>
      <c r="I223" s="158">
        <v>0</v>
      </c>
      <c r="J223" s="158">
        <v>0</v>
      </c>
      <c r="K223" s="158">
        <v>0</v>
      </c>
      <c r="L223" s="158">
        <v>0</v>
      </c>
      <c r="M223" s="158">
        <v>0</v>
      </c>
      <c r="N223" s="158">
        <v>0</v>
      </c>
      <c r="O223" s="158">
        <v>0</v>
      </c>
      <c r="P223" s="158">
        <v>0</v>
      </c>
      <c r="Q223" s="158">
        <v>0</v>
      </c>
      <c r="R223" s="158">
        <v>0</v>
      </c>
      <c r="S223" s="158">
        <v>0</v>
      </c>
      <c r="T223" s="158">
        <v>0</v>
      </c>
      <c r="U223" s="159">
        <v>0</v>
      </c>
    </row>
    <row r="224" spans="2:21">
      <c r="B224" s="133"/>
      <c r="C224" s="80"/>
      <c r="D224" s="158"/>
      <c r="E224" s="158"/>
      <c r="F224" s="158"/>
      <c r="G224" s="158"/>
      <c r="H224" s="158"/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9"/>
    </row>
    <row r="225" spans="2:21">
      <c r="B225" s="133" t="s">
        <v>28</v>
      </c>
      <c r="C225" s="80" t="s">
        <v>0</v>
      </c>
      <c r="D225" s="158">
        <v>1726</v>
      </c>
      <c r="E225" s="158">
        <v>259</v>
      </c>
      <c r="F225" s="158">
        <v>228</v>
      </c>
      <c r="G225" s="158">
        <v>197</v>
      </c>
      <c r="H225" s="158">
        <v>182</v>
      </c>
      <c r="I225" s="158">
        <v>108</v>
      </c>
      <c r="J225" s="158">
        <v>89</v>
      </c>
      <c r="K225" s="158">
        <v>101</v>
      </c>
      <c r="L225" s="158">
        <v>99</v>
      </c>
      <c r="M225" s="158">
        <v>111</v>
      </c>
      <c r="N225" s="158">
        <v>87</v>
      </c>
      <c r="O225" s="158">
        <v>72</v>
      </c>
      <c r="P225" s="158">
        <v>54</v>
      </c>
      <c r="Q225" s="158">
        <v>44</v>
      </c>
      <c r="R225" s="158">
        <v>33</v>
      </c>
      <c r="S225" s="158">
        <v>28</v>
      </c>
      <c r="T225" s="158">
        <v>34</v>
      </c>
      <c r="U225" s="159">
        <v>0</v>
      </c>
    </row>
    <row r="226" spans="2:21">
      <c r="B226" s="133"/>
      <c r="C226" s="80" t="s">
        <v>192</v>
      </c>
      <c r="D226" s="158">
        <v>1214</v>
      </c>
      <c r="E226" s="158">
        <v>253</v>
      </c>
      <c r="F226" s="158">
        <v>220</v>
      </c>
      <c r="G226" s="158">
        <v>187</v>
      </c>
      <c r="H226" s="158">
        <v>165</v>
      </c>
      <c r="I226" s="158">
        <v>92</v>
      </c>
      <c r="J226" s="158">
        <v>76</v>
      </c>
      <c r="K226" s="158">
        <v>69</v>
      </c>
      <c r="L226" s="158">
        <v>54</v>
      </c>
      <c r="M226" s="158">
        <v>50</v>
      </c>
      <c r="N226" s="158">
        <v>27</v>
      </c>
      <c r="O226" s="158">
        <v>14</v>
      </c>
      <c r="P226" s="158">
        <v>6</v>
      </c>
      <c r="Q226" s="158">
        <v>1</v>
      </c>
      <c r="R226" s="158">
        <v>0</v>
      </c>
      <c r="S226" s="158">
        <v>0</v>
      </c>
      <c r="T226" s="158">
        <v>0</v>
      </c>
      <c r="U226" s="159">
        <v>0</v>
      </c>
    </row>
    <row r="227" spans="2:21">
      <c r="B227" s="133"/>
      <c r="C227" s="80" t="s">
        <v>193</v>
      </c>
      <c r="D227" s="158">
        <v>512</v>
      </c>
      <c r="E227" s="158">
        <v>6</v>
      </c>
      <c r="F227" s="158">
        <v>8</v>
      </c>
      <c r="G227" s="158">
        <v>10</v>
      </c>
      <c r="H227" s="158">
        <v>17</v>
      </c>
      <c r="I227" s="158">
        <v>16</v>
      </c>
      <c r="J227" s="158">
        <v>13</v>
      </c>
      <c r="K227" s="158">
        <v>32</v>
      </c>
      <c r="L227" s="158">
        <v>45</v>
      </c>
      <c r="M227" s="158">
        <v>61</v>
      </c>
      <c r="N227" s="158">
        <v>60</v>
      </c>
      <c r="O227" s="158">
        <v>58</v>
      </c>
      <c r="P227" s="158">
        <v>48</v>
      </c>
      <c r="Q227" s="158">
        <v>43</v>
      </c>
      <c r="R227" s="158">
        <v>33</v>
      </c>
      <c r="S227" s="158">
        <v>28</v>
      </c>
      <c r="T227" s="158">
        <v>34</v>
      </c>
      <c r="U227" s="159">
        <v>0</v>
      </c>
    </row>
    <row r="228" spans="2:21">
      <c r="B228" s="133"/>
      <c r="C228" s="80" t="s">
        <v>54</v>
      </c>
      <c r="D228" s="158">
        <v>0</v>
      </c>
      <c r="E228" s="158">
        <v>0</v>
      </c>
      <c r="F228" s="158">
        <v>0</v>
      </c>
      <c r="G228" s="158">
        <v>0</v>
      </c>
      <c r="H228" s="158">
        <v>0</v>
      </c>
      <c r="I228" s="158">
        <v>0</v>
      </c>
      <c r="J228" s="158">
        <v>0</v>
      </c>
      <c r="K228" s="158">
        <v>0</v>
      </c>
      <c r="L228" s="158">
        <v>0</v>
      </c>
      <c r="M228" s="158">
        <v>0</v>
      </c>
      <c r="N228" s="158">
        <v>0</v>
      </c>
      <c r="O228" s="158">
        <v>0</v>
      </c>
      <c r="P228" s="158">
        <v>0</v>
      </c>
      <c r="Q228" s="158">
        <v>0</v>
      </c>
      <c r="R228" s="158">
        <v>0</v>
      </c>
      <c r="S228" s="158">
        <v>0</v>
      </c>
      <c r="T228" s="158">
        <v>0</v>
      </c>
      <c r="U228" s="159">
        <v>0</v>
      </c>
    </row>
    <row r="229" spans="2:21">
      <c r="B229" s="133"/>
      <c r="C229" s="80"/>
      <c r="D229" s="158"/>
      <c r="E229" s="158"/>
      <c r="F229" s="158"/>
      <c r="G229" s="158"/>
      <c r="H229" s="158"/>
      <c r="I229" s="158"/>
      <c r="J229" s="158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9"/>
    </row>
    <row r="230" spans="2:21">
      <c r="B230" s="133" t="s">
        <v>189</v>
      </c>
      <c r="C230" s="80" t="s">
        <v>0</v>
      </c>
      <c r="D230" s="158">
        <v>1883</v>
      </c>
      <c r="E230" s="158">
        <v>274</v>
      </c>
      <c r="F230" s="158">
        <v>238</v>
      </c>
      <c r="G230" s="158">
        <v>264</v>
      </c>
      <c r="H230" s="158">
        <v>209</v>
      </c>
      <c r="I230" s="158">
        <v>115</v>
      </c>
      <c r="J230" s="158">
        <v>110</v>
      </c>
      <c r="K230" s="158">
        <v>98</v>
      </c>
      <c r="L230" s="158">
        <v>115</v>
      </c>
      <c r="M230" s="158">
        <v>101</v>
      </c>
      <c r="N230" s="158">
        <v>83</v>
      </c>
      <c r="O230" s="158">
        <v>82</v>
      </c>
      <c r="P230" s="158">
        <v>54</v>
      </c>
      <c r="Q230" s="158">
        <v>41</v>
      </c>
      <c r="R230" s="158">
        <v>41</v>
      </c>
      <c r="S230" s="158">
        <v>29</v>
      </c>
      <c r="T230" s="158">
        <v>29</v>
      </c>
      <c r="U230" s="159">
        <v>0</v>
      </c>
    </row>
    <row r="231" spans="2:21">
      <c r="B231" s="133"/>
      <c r="C231" s="80" t="s">
        <v>192</v>
      </c>
      <c r="D231" s="158">
        <v>1314</v>
      </c>
      <c r="E231" s="158">
        <v>269</v>
      </c>
      <c r="F231" s="158">
        <v>228</v>
      </c>
      <c r="G231" s="158">
        <v>253</v>
      </c>
      <c r="H231" s="158">
        <v>192</v>
      </c>
      <c r="I231" s="158">
        <v>99</v>
      </c>
      <c r="J231" s="158">
        <v>85</v>
      </c>
      <c r="K231" s="158">
        <v>61</v>
      </c>
      <c r="L231" s="158">
        <v>60</v>
      </c>
      <c r="M231" s="158">
        <v>35</v>
      </c>
      <c r="N231" s="158">
        <v>26</v>
      </c>
      <c r="O231" s="158">
        <v>4</v>
      </c>
      <c r="P231" s="158">
        <v>0</v>
      </c>
      <c r="Q231" s="158">
        <v>1</v>
      </c>
      <c r="R231" s="158">
        <v>0</v>
      </c>
      <c r="S231" s="158">
        <v>0</v>
      </c>
      <c r="T231" s="158">
        <v>1</v>
      </c>
      <c r="U231" s="159">
        <v>0</v>
      </c>
    </row>
    <row r="232" spans="2:21">
      <c r="B232" s="133"/>
      <c r="C232" s="80" t="s">
        <v>193</v>
      </c>
      <c r="D232" s="158">
        <v>569</v>
      </c>
      <c r="E232" s="158">
        <v>5</v>
      </c>
      <c r="F232" s="158">
        <v>10</v>
      </c>
      <c r="G232" s="158">
        <v>11</v>
      </c>
      <c r="H232" s="158">
        <v>17</v>
      </c>
      <c r="I232" s="158">
        <v>16</v>
      </c>
      <c r="J232" s="158">
        <v>25</v>
      </c>
      <c r="K232" s="158">
        <v>37</v>
      </c>
      <c r="L232" s="158">
        <v>55</v>
      </c>
      <c r="M232" s="158">
        <v>66</v>
      </c>
      <c r="N232" s="158">
        <v>57</v>
      </c>
      <c r="O232" s="158">
        <v>78</v>
      </c>
      <c r="P232" s="158">
        <v>54</v>
      </c>
      <c r="Q232" s="158">
        <v>40</v>
      </c>
      <c r="R232" s="158">
        <v>41</v>
      </c>
      <c r="S232" s="158">
        <v>29</v>
      </c>
      <c r="T232" s="158">
        <v>28</v>
      </c>
      <c r="U232" s="159">
        <v>0</v>
      </c>
    </row>
    <row r="233" spans="2:21">
      <c r="B233" s="133"/>
      <c r="C233" s="80" t="s">
        <v>54</v>
      </c>
      <c r="D233" s="158">
        <v>0</v>
      </c>
      <c r="E233" s="158">
        <v>0</v>
      </c>
      <c r="F233" s="158">
        <v>0</v>
      </c>
      <c r="G233" s="158">
        <v>0</v>
      </c>
      <c r="H233" s="158">
        <v>0</v>
      </c>
      <c r="I233" s="158">
        <v>0</v>
      </c>
      <c r="J233" s="158">
        <v>0</v>
      </c>
      <c r="K233" s="158">
        <v>0</v>
      </c>
      <c r="L233" s="158">
        <v>0</v>
      </c>
      <c r="M233" s="158">
        <v>0</v>
      </c>
      <c r="N233" s="158">
        <v>0</v>
      </c>
      <c r="O233" s="158">
        <v>0</v>
      </c>
      <c r="P233" s="158">
        <v>0</v>
      </c>
      <c r="Q233" s="158">
        <v>0</v>
      </c>
      <c r="R233" s="158">
        <v>0</v>
      </c>
      <c r="S233" s="158">
        <v>0</v>
      </c>
      <c r="T233" s="158">
        <v>0</v>
      </c>
      <c r="U233" s="159">
        <v>0</v>
      </c>
    </row>
    <row r="234" spans="2:21">
      <c r="B234" s="133"/>
      <c r="C234" s="80"/>
      <c r="D234" s="158"/>
      <c r="E234" s="158"/>
      <c r="F234" s="158"/>
      <c r="G234" s="158"/>
      <c r="H234" s="158"/>
      <c r="I234" s="158"/>
      <c r="J234" s="158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9"/>
    </row>
    <row r="235" spans="2:21">
      <c r="B235" s="133" t="s">
        <v>190</v>
      </c>
      <c r="C235" s="80" t="s">
        <v>0</v>
      </c>
      <c r="D235" s="158">
        <v>940</v>
      </c>
      <c r="E235" s="158">
        <v>130</v>
      </c>
      <c r="F235" s="158">
        <v>100</v>
      </c>
      <c r="G235" s="158">
        <v>119</v>
      </c>
      <c r="H235" s="158">
        <v>113</v>
      </c>
      <c r="I235" s="158">
        <v>71</v>
      </c>
      <c r="J235" s="158">
        <v>58</v>
      </c>
      <c r="K235" s="158">
        <v>43</v>
      </c>
      <c r="L235" s="158">
        <v>71</v>
      </c>
      <c r="M235" s="158">
        <v>51</v>
      </c>
      <c r="N235" s="158">
        <v>42</v>
      </c>
      <c r="O235" s="158">
        <v>52</v>
      </c>
      <c r="P235" s="158">
        <v>28</v>
      </c>
      <c r="Q235" s="158">
        <v>23</v>
      </c>
      <c r="R235" s="158">
        <v>16</v>
      </c>
      <c r="S235" s="158">
        <v>12</v>
      </c>
      <c r="T235" s="158">
        <v>11</v>
      </c>
      <c r="U235" s="159">
        <v>0</v>
      </c>
    </row>
    <row r="236" spans="2:21">
      <c r="B236" s="133"/>
      <c r="C236" s="80" t="s">
        <v>192</v>
      </c>
      <c r="D236" s="158">
        <v>643</v>
      </c>
      <c r="E236" s="158">
        <v>129</v>
      </c>
      <c r="F236" s="158">
        <v>99</v>
      </c>
      <c r="G236" s="158">
        <v>113</v>
      </c>
      <c r="H236" s="158">
        <v>104</v>
      </c>
      <c r="I236" s="158">
        <v>56</v>
      </c>
      <c r="J236" s="158">
        <v>44</v>
      </c>
      <c r="K236" s="158">
        <v>23</v>
      </c>
      <c r="L236" s="158">
        <v>42</v>
      </c>
      <c r="M236" s="158">
        <v>14</v>
      </c>
      <c r="N236" s="158">
        <v>12</v>
      </c>
      <c r="O236" s="158">
        <v>6</v>
      </c>
      <c r="P236" s="158">
        <v>1</v>
      </c>
      <c r="Q236" s="158">
        <v>0</v>
      </c>
      <c r="R236" s="158">
        <v>0</v>
      </c>
      <c r="S236" s="158">
        <v>0</v>
      </c>
      <c r="T236" s="158">
        <v>0</v>
      </c>
      <c r="U236" s="159">
        <v>0</v>
      </c>
    </row>
    <row r="237" spans="2:21">
      <c r="B237" s="133"/>
      <c r="C237" s="80" t="s">
        <v>193</v>
      </c>
      <c r="D237" s="158">
        <v>297</v>
      </c>
      <c r="E237" s="158">
        <v>1</v>
      </c>
      <c r="F237" s="158">
        <v>1</v>
      </c>
      <c r="G237" s="158">
        <v>6</v>
      </c>
      <c r="H237" s="158">
        <v>9</v>
      </c>
      <c r="I237" s="158">
        <v>15</v>
      </c>
      <c r="J237" s="158">
        <v>14</v>
      </c>
      <c r="K237" s="158">
        <v>20</v>
      </c>
      <c r="L237" s="158">
        <v>29</v>
      </c>
      <c r="M237" s="158">
        <v>37</v>
      </c>
      <c r="N237" s="158">
        <v>30</v>
      </c>
      <c r="O237" s="158">
        <v>46</v>
      </c>
      <c r="P237" s="158">
        <v>27</v>
      </c>
      <c r="Q237" s="158">
        <v>23</v>
      </c>
      <c r="R237" s="158">
        <v>16</v>
      </c>
      <c r="S237" s="158">
        <v>12</v>
      </c>
      <c r="T237" s="158">
        <v>11</v>
      </c>
      <c r="U237" s="159">
        <v>0</v>
      </c>
    </row>
    <row r="238" spans="2:21">
      <c r="B238" s="133"/>
      <c r="C238" s="80" t="s">
        <v>54</v>
      </c>
      <c r="D238" s="158">
        <v>0</v>
      </c>
      <c r="E238" s="158">
        <v>0</v>
      </c>
      <c r="F238" s="158">
        <v>0</v>
      </c>
      <c r="G238" s="158">
        <v>0</v>
      </c>
      <c r="H238" s="158">
        <v>0</v>
      </c>
      <c r="I238" s="158">
        <v>0</v>
      </c>
      <c r="J238" s="158">
        <v>0</v>
      </c>
      <c r="K238" s="158">
        <v>0</v>
      </c>
      <c r="L238" s="158">
        <v>0</v>
      </c>
      <c r="M238" s="158">
        <v>0</v>
      </c>
      <c r="N238" s="158">
        <v>0</v>
      </c>
      <c r="O238" s="158">
        <v>0</v>
      </c>
      <c r="P238" s="158">
        <v>0</v>
      </c>
      <c r="Q238" s="158">
        <v>0</v>
      </c>
      <c r="R238" s="158">
        <v>0</v>
      </c>
      <c r="S238" s="158">
        <v>0</v>
      </c>
      <c r="T238" s="158">
        <v>0</v>
      </c>
      <c r="U238" s="159">
        <v>0</v>
      </c>
    </row>
    <row r="239" spans="2:21">
      <c r="B239" s="133"/>
      <c r="C239" s="80"/>
      <c r="D239" s="158"/>
      <c r="E239" s="158"/>
      <c r="F239" s="158"/>
      <c r="G239" s="158"/>
      <c r="H239" s="158"/>
      <c r="I239" s="158"/>
      <c r="J239" s="158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9"/>
    </row>
    <row r="240" spans="2:21">
      <c r="B240" s="133" t="s">
        <v>29</v>
      </c>
      <c r="C240" s="80" t="s">
        <v>0</v>
      </c>
      <c r="D240" s="158">
        <v>1262</v>
      </c>
      <c r="E240" s="158">
        <v>170</v>
      </c>
      <c r="F240" s="158">
        <v>149</v>
      </c>
      <c r="G240" s="158">
        <v>156</v>
      </c>
      <c r="H240" s="158">
        <v>132</v>
      </c>
      <c r="I240" s="158">
        <v>85</v>
      </c>
      <c r="J240" s="158">
        <v>92</v>
      </c>
      <c r="K240" s="158">
        <v>55</v>
      </c>
      <c r="L240" s="158">
        <v>73</v>
      </c>
      <c r="M240" s="158">
        <v>76</v>
      </c>
      <c r="N240" s="158">
        <v>58</v>
      </c>
      <c r="O240" s="158">
        <v>57</v>
      </c>
      <c r="P240" s="158">
        <v>38</v>
      </c>
      <c r="Q240" s="158">
        <v>44</v>
      </c>
      <c r="R240" s="158">
        <v>32</v>
      </c>
      <c r="S240" s="158">
        <v>16</v>
      </c>
      <c r="T240" s="158">
        <v>29</v>
      </c>
      <c r="U240" s="159">
        <v>0</v>
      </c>
    </row>
    <row r="241" spans="2:21">
      <c r="B241" s="133"/>
      <c r="C241" s="80" t="s">
        <v>192</v>
      </c>
      <c r="D241" s="158">
        <v>881</v>
      </c>
      <c r="E241" s="158">
        <v>168</v>
      </c>
      <c r="F241" s="158">
        <v>148</v>
      </c>
      <c r="G241" s="158">
        <v>150</v>
      </c>
      <c r="H241" s="158">
        <v>122</v>
      </c>
      <c r="I241" s="158">
        <v>71</v>
      </c>
      <c r="J241" s="158">
        <v>70</v>
      </c>
      <c r="K241" s="158">
        <v>39</v>
      </c>
      <c r="L241" s="158">
        <v>40</v>
      </c>
      <c r="M241" s="158">
        <v>35</v>
      </c>
      <c r="N241" s="158">
        <v>20</v>
      </c>
      <c r="O241" s="158">
        <v>13</v>
      </c>
      <c r="P241" s="158">
        <v>4</v>
      </c>
      <c r="Q241" s="158">
        <v>1</v>
      </c>
      <c r="R241" s="158">
        <v>0</v>
      </c>
      <c r="S241" s="158">
        <v>0</v>
      </c>
      <c r="T241" s="158">
        <v>0</v>
      </c>
      <c r="U241" s="159">
        <v>0</v>
      </c>
    </row>
    <row r="242" spans="2:21">
      <c r="B242" s="133"/>
      <c r="C242" s="80" t="s">
        <v>193</v>
      </c>
      <c r="D242" s="158">
        <v>381</v>
      </c>
      <c r="E242" s="158">
        <v>2</v>
      </c>
      <c r="F242" s="158">
        <v>1</v>
      </c>
      <c r="G242" s="158">
        <v>6</v>
      </c>
      <c r="H242" s="158">
        <v>10</v>
      </c>
      <c r="I242" s="158">
        <v>14</v>
      </c>
      <c r="J242" s="158">
        <v>22</v>
      </c>
      <c r="K242" s="158">
        <v>16</v>
      </c>
      <c r="L242" s="158">
        <v>33</v>
      </c>
      <c r="M242" s="158">
        <v>41</v>
      </c>
      <c r="N242" s="158">
        <v>38</v>
      </c>
      <c r="O242" s="158">
        <v>44</v>
      </c>
      <c r="P242" s="158">
        <v>34</v>
      </c>
      <c r="Q242" s="158">
        <v>43</v>
      </c>
      <c r="R242" s="158">
        <v>32</v>
      </c>
      <c r="S242" s="158">
        <v>16</v>
      </c>
      <c r="T242" s="158">
        <v>29</v>
      </c>
      <c r="U242" s="159">
        <v>0</v>
      </c>
    </row>
    <row r="243" spans="2:21">
      <c r="B243" s="149"/>
      <c r="C243" s="101" t="s">
        <v>54</v>
      </c>
      <c r="D243" s="161">
        <v>0</v>
      </c>
      <c r="E243" s="161">
        <v>0</v>
      </c>
      <c r="F243" s="161">
        <v>0</v>
      </c>
      <c r="G243" s="161">
        <v>0</v>
      </c>
      <c r="H243" s="161">
        <v>0</v>
      </c>
      <c r="I243" s="161">
        <v>0</v>
      </c>
      <c r="J243" s="161">
        <v>0</v>
      </c>
      <c r="K243" s="161">
        <v>0</v>
      </c>
      <c r="L243" s="161">
        <v>0</v>
      </c>
      <c r="M243" s="161">
        <v>0</v>
      </c>
      <c r="N243" s="161">
        <v>0</v>
      </c>
      <c r="O243" s="161">
        <v>0</v>
      </c>
      <c r="P243" s="161">
        <v>0</v>
      </c>
      <c r="Q243" s="161">
        <v>0</v>
      </c>
      <c r="R243" s="161">
        <v>0</v>
      </c>
      <c r="S243" s="161">
        <v>0</v>
      </c>
      <c r="T243" s="161">
        <v>0</v>
      </c>
      <c r="U243" s="162">
        <v>0</v>
      </c>
    </row>
    <row r="244" spans="2:21">
      <c r="B244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>
  <dimension ref="B1:U244"/>
  <sheetViews>
    <sheetView workbookViewId="0">
      <selection activeCell="B1" sqref="B1"/>
    </sheetView>
  </sheetViews>
  <sheetFormatPr defaultRowHeight="12.75"/>
  <cols>
    <col min="1" max="1" width="9.140625" style="2"/>
    <col min="2" max="2" width="21.140625" style="2" customWidth="1"/>
    <col min="3" max="3" width="15.28515625" style="2" customWidth="1"/>
    <col min="4" max="4" width="12.42578125" style="2" customWidth="1"/>
    <col min="5" max="16384" width="9.140625" style="2"/>
  </cols>
  <sheetData>
    <row r="1" spans="2:21" s="3" customFormat="1">
      <c r="B1" s="3" t="s">
        <v>843</v>
      </c>
    </row>
    <row r="3" spans="2:21" s="3" customFormat="1">
      <c r="B3" s="324" t="s">
        <v>307</v>
      </c>
      <c r="C3" s="316" t="s">
        <v>312</v>
      </c>
      <c r="D3" s="334" t="s">
        <v>0</v>
      </c>
      <c r="E3" s="336" t="s">
        <v>32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9"/>
    </row>
    <row r="4" spans="2:21" s="3" customFormat="1" ht="13.5" thickBot="1">
      <c r="B4" s="325"/>
      <c r="C4" s="337"/>
      <c r="D4" s="335"/>
      <c r="E4" s="179" t="s">
        <v>38</v>
      </c>
      <c r="F4" s="180" t="s">
        <v>52</v>
      </c>
      <c r="G4" s="180" t="s">
        <v>53</v>
      </c>
      <c r="H4" s="170" t="s">
        <v>39</v>
      </c>
      <c r="I4" s="170" t="s">
        <v>40</v>
      </c>
      <c r="J4" s="170" t="s">
        <v>41</v>
      </c>
      <c r="K4" s="170" t="s">
        <v>42</v>
      </c>
      <c r="L4" s="170" t="s">
        <v>43</v>
      </c>
      <c r="M4" s="170" t="s">
        <v>44</v>
      </c>
      <c r="N4" s="170" t="s">
        <v>45</v>
      </c>
      <c r="O4" s="170" t="s">
        <v>46</v>
      </c>
      <c r="P4" s="170" t="s">
        <v>47</v>
      </c>
      <c r="Q4" s="170" t="s">
        <v>48</v>
      </c>
      <c r="R4" s="170" t="s">
        <v>49</v>
      </c>
      <c r="S4" s="170" t="s">
        <v>50</v>
      </c>
      <c r="T4" s="170" t="s">
        <v>51</v>
      </c>
      <c r="U4" s="171" t="s">
        <v>54</v>
      </c>
    </row>
    <row r="5" spans="2:21" s="3" customFormat="1" ht="13.5" thickTop="1">
      <c r="B5" s="107" t="s">
        <v>7</v>
      </c>
      <c r="C5" s="79" t="s">
        <v>0</v>
      </c>
      <c r="D5" s="152">
        <v>90830</v>
      </c>
      <c r="E5" s="152">
        <v>12876</v>
      </c>
      <c r="F5" s="152">
        <v>11145</v>
      </c>
      <c r="G5" s="152">
        <v>10520</v>
      </c>
      <c r="H5" s="152">
        <v>9423</v>
      </c>
      <c r="I5" s="152">
        <v>7133</v>
      </c>
      <c r="J5" s="152">
        <v>6166</v>
      </c>
      <c r="K5" s="152">
        <v>5598</v>
      </c>
      <c r="L5" s="152">
        <v>5142</v>
      </c>
      <c r="M5" s="152">
        <v>4834</v>
      </c>
      <c r="N5" s="152">
        <v>4313</v>
      </c>
      <c r="O5" s="152">
        <v>3610</v>
      </c>
      <c r="P5" s="152">
        <v>2897</v>
      </c>
      <c r="Q5" s="152">
        <v>1976</v>
      </c>
      <c r="R5" s="152">
        <v>1769</v>
      </c>
      <c r="S5" s="152">
        <v>1370</v>
      </c>
      <c r="T5" s="152">
        <v>2052</v>
      </c>
      <c r="U5" s="153">
        <v>6</v>
      </c>
    </row>
    <row r="6" spans="2:21">
      <c r="B6" s="133"/>
      <c r="C6" s="80" t="s">
        <v>192</v>
      </c>
      <c r="D6" s="158">
        <v>63136</v>
      </c>
      <c r="E6" s="158">
        <v>12654</v>
      </c>
      <c r="F6" s="158">
        <v>10817</v>
      </c>
      <c r="G6" s="158">
        <v>10031</v>
      </c>
      <c r="H6" s="158">
        <v>8657</v>
      </c>
      <c r="I6" s="158">
        <v>6152</v>
      </c>
      <c r="J6" s="158">
        <v>4788</v>
      </c>
      <c r="K6" s="158">
        <v>3744</v>
      </c>
      <c r="L6" s="158">
        <v>2589</v>
      </c>
      <c r="M6" s="158">
        <v>1800</v>
      </c>
      <c r="N6" s="158">
        <v>1037</v>
      </c>
      <c r="O6" s="158">
        <v>544</v>
      </c>
      <c r="P6" s="158">
        <v>215</v>
      </c>
      <c r="Q6" s="158">
        <v>73</v>
      </c>
      <c r="R6" s="158">
        <v>24</v>
      </c>
      <c r="S6" s="158">
        <v>3</v>
      </c>
      <c r="T6" s="158">
        <v>5</v>
      </c>
      <c r="U6" s="159">
        <v>3</v>
      </c>
    </row>
    <row r="7" spans="2:21">
      <c r="B7" s="133"/>
      <c r="C7" s="80" t="s">
        <v>193</v>
      </c>
      <c r="D7" s="158">
        <v>27680</v>
      </c>
      <c r="E7" s="158">
        <v>222</v>
      </c>
      <c r="F7" s="158">
        <v>328</v>
      </c>
      <c r="G7" s="158">
        <v>489</v>
      </c>
      <c r="H7" s="158">
        <v>766</v>
      </c>
      <c r="I7" s="158">
        <v>980</v>
      </c>
      <c r="J7" s="158">
        <v>1376</v>
      </c>
      <c r="K7" s="158">
        <v>1853</v>
      </c>
      <c r="L7" s="158">
        <v>2551</v>
      </c>
      <c r="M7" s="158">
        <v>3032</v>
      </c>
      <c r="N7" s="158">
        <v>3273</v>
      </c>
      <c r="O7" s="158">
        <v>3065</v>
      </c>
      <c r="P7" s="158">
        <v>2681</v>
      </c>
      <c r="Q7" s="158">
        <v>1903</v>
      </c>
      <c r="R7" s="158">
        <v>1745</v>
      </c>
      <c r="S7" s="158">
        <v>1367</v>
      </c>
      <c r="T7" s="158">
        <v>2046</v>
      </c>
      <c r="U7" s="159">
        <v>3</v>
      </c>
    </row>
    <row r="8" spans="2:21">
      <c r="B8" s="133"/>
      <c r="C8" s="80" t="s">
        <v>54</v>
      </c>
      <c r="D8" s="158">
        <v>14</v>
      </c>
      <c r="E8" s="158">
        <v>0</v>
      </c>
      <c r="F8" s="158">
        <v>0</v>
      </c>
      <c r="G8" s="158">
        <v>0</v>
      </c>
      <c r="H8" s="158">
        <v>0</v>
      </c>
      <c r="I8" s="158">
        <v>1</v>
      </c>
      <c r="J8" s="158">
        <v>2</v>
      </c>
      <c r="K8" s="158">
        <v>1</v>
      </c>
      <c r="L8" s="158">
        <v>2</v>
      </c>
      <c r="M8" s="158">
        <v>2</v>
      </c>
      <c r="N8" s="158">
        <v>3</v>
      </c>
      <c r="O8" s="158">
        <v>1</v>
      </c>
      <c r="P8" s="158">
        <v>1</v>
      </c>
      <c r="Q8" s="158">
        <v>0</v>
      </c>
      <c r="R8" s="158">
        <v>0</v>
      </c>
      <c r="S8" s="158">
        <v>0</v>
      </c>
      <c r="T8" s="158">
        <v>1</v>
      </c>
      <c r="U8" s="159">
        <v>0</v>
      </c>
    </row>
    <row r="9" spans="2:21">
      <c r="B9" s="94" t="s">
        <v>8</v>
      </c>
      <c r="C9" s="80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9"/>
    </row>
    <row r="10" spans="2:21" s="3" customFormat="1">
      <c r="B10" s="106" t="s">
        <v>9</v>
      </c>
      <c r="C10" s="96" t="s">
        <v>0</v>
      </c>
      <c r="D10" s="155">
        <v>18250</v>
      </c>
      <c r="E10" s="155">
        <v>2347</v>
      </c>
      <c r="F10" s="155">
        <v>2062</v>
      </c>
      <c r="G10" s="155">
        <v>1986</v>
      </c>
      <c r="H10" s="155">
        <v>2017</v>
      </c>
      <c r="I10" s="155">
        <v>1623</v>
      </c>
      <c r="J10" s="155">
        <v>1380</v>
      </c>
      <c r="K10" s="155">
        <v>1179</v>
      </c>
      <c r="L10" s="155">
        <v>1035</v>
      </c>
      <c r="M10" s="155">
        <v>980</v>
      </c>
      <c r="N10" s="155">
        <v>870</v>
      </c>
      <c r="O10" s="155">
        <v>742</v>
      </c>
      <c r="P10" s="155">
        <v>621</v>
      </c>
      <c r="Q10" s="155">
        <v>401</v>
      </c>
      <c r="R10" s="155">
        <v>343</v>
      </c>
      <c r="S10" s="155">
        <v>262</v>
      </c>
      <c r="T10" s="155">
        <v>401</v>
      </c>
      <c r="U10" s="156">
        <v>1</v>
      </c>
    </row>
    <row r="11" spans="2:21">
      <c r="B11" s="133"/>
      <c r="C11" s="80" t="s">
        <v>192</v>
      </c>
      <c r="D11" s="158">
        <v>12695</v>
      </c>
      <c r="E11" s="158">
        <v>2306</v>
      </c>
      <c r="F11" s="158">
        <v>2008</v>
      </c>
      <c r="G11" s="158">
        <v>1884</v>
      </c>
      <c r="H11" s="158">
        <v>1858</v>
      </c>
      <c r="I11" s="158">
        <v>1413</v>
      </c>
      <c r="J11" s="158">
        <v>1079</v>
      </c>
      <c r="K11" s="158">
        <v>812</v>
      </c>
      <c r="L11" s="158">
        <v>557</v>
      </c>
      <c r="M11" s="158">
        <v>358</v>
      </c>
      <c r="N11" s="158">
        <v>236</v>
      </c>
      <c r="O11" s="158">
        <v>108</v>
      </c>
      <c r="P11" s="158">
        <v>52</v>
      </c>
      <c r="Q11" s="158">
        <v>16</v>
      </c>
      <c r="R11" s="158">
        <v>5</v>
      </c>
      <c r="S11" s="158">
        <v>1</v>
      </c>
      <c r="T11" s="158">
        <v>1</v>
      </c>
      <c r="U11" s="159">
        <v>1</v>
      </c>
    </row>
    <row r="12" spans="2:21">
      <c r="B12" s="133"/>
      <c r="C12" s="80" t="s">
        <v>193</v>
      </c>
      <c r="D12" s="158">
        <v>5547</v>
      </c>
      <c r="E12" s="158">
        <v>41</v>
      </c>
      <c r="F12" s="158">
        <v>54</v>
      </c>
      <c r="G12" s="158">
        <v>102</v>
      </c>
      <c r="H12" s="158">
        <v>159</v>
      </c>
      <c r="I12" s="158">
        <v>210</v>
      </c>
      <c r="J12" s="158">
        <v>301</v>
      </c>
      <c r="K12" s="158">
        <v>366</v>
      </c>
      <c r="L12" s="158">
        <v>476</v>
      </c>
      <c r="M12" s="158">
        <v>620</v>
      </c>
      <c r="N12" s="158">
        <v>634</v>
      </c>
      <c r="O12" s="158">
        <v>633</v>
      </c>
      <c r="P12" s="158">
        <v>568</v>
      </c>
      <c r="Q12" s="158">
        <v>385</v>
      </c>
      <c r="R12" s="158">
        <v>338</v>
      </c>
      <c r="S12" s="158">
        <v>261</v>
      </c>
      <c r="T12" s="158">
        <v>399</v>
      </c>
      <c r="U12" s="159">
        <v>0</v>
      </c>
    </row>
    <row r="13" spans="2:21">
      <c r="B13" s="133"/>
      <c r="C13" s="80" t="s">
        <v>54</v>
      </c>
      <c r="D13" s="158">
        <v>8</v>
      </c>
      <c r="E13" s="158">
        <v>0</v>
      </c>
      <c r="F13" s="158">
        <v>0</v>
      </c>
      <c r="G13" s="158">
        <v>0</v>
      </c>
      <c r="H13" s="158">
        <v>0</v>
      </c>
      <c r="I13" s="158">
        <v>0</v>
      </c>
      <c r="J13" s="158">
        <v>0</v>
      </c>
      <c r="K13" s="158">
        <v>1</v>
      </c>
      <c r="L13" s="158">
        <v>2</v>
      </c>
      <c r="M13" s="158">
        <v>2</v>
      </c>
      <c r="N13" s="158">
        <v>0</v>
      </c>
      <c r="O13" s="158">
        <v>1</v>
      </c>
      <c r="P13" s="158">
        <v>1</v>
      </c>
      <c r="Q13" s="158">
        <v>0</v>
      </c>
      <c r="R13" s="158">
        <v>0</v>
      </c>
      <c r="S13" s="158">
        <v>0</v>
      </c>
      <c r="T13" s="158">
        <v>1</v>
      </c>
      <c r="U13" s="159">
        <v>0</v>
      </c>
    </row>
    <row r="14" spans="2:21">
      <c r="B14" s="133"/>
      <c r="C14" s="80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9"/>
    </row>
    <row r="15" spans="2:21">
      <c r="B15" s="133" t="s">
        <v>10</v>
      </c>
      <c r="C15" s="80" t="s">
        <v>0</v>
      </c>
      <c r="D15" s="158">
        <v>11956</v>
      </c>
      <c r="E15" s="158">
        <v>1494</v>
      </c>
      <c r="F15" s="158">
        <v>1318</v>
      </c>
      <c r="G15" s="158">
        <v>1304</v>
      </c>
      <c r="H15" s="158">
        <v>1362</v>
      </c>
      <c r="I15" s="158">
        <v>1056</v>
      </c>
      <c r="J15" s="158">
        <v>898</v>
      </c>
      <c r="K15" s="158">
        <v>741</v>
      </c>
      <c r="L15" s="158">
        <v>713</v>
      </c>
      <c r="M15" s="158">
        <v>686</v>
      </c>
      <c r="N15" s="158">
        <v>565</v>
      </c>
      <c r="O15" s="158">
        <v>482</v>
      </c>
      <c r="P15" s="158">
        <v>406</v>
      </c>
      <c r="Q15" s="158">
        <v>262</v>
      </c>
      <c r="R15" s="158">
        <v>216</v>
      </c>
      <c r="S15" s="158">
        <v>161</v>
      </c>
      <c r="T15" s="158">
        <v>291</v>
      </c>
      <c r="U15" s="159">
        <v>1</v>
      </c>
    </row>
    <row r="16" spans="2:21">
      <c r="B16" s="133"/>
      <c r="C16" s="80" t="s">
        <v>192</v>
      </c>
      <c r="D16" s="158">
        <v>8306</v>
      </c>
      <c r="E16" s="158">
        <v>1474</v>
      </c>
      <c r="F16" s="158">
        <v>1283</v>
      </c>
      <c r="G16" s="158">
        <v>1239</v>
      </c>
      <c r="H16" s="158">
        <v>1256</v>
      </c>
      <c r="I16" s="158">
        <v>929</v>
      </c>
      <c r="J16" s="158">
        <v>717</v>
      </c>
      <c r="K16" s="158">
        <v>498</v>
      </c>
      <c r="L16" s="158">
        <v>386</v>
      </c>
      <c r="M16" s="158">
        <v>248</v>
      </c>
      <c r="N16" s="158">
        <v>147</v>
      </c>
      <c r="O16" s="158">
        <v>75</v>
      </c>
      <c r="P16" s="158">
        <v>36</v>
      </c>
      <c r="Q16" s="158">
        <v>12</v>
      </c>
      <c r="R16" s="158">
        <v>3</v>
      </c>
      <c r="S16" s="158">
        <v>1</v>
      </c>
      <c r="T16" s="158">
        <v>1</v>
      </c>
      <c r="U16" s="159">
        <v>1</v>
      </c>
    </row>
    <row r="17" spans="2:21">
      <c r="B17" s="133"/>
      <c r="C17" s="80" t="s">
        <v>193</v>
      </c>
      <c r="D17" s="158">
        <v>3644</v>
      </c>
      <c r="E17" s="158">
        <v>20</v>
      </c>
      <c r="F17" s="158">
        <v>35</v>
      </c>
      <c r="G17" s="158">
        <v>65</v>
      </c>
      <c r="H17" s="158">
        <v>106</v>
      </c>
      <c r="I17" s="158">
        <v>127</v>
      </c>
      <c r="J17" s="158">
        <v>181</v>
      </c>
      <c r="K17" s="158">
        <v>242</v>
      </c>
      <c r="L17" s="158">
        <v>326</v>
      </c>
      <c r="M17" s="158">
        <v>436</v>
      </c>
      <c r="N17" s="158">
        <v>418</v>
      </c>
      <c r="O17" s="158">
        <v>406</v>
      </c>
      <c r="P17" s="158">
        <v>369</v>
      </c>
      <c r="Q17" s="158">
        <v>250</v>
      </c>
      <c r="R17" s="158">
        <v>213</v>
      </c>
      <c r="S17" s="158">
        <v>160</v>
      </c>
      <c r="T17" s="158">
        <v>290</v>
      </c>
      <c r="U17" s="159">
        <v>0</v>
      </c>
    </row>
    <row r="18" spans="2:21">
      <c r="B18" s="133"/>
      <c r="C18" s="80" t="s">
        <v>54</v>
      </c>
      <c r="D18" s="158">
        <v>6</v>
      </c>
      <c r="E18" s="158">
        <v>0</v>
      </c>
      <c r="F18" s="158">
        <v>0</v>
      </c>
      <c r="G18" s="158">
        <v>0</v>
      </c>
      <c r="H18" s="158">
        <v>0</v>
      </c>
      <c r="I18" s="158">
        <v>0</v>
      </c>
      <c r="J18" s="158">
        <v>0</v>
      </c>
      <c r="K18" s="158">
        <v>1</v>
      </c>
      <c r="L18" s="158">
        <v>1</v>
      </c>
      <c r="M18" s="158">
        <v>2</v>
      </c>
      <c r="N18" s="158">
        <v>0</v>
      </c>
      <c r="O18" s="158">
        <v>1</v>
      </c>
      <c r="P18" s="158">
        <v>1</v>
      </c>
      <c r="Q18" s="158">
        <v>0</v>
      </c>
      <c r="R18" s="158">
        <v>0</v>
      </c>
      <c r="S18" s="158">
        <v>0</v>
      </c>
      <c r="T18" s="158">
        <v>0</v>
      </c>
      <c r="U18" s="159">
        <v>0</v>
      </c>
    </row>
    <row r="19" spans="2:21">
      <c r="B19" s="133"/>
      <c r="C19" s="80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9"/>
    </row>
    <row r="20" spans="2:21">
      <c r="B20" s="133" t="s">
        <v>11</v>
      </c>
      <c r="C20" s="80" t="s">
        <v>0</v>
      </c>
      <c r="D20" s="158">
        <v>6294</v>
      </c>
      <c r="E20" s="158">
        <v>853</v>
      </c>
      <c r="F20" s="158">
        <v>744</v>
      </c>
      <c r="G20" s="158">
        <v>682</v>
      </c>
      <c r="H20" s="158">
        <v>655</v>
      </c>
      <c r="I20" s="158">
        <v>567</v>
      </c>
      <c r="J20" s="158">
        <v>482</v>
      </c>
      <c r="K20" s="158">
        <v>438</v>
      </c>
      <c r="L20" s="158">
        <v>322</v>
      </c>
      <c r="M20" s="158">
        <v>294</v>
      </c>
      <c r="N20" s="158">
        <v>305</v>
      </c>
      <c r="O20" s="158">
        <v>260</v>
      </c>
      <c r="P20" s="158">
        <v>215</v>
      </c>
      <c r="Q20" s="158">
        <v>139</v>
      </c>
      <c r="R20" s="158">
        <v>127</v>
      </c>
      <c r="S20" s="158">
        <v>101</v>
      </c>
      <c r="T20" s="158">
        <v>110</v>
      </c>
      <c r="U20" s="159">
        <v>0</v>
      </c>
    </row>
    <row r="21" spans="2:21">
      <c r="B21" s="133"/>
      <c r="C21" s="80" t="s">
        <v>192</v>
      </c>
      <c r="D21" s="158">
        <v>4389</v>
      </c>
      <c r="E21" s="158">
        <v>832</v>
      </c>
      <c r="F21" s="158">
        <v>725</v>
      </c>
      <c r="G21" s="158">
        <v>645</v>
      </c>
      <c r="H21" s="158">
        <v>602</v>
      </c>
      <c r="I21" s="158">
        <v>484</v>
      </c>
      <c r="J21" s="158">
        <v>362</v>
      </c>
      <c r="K21" s="158">
        <v>314</v>
      </c>
      <c r="L21" s="158">
        <v>171</v>
      </c>
      <c r="M21" s="158">
        <v>110</v>
      </c>
      <c r="N21" s="158">
        <v>89</v>
      </c>
      <c r="O21" s="158">
        <v>33</v>
      </c>
      <c r="P21" s="158">
        <v>16</v>
      </c>
      <c r="Q21" s="158">
        <v>4</v>
      </c>
      <c r="R21" s="158">
        <v>2</v>
      </c>
      <c r="S21" s="158">
        <v>0</v>
      </c>
      <c r="T21" s="158">
        <v>0</v>
      </c>
      <c r="U21" s="159">
        <v>0</v>
      </c>
    </row>
    <row r="22" spans="2:21">
      <c r="B22" s="133"/>
      <c r="C22" s="80" t="s">
        <v>193</v>
      </c>
      <c r="D22" s="158">
        <v>1903</v>
      </c>
      <c r="E22" s="158">
        <v>21</v>
      </c>
      <c r="F22" s="158">
        <v>19</v>
      </c>
      <c r="G22" s="158">
        <v>37</v>
      </c>
      <c r="H22" s="158">
        <v>53</v>
      </c>
      <c r="I22" s="158">
        <v>83</v>
      </c>
      <c r="J22" s="158">
        <v>120</v>
      </c>
      <c r="K22" s="158">
        <v>124</v>
      </c>
      <c r="L22" s="158">
        <v>150</v>
      </c>
      <c r="M22" s="158">
        <v>184</v>
      </c>
      <c r="N22" s="158">
        <v>216</v>
      </c>
      <c r="O22" s="158">
        <v>227</v>
      </c>
      <c r="P22" s="158">
        <v>199</v>
      </c>
      <c r="Q22" s="158">
        <v>135</v>
      </c>
      <c r="R22" s="158">
        <v>125</v>
      </c>
      <c r="S22" s="158">
        <v>101</v>
      </c>
      <c r="T22" s="158">
        <v>109</v>
      </c>
      <c r="U22" s="159">
        <v>0</v>
      </c>
    </row>
    <row r="23" spans="2:21">
      <c r="B23" s="133"/>
      <c r="C23" s="80" t="s">
        <v>54</v>
      </c>
      <c r="D23" s="158">
        <v>2</v>
      </c>
      <c r="E23" s="158">
        <v>0</v>
      </c>
      <c r="F23" s="158">
        <v>0</v>
      </c>
      <c r="G23" s="158">
        <v>0</v>
      </c>
      <c r="H23" s="158">
        <v>0</v>
      </c>
      <c r="I23" s="158">
        <v>0</v>
      </c>
      <c r="J23" s="158">
        <v>0</v>
      </c>
      <c r="K23" s="158">
        <v>0</v>
      </c>
      <c r="L23" s="158">
        <v>1</v>
      </c>
      <c r="M23" s="158">
        <v>0</v>
      </c>
      <c r="N23" s="158">
        <v>0</v>
      </c>
      <c r="O23" s="158">
        <v>0</v>
      </c>
      <c r="P23" s="158">
        <v>0</v>
      </c>
      <c r="Q23" s="158">
        <v>0</v>
      </c>
      <c r="R23" s="158">
        <v>0</v>
      </c>
      <c r="S23" s="158">
        <v>0</v>
      </c>
      <c r="T23" s="158">
        <v>1</v>
      </c>
      <c r="U23" s="159">
        <v>0</v>
      </c>
    </row>
    <row r="24" spans="2:21">
      <c r="B24" s="100" t="s">
        <v>12</v>
      </c>
      <c r="C24" s="10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2"/>
    </row>
    <row r="25" spans="2:21" s="3" customFormat="1">
      <c r="B25" s="107" t="s">
        <v>13</v>
      </c>
      <c r="C25" s="79" t="s">
        <v>0</v>
      </c>
      <c r="D25" s="152">
        <v>30192</v>
      </c>
      <c r="E25" s="152">
        <v>4294</v>
      </c>
      <c r="F25" s="152">
        <v>3637</v>
      </c>
      <c r="G25" s="152">
        <v>3440</v>
      </c>
      <c r="H25" s="152">
        <v>3246</v>
      </c>
      <c r="I25" s="152">
        <v>2557</v>
      </c>
      <c r="J25" s="152">
        <v>2177</v>
      </c>
      <c r="K25" s="152">
        <v>1929</v>
      </c>
      <c r="L25" s="152">
        <v>1735</v>
      </c>
      <c r="M25" s="152">
        <v>1632</v>
      </c>
      <c r="N25" s="152">
        <v>1382</v>
      </c>
      <c r="O25" s="152">
        <v>1137</v>
      </c>
      <c r="P25" s="152">
        <v>891</v>
      </c>
      <c r="Q25" s="152">
        <v>588</v>
      </c>
      <c r="R25" s="152">
        <v>562</v>
      </c>
      <c r="S25" s="152">
        <v>408</v>
      </c>
      <c r="T25" s="152">
        <v>574</v>
      </c>
      <c r="U25" s="153">
        <v>3</v>
      </c>
    </row>
    <row r="26" spans="2:21">
      <c r="B26" s="133"/>
      <c r="C26" s="80" t="s">
        <v>192</v>
      </c>
      <c r="D26" s="158">
        <v>21266</v>
      </c>
      <c r="E26" s="158">
        <v>4227</v>
      </c>
      <c r="F26" s="158">
        <v>3529</v>
      </c>
      <c r="G26" s="158">
        <v>3297</v>
      </c>
      <c r="H26" s="158">
        <v>2962</v>
      </c>
      <c r="I26" s="158">
        <v>2189</v>
      </c>
      <c r="J26" s="158">
        <v>1673</v>
      </c>
      <c r="K26" s="158">
        <v>1275</v>
      </c>
      <c r="L26" s="158">
        <v>865</v>
      </c>
      <c r="M26" s="158">
        <v>618</v>
      </c>
      <c r="N26" s="158">
        <v>317</v>
      </c>
      <c r="O26" s="158">
        <v>190</v>
      </c>
      <c r="P26" s="158">
        <v>82</v>
      </c>
      <c r="Q26" s="158">
        <v>29</v>
      </c>
      <c r="R26" s="158">
        <v>10</v>
      </c>
      <c r="S26" s="158">
        <v>0</v>
      </c>
      <c r="T26" s="158">
        <v>2</v>
      </c>
      <c r="U26" s="159">
        <v>1</v>
      </c>
    </row>
    <row r="27" spans="2:21">
      <c r="B27" s="133"/>
      <c r="C27" s="80" t="s">
        <v>193</v>
      </c>
      <c r="D27" s="158">
        <v>8926</v>
      </c>
      <c r="E27" s="158">
        <v>67</v>
      </c>
      <c r="F27" s="158">
        <v>108</v>
      </c>
      <c r="G27" s="158">
        <v>143</v>
      </c>
      <c r="H27" s="158">
        <v>284</v>
      </c>
      <c r="I27" s="158">
        <v>368</v>
      </c>
      <c r="J27" s="158">
        <v>504</v>
      </c>
      <c r="K27" s="158">
        <v>654</v>
      </c>
      <c r="L27" s="158">
        <v>870</v>
      </c>
      <c r="M27" s="158">
        <v>1014</v>
      </c>
      <c r="N27" s="158">
        <v>1065</v>
      </c>
      <c r="O27" s="158">
        <v>947</v>
      </c>
      <c r="P27" s="158">
        <v>809</v>
      </c>
      <c r="Q27" s="158">
        <v>559</v>
      </c>
      <c r="R27" s="158">
        <v>552</v>
      </c>
      <c r="S27" s="158">
        <v>408</v>
      </c>
      <c r="T27" s="158">
        <v>572</v>
      </c>
      <c r="U27" s="159">
        <v>2</v>
      </c>
    </row>
    <row r="28" spans="2:21">
      <c r="B28" s="133"/>
      <c r="C28" s="80" t="s">
        <v>54</v>
      </c>
      <c r="D28" s="158">
        <v>0</v>
      </c>
      <c r="E28" s="158">
        <v>0</v>
      </c>
      <c r="F28" s="158">
        <v>0</v>
      </c>
      <c r="G28" s="158">
        <v>0</v>
      </c>
      <c r="H28" s="158">
        <v>0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9">
        <v>0</v>
      </c>
    </row>
    <row r="29" spans="2:21">
      <c r="B29" s="133"/>
      <c r="C29" s="80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9"/>
    </row>
    <row r="30" spans="2:21">
      <c r="B30" s="133" t="s">
        <v>14</v>
      </c>
      <c r="C30" s="80" t="s">
        <v>0</v>
      </c>
      <c r="D30" s="158">
        <v>3813</v>
      </c>
      <c r="E30" s="158">
        <v>511</v>
      </c>
      <c r="F30" s="158">
        <v>490</v>
      </c>
      <c r="G30" s="158">
        <v>465</v>
      </c>
      <c r="H30" s="158">
        <v>401</v>
      </c>
      <c r="I30" s="158">
        <v>295</v>
      </c>
      <c r="J30" s="158">
        <v>277</v>
      </c>
      <c r="K30" s="158">
        <v>236</v>
      </c>
      <c r="L30" s="158">
        <v>224</v>
      </c>
      <c r="M30" s="158">
        <v>204</v>
      </c>
      <c r="N30" s="158">
        <v>175</v>
      </c>
      <c r="O30" s="158">
        <v>143</v>
      </c>
      <c r="P30" s="158">
        <v>111</v>
      </c>
      <c r="Q30" s="158">
        <v>67</v>
      </c>
      <c r="R30" s="158">
        <v>63</v>
      </c>
      <c r="S30" s="158">
        <v>58</v>
      </c>
      <c r="T30" s="158">
        <v>93</v>
      </c>
      <c r="U30" s="159">
        <v>0</v>
      </c>
    </row>
    <row r="31" spans="2:21">
      <c r="B31" s="133"/>
      <c r="C31" s="80" t="s">
        <v>192</v>
      </c>
      <c r="D31" s="158">
        <v>2698</v>
      </c>
      <c r="E31" s="158">
        <v>497</v>
      </c>
      <c r="F31" s="158">
        <v>476</v>
      </c>
      <c r="G31" s="158">
        <v>449</v>
      </c>
      <c r="H31" s="158">
        <v>370</v>
      </c>
      <c r="I31" s="158">
        <v>259</v>
      </c>
      <c r="J31" s="158">
        <v>209</v>
      </c>
      <c r="K31" s="158">
        <v>156</v>
      </c>
      <c r="L31" s="158">
        <v>101</v>
      </c>
      <c r="M31" s="158">
        <v>90</v>
      </c>
      <c r="N31" s="158">
        <v>44</v>
      </c>
      <c r="O31" s="158">
        <v>28</v>
      </c>
      <c r="P31" s="158">
        <v>13</v>
      </c>
      <c r="Q31" s="158">
        <v>4</v>
      </c>
      <c r="R31" s="158">
        <v>2</v>
      </c>
      <c r="S31" s="158">
        <v>0</v>
      </c>
      <c r="T31" s="158">
        <v>0</v>
      </c>
      <c r="U31" s="159">
        <v>0</v>
      </c>
    </row>
    <row r="32" spans="2:21">
      <c r="B32" s="133"/>
      <c r="C32" s="80" t="s">
        <v>193</v>
      </c>
      <c r="D32" s="158">
        <v>1115</v>
      </c>
      <c r="E32" s="158">
        <v>14</v>
      </c>
      <c r="F32" s="158">
        <v>14</v>
      </c>
      <c r="G32" s="158">
        <v>16</v>
      </c>
      <c r="H32" s="158">
        <v>31</v>
      </c>
      <c r="I32" s="158">
        <v>36</v>
      </c>
      <c r="J32" s="158">
        <v>68</v>
      </c>
      <c r="K32" s="158">
        <v>80</v>
      </c>
      <c r="L32" s="158">
        <v>123</v>
      </c>
      <c r="M32" s="158">
        <v>114</v>
      </c>
      <c r="N32" s="158">
        <v>131</v>
      </c>
      <c r="O32" s="158">
        <v>115</v>
      </c>
      <c r="P32" s="158">
        <v>98</v>
      </c>
      <c r="Q32" s="158">
        <v>63</v>
      </c>
      <c r="R32" s="158">
        <v>61</v>
      </c>
      <c r="S32" s="158">
        <v>58</v>
      </c>
      <c r="T32" s="158">
        <v>93</v>
      </c>
      <c r="U32" s="159">
        <v>0</v>
      </c>
    </row>
    <row r="33" spans="2:21">
      <c r="B33" s="133"/>
      <c r="C33" s="80" t="s">
        <v>54</v>
      </c>
      <c r="D33" s="158">
        <v>0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9">
        <v>0</v>
      </c>
    </row>
    <row r="34" spans="2:21">
      <c r="B34" s="133"/>
      <c r="C34" s="80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9"/>
    </row>
    <row r="35" spans="2:21">
      <c r="B35" s="133" t="s">
        <v>15</v>
      </c>
      <c r="C35" s="80" t="s">
        <v>0</v>
      </c>
      <c r="D35" s="158">
        <v>9062</v>
      </c>
      <c r="E35" s="158">
        <v>1236</v>
      </c>
      <c r="F35" s="158">
        <v>1029</v>
      </c>
      <c r="G35" s="158">
        <v>920</v>
      </c>
      <c r="H35" s="158">
        <v>997</v>
      </c>
      <c r="I35" s="158">
        <v>854</v>
      </c>
      <c r="J35" s="158">
        <v>686</v>
      </c>
      <c r="K35" s="158">
        <v>621</v>
      </c>
      <c r="L35" s="158">
        <v>546</v>
      </c>
      <c r="M35" s="158">
        <v>503</v>
      </c>
      <c r="N35" s="158">
        <v>420</v>
      </c>
      <c r="O35" s="158">
        <v>363</v>
      </c>
      <c r="P35" s="158">
        <v>251</v>
      </c>
      <c r="Q35" s="158">
        <v>196</v>
      </c>
      <c r="R35" s="158">
        <v>161</v>
      </c>
      <c r="S35" s="158">
        <v>120</v>
      </c>
      <c r="T35" s="158">
        <v>156</v>
      </c>
      <c r="U35" s="159">
        <v>3</v>
      </c>
    </row>
    <row r="36" spans="2:21">
      <c r="B36" s="133"/>
      <c r="C36" s="80" t="s">
        <v>192</v>
      </c>
      <c r="D36" s="158">
        <v>6354</v>
      </c>
      <c r="E36" s="158">
        <v>1209</v>
      </c>
      <c r="F36" s="158">
        <v>988</v>
      </c>
      <c r="G36" s="158">
        <v>870</v>
      </c>
      <c r="H36" s="158">
        <v>892</v>
      </c>
      <c r="I36" s="158">
        <v>719</v>
      </c>
      <c r="J36" s="158">
        <v>535</v>
      </c>
      <c r="K36" s="158">
        <v>430</v>
      </c>
      <c r="L36" s="158">
        <v>271</v>
      </c>
      <c r="M36" s="158">
        <v>203</v>
      </c>
      <c r="N36" s="158">
        <v>114</v>
      </c>
      <c r="O36" s="158">
        <v>72</v>
      </c>
      <c r="P36" s="158">
        <v>26</v>
      </c>
      <c r="Q36" s="158">
        <v>16</v>
      </c>
      <c r="R36" s="158">
        <v>6</v>
      </c>
      <c r="S36" s="158">
        <v>0</v>
      </c>
      <c r="T36" s="158">
        <v>2</v>
      </c>
      <c r="U36" s="159">
        <v>1</v>
      </c>
    </row>
    <row r="37" spans="2:21">
      <c r="B37" s="133"/>
      <c r="C37" s="80" t="s">
        <v>193</v>
      </c>
      <c r="D37" s="158">
        <v>2708</v>
      </c>
      <c r="E37" s="158">
        <v>27</v>
      </c>
      <c r="F37" s="158">
        <v>41</v>
      </c>
      <c r="G37" s="158">
        <v>50</v>
      </c>
      <c r="H37" s="158">
        <v>105</v>
      </c>
      <c r="I37" s="158">
        <v>135</v>
      </c>
      <c r="J37" s="158">
        <v>151</v>
      </c>
      <c r="K37" s="158">
        <v>191</v>
      </c>
      <c r="L37" s="158">
        <v>275</v>
      </c>
      <c r="M37" s="158">
        <v>300</v>
      </c>
      <c r="N37" s="158">
        <v>306</v>
      </c>
      <c r="O37" s="158">
        <v>291</v>
      </c>
      <c r="P37" s="158">
        <v>225</v>
      </c>
      <c r="Q37" s="158">
        <v>180</v>
      </c>
      <c r="R37" s="158">
        <v>155</v>
      </c>
      <c r="S37" s="158">
        <v>120</v>
      </c>
      <c r="T37" s="158">
        <v>154</v>
      </c>
      <c r="U37" s="159">
        <v>2</v>
      </c>
    </row>
    <row r="38" spans="2:21">
      <c r="B38" s="133"/>
      <c r="C38" s="80" t="s">
        <v>54</v>
      </c>
      <c r="D38" s="158">
        <v>0</v>
      </c>
      <c r="E38" s="158">
        <v>0</v>
      </c>
      <c r="F38" s="158">
        <v>0</v>
      </c>
      <c r="G38" s="158">
        <v>0</v>
      </c>
      <c r="H38" s="158">
        <v>0</v>
      </c>
      <c r="I38" s="158">
        <v>0</v>
      </c>
      <c r="J38" s="158">
        <v>0</v>
      </c>
      <c r="K38" s="158">
        <v>0</v>
      </c>
      <c r="L38" s="158">
        <v>0</v>
      </c>
      <c r="M38" s="158">
        <v>0</v>
      </c>
      <c r="N38" s="158">
        <v>0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9">
        <v>0</v>
      </c>
    </row>
    <row r="39" spans="2:21">
      <c r="B39" s="133"/>
      <c r="C39" s="80"/>
      <c r="D39" s="158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9"/>
    </row>
    <row r="40" spans="2:21">
      <c r="B40" s="133" t="s">
        <v>179</v>
      </c>
      <c r="C40" s="80" t="s">
        <v>0</v>
      </c>
      <c r="D40" s="158">
        <v>5879</v>
      </c>
      <c r="E40" s="158">
        <v>864</v>
      </c>
      <c r="F40" s="158">
        <v>708</v>
      </c>
      <c r="G40" s="158">
        <v>712</v>
      </c>
      <c r="H40" s="158">
        <v>626</v>
      </c>
      <c r="I40" s="158">
        <v>475</v>
      </c>
      <c r="J40" s="158">
        <v>443</v>
      </c>
      <c r="K40" s="158">
        <v>377</v>
      </c>
      <c r="L40" s="158">
        <v>352</v>
      </c>
      <c r="M40" s="158">
        <v>307</v>
      </c>
      <c r="N40" s="158">
        <v>270</v>
      </c>
      <c r="O40" s="158">
        <v>213</v>
      </c>
      <c r="P40" s="158">
        <v>168</v>
      </c>
      <c r="Q40" s="158">
        <v>88</v>
      </c>
      <c r="R40" s="158">
        <v>100</v>
      </c>
      <c r="S40" s="158">
        <v>75</v>
      </c>
      <c r="T40" s="158">
        <v>101</v>
      </c>
      <c r="U40" s="159">
        <v>0</v>
      </c>
    </row>
    <row r="41" spans="2:21">
      <c r="B41" s="133"/>
      <c r="C41" s="80" t="s">
        <v>192</v>
      </c>
      <c r="D41" s="158">
        <v>4160</v>
      </c>
      <c r="E41" s="158">
        <v>852</v>
      </c>
      <c r="F41" s="158">
        <v>699</v>
      </c>
      <c r="G41" s="158">
        <v>689</v>
      </c>
      <c r="H41" s="158">
        <v>564</v>
      </c>
      <c r="I41" s="158">
        <v>411</v>
      </c>
      <c r="J41" s="158">
        <v>335</v>
      </c>
      <c r="K41" s="158">
        <v>240</v>
      </c>
      <c r="L41" s="158">
        <v>175</v>
      </c>
      <c r="M41" s="158">
        <v>107</v>
      </c>
      <c r="N41" s="158">
        <v>47</v>
      </c>
      <c r="O41" s="158">
        <v>28</v>
      </c>
      <c r="P41" s="158">
        <v>9</v>
      </c>
      <c r="Q41" s="158">
        <v>4</v>
      </c>
      <c r="R41" s="158">
        <v>0</v>
      </c>
      <c r="S41" s="158">
        <v>0</v>
      </c>
      <c r="T41" s="158">
        <v>0</v>
      </c>
      <c r="U41" s="159">
        <v>0</v>
      </c>
    </row>
    <row r="42" spans="2:21">
      <c r="B42" s="133"/>
      <c r="C42" s="80" t="s">
        <v>193</v>
      </c>
      <c r="D42" s="158">
        <v>1719</v>
      </c>
      <c r="E42" s="158">
        <v>12</v>
      </c>
      <c r="F42" s="158">
        <v>9</v>
      </c>
      <c r="G42" s="158">
        <v>23</v>
      </c>
      <c r="H42" s="158">
        <v>62</v>
      </c>
      <c r="I42" s="158">
        <v>64</v>
      </c>
      <c r="J42" s="158">
        <v>108</v>
      </c>
      <c r="K42" s="158">
        <v>137</v>
      </c>
      <c r="L42" s="158">
        <v>177</v>
      </c>
      <c r="M42" s="158">
        <v>200</v>
      </c>
      <c r="N42" s="158">
        <v>223</v>
      </c>
      <c r="O42" s="158">
        <v>185</v>
      </c>
      <c r="P42" s="158">
        <v>159</v>
      </c>
      <c r="Q42" s="158">
        <v>84</v>
      </c>
      <c r="R42" s="158">
        <v>100</v>
      </c>
      <c r="S42" s="158">
        <v>75</v>
      </c>
      <c r="T42" s="158">
        <v>101</v>
      </c>
      <c r="U42" s="159">
        <v>0</v>
      </c>
    </row>
    <row r="43" spans="2:21">
      <c r="B43" s="133"/>
      <c r="C43" s="80" t="s">
        <v>54</v>
      </c>
      <c r="D43" s="158">
        <v>0</v>
      </c>
      <c r="E43" s="158">
        <v>0</v>
      </c>
      <c r="F43" s="158">
        <v>0</v>
      </c>
      <c r="G43" s="158">
        <v>0</v>
      </c>
      <c r="H43" s="158">
        <v>0</v>
      </c>
      <c r="I43" s="158">
        <v>0</v>
      </c>
      <c r="J43" s="158">
        <v>0</v>
      </c>
      <c r="K43" s="158">
        <v>0</v>
      </c>
      <c r="L43" s="158">
        <v>0</v>
      </c>
      <c r="M43" s="158">
        <v>0</v>
      </c>
      <c r="N43" s="158">
        <v>0</v>
      </c>
      <c r="O43" s="158">
        <v>0</v>
      </c>
      <c r="P43" s="158">
        <v>0</v>
      </c>
      <c r="Q43" s="158">
        <v>0</v>
      </c>
      <c r="R43" s="158">
        <v>0</v>
      </c>
      <c r="S43" s="158">
        <v>0</v>
      </c>
      <c r="T43" s="158">
        <v>0</v>
      </c>
      <c r="U43" s="159">
        <v>0</v>
      </c>
    </row>
    <row r="44" spans="2:21">
      <c r="B44" s="133"/>
      <c r="C44" s="80"/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9"/>
    </row>
    <row r="45" spans="2:21">
      <c r="B45" s="133" t="s">
        <v>180</v>
      </c>
      <c r="C45" s="80" t="s">
        <v>0</v>
      </c>
      <c r="D45" s="158">
        <v>2788</v>
      </c>
      <c r="E45" s="158">
        <v>439</v>
      </c>
      <c r="F45" s="158">
        <v>322</v>
      </c>
      <c r="G45" s="158">
        <v>308</v>
      </c>
      <c r="H45" s="158">
        <v>297</v>
      </c>
      <c r="I45" s="158">
        <v>225</v>
      </c>
      <c r="J45" s="158">
        <v>209</v>
      </c>
      <c r="K45" s="158">
        <v>175</v>
      </c>
      <c r="L45" s="158">
        <v>145</v>
      </c>
      <c r="M45" s="158">
        <v>169</v>
      </c>
      <c r="N45" s="158">
        <v>114</v>
      </c>
      <c r="O45" s="158">
        <v>93</v>
      </c>
      <c r="P45" s="158">
        <v>84</v>
      </c>
      <c r="Q45" s="158">
        <v>66</v>
      </c>
      <c r="R45" s="158">
        <v>59</v>
      </c>
      <c r="S45" s="158">
        <v>34</v>
      </c>
      <c r="T45" s="158">
        <v>49</v>
      </c>
      <c r="U45" s="159">
        <v>0</v>
      </c>
    </row>
    <row r="46" spans="2:21">
      <c r="B46" s="133"/>
      <c r="C46" s="80" t="s">
        <v>192</v>
      </c>
      <c r="D46" s="158">
        <v>1969</v>
      </c>
      <c r="E46" s="158">
        <v>433</v>
      </c>
      <c r="F46" s="158">
        <v>310</v>
      </c>
      <c r="G46" s="158">
        <v>295</v>
      </c>
      <c r="H46" s="158">
        <v>275</v>
      </c>
      <c r="I46" s="158">
        <v>194</v>
      </c>
      <c r="J46" s="158">
        <v>165</v>
      </c>
      <c r="K46" s="158">
        <v>106</v>
      </c>
      <c r="L46" s="158">
        <v>72</v>
      </c>
      <c r="M46" s="158">
        <v>65</v>
      </c>
      <c r="N46" s="158">
        <v>21</v>
      </c>
      <c r="O46" s="158">
        <v>18</v>
      </c>
      <c r="P46" s="158">
        <v>13</v>
      </c>
      <c r="Q46" s="158">
        <v>1</v>
      </c>
      <c r="R46" s="158">
        <v>1</v>
      </c>
      <c r="S46" s="158">
        <v>0</v>
      </c>
      <c r="T46" s="158">
        <v>0</v>
      </c>
      <c r="U46" s="159">
        <v>0</v>
      </c>
    </row>
    <row r="47" spans="2:21">
      <c r="B47" s="133"/>
      <c r="C47" s="80" t="s">
        <v>193</v>
      </c>
      <c r="D47" s="158">
        <v>819</v>
      </c>
      <c r="E47" s="158">
        <v>6</v>
      </c>
      <c r="F47" s="158">
        <v>12</v>
      </c>
      <c r="G47" s="158">
        <v>13</v>
      </c>
      <c r="H47" s="158">
        <v>22</v>
      </c>
      <c r="I47" s="158">
        <v>31</v>
      </c>
      <c r="J47" s="158">
        <v>44</v>
      </c>
      <c r="K47" s="158">
        <v>69</v>
      </c>
      <c r="L47" s="158">
        <v>73</v>
      </c>
      <c r="M47" s="158">
        <v>104</v>
      </c>
      <c r="N47" s="158">
        <v>93</v>
      </c>
      <c r="O47" s="158">
        <v>75</v>
      </c>
      <c r="P47" s="158">
        <v>71</v>
      </c>
      <c r="Q47" s="158">
        <v>65</v>
      </c>
      <c r="R47" s="158">
        <v>58</v>
      </c>
      <c r="S47" s="158">
        <v>34</v>
      </c>
      <c r="T47" s="158">
        <v>49</v>
      </c>
      <c r="U47" s="159">
        <v>0</v>
      </c>
    </row>
    <row r="48" spans="2:21">
      <c r="B48" s="133"/>
      <c r="C48" s="80" t="s">
        <v>54</v>
      </c>
      <c r="D48" s="158">
        <v>0</v>
      </c>
      <c r="E48" s="158">
        <v>0</v>
      </c>
      <c r="F48" s="158">
        <v>0</v>
      </c>
      <c r="G48" s="158">
        <v>0</v>
      </c>
      <c r="H48" s="158">
        <v>0</v>
      </c>
      <c r="I48" s="158">
        <v>0</v>
      </c>
      <c r="J48" s="158">
        <v>0</v>
      </c>
      <c r="K48" s="158">
        <v>0</v>
      </c>
      <c r="L48" s="158">
        <v>0</v>
      </c>
      <c r="M48" s="158">
        <v>0</v>
      </c>
      <c r="N48" s="158">
        <v>0</v>
      </c>
      <c r="O48" s="158">
        <v>0</v>
      </c>
      <c r="P48" s="158">
        <v>0</v>
      </c>
      <c r="Q48" s="158">
        <v>0</v>
      </c>
      <c r="R48" s="158">
        <v>0</v>
      </c>
      <c r="S48" s="158">
        <v>0</v>
      </c>
      <c r="T48" s="158">
        <v>0</v>
      </c>
      <c r="U48" s="159">
        <v>0</v>
      </c>
    </row>
    <row r="49" spans="2:21">
      <c r="B49" s="133"/>
      <c r="C49" s="80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9"/>
    </row>
    <row r="50" spans="2:21">
      <c r="B50" s="133" t="s">
        <v>30</v>
      </c>
      <c r="C50" s="80" t="s">
        <v>0</v>
      </c>
      <c r="D50" s="158">
        <v>2885</v>
      </c>
      <c r="E50" s="158">
        <v>456</v>
      </c>
      <c r="F50" s="158">
        <v>359</v>
      </c>
      <c r="G50" s="158">
        <v>328</v>
      </c>
      <c r="H50" s="158">
        <v>300</v>
      </c>
      <c r="I50" s="158">
        <v>237</v>
      </c>
      <c r="J50" s="158">
        <v>178</v>
      </c>
      <c r="K50" s="158">
        <v>171</v>
      </c>
      <c r="L50" s="158">
        <v>160</v>
      </c>
      <c r="M50" s="158">
        <v>151</v>
      </c>
      <c r="N50" s="158">
        <v>121</v>
      </c>
      <c r="O50" s="158">
        <v>106</v>
      </c>
      <c r="P50" s="158">
        <v>101</v>
      </c>
      <c r="Q50" s="158">
        <v>65</v>
      </c>
      <c r="R50" s="158">
        <v>55</v>
      </c>
      <c r="S50" s="158">
        <v>39</v>
      </c>
      <c r="T50" s="158">
        <v>58</v>
      </c>
      <c r="U50" s="159">
        <v>0</v>
      </c>
    </row>
    <row r="51" spans="2:21">
      <c r="B51" s="133"/>
      <c r="C51" s="80" t="s">
        <v>192</v>
      </c>
      <c r="D51" s="158">
        <v>2048</v>
      </c>
      <c r="E51" s="158">
        <v>453</v>
      </c>
      <c r="F51" s="158">
        <v>349</v>
      </c>
      <c r="G51" s="158">
        <v>317</v>
      </c>
      <c r="H51" s="158">
        <v>284</v>
      </c>
      <c r="I51" s="158">
        <v>211</v>
      </c>
      <c r="J51" s="158">
        <v>137</v>
      </c>
      <c r="K51" s="158">
        <v>116</v>
      </c>
      <c r="L51" s="158">
        <v>81</v>
      </c>
      <c r="M51" s="158">
        <v>54</v>
      </c>
      <c r="N51" s="158">
        <v>21</v>
      </c>
      <c r="O51" s="158">
        <v>15</v>
      </c>
      <c r="P51" s="158">
        <v>8</v>
      </c>
      <c r="Q51" s="158">
        <v>2</v>
      </c>
      <c r="R51" s="158">
        <v>0</v>
      </c>
      <c r="S51" s="158">
        <v>0</v>
      </c>
      <c r="T51" s="158">
        <v>0</v>
      </c>
      <c r="U51" s="159">
        <v>0</v>
      </c>
    </row>
    <row r="52" spans="2:21">
      <c r="B52" s="133"/>
      <c r="C52" s="80" t="s">
        <v>193</v>
      </c>
      <c r="D52" s="158">
        <v>837</v>
      </c>
      <c r="E52" s="158">
        <v>3</v>
      </c>
      <c r="F52" s="158">
        <v>10</v>
      </c>
      <c r="G52" s="158">
        <v>11</v>
      </c>
      <c r="H52" s="158">
        <v>16</v>
      </c>
      <c r="I52" s="158">
        <v>26</v>
      </c>
      <c r="J52" s="158">
        <v>41</v>
      </c>
      <c r="K52" s="158">
        <v>55</v>
      </c>
      <c r="L52" s="158">
        <v>79</v>
      </c>
      <c r="M52" s="158">
        <v>97</v>
      </c>
      <c r="N52" s="158">
        <v>100</v>
      </c>
      <c r="O52" s="158">
        <v>91</v>
      </c>
      <c r="P52" s="158">
        <v>93</v>
      </c>
      <c r="Q52" s="158">
        <v>63</v>
      </c>
      <c r="R52" s="158">
        <v>55</v>
      </c>
      <c r="S52" s="158">
        <v>39</v>
      </c>
      <c r="T52" s="158">
        <v>58</v>
      </c>
      <c r="U52" s="159">
        <v>0</v>
      </c>
    </row>
    <row r="53" spans="2:21">
      <c r="B53" s="133"/>
      <c r="C53" s="80" t="s">
        <v>54</v>
      </c>
      <c r="D53" s="158">
        <v>0</v>
      </c>
      <c r="E53" s="158">
        <v>0</v>
      </c>
      <c r="F53" s="158">
        <v>0</v>
      </c>
      <c r="G53" s="158">
        <v>0</v>
      </c>
      <c r="H53" s="158">
        <v>0</v>
      </c>
      <c r="I53" s="158">
        <v>0</v>
      </c>
      <c r="J53" s="158">
        <v>0</v>
      </c>
      <c r="K53" s="158">
        <v>0</v>
      </c>
      <c r="L53" s="158">
        <v>0</v>
      </c>
      <c r="M53" s="158">
        <v>0</v>
      </c>
      <c r="N53" s="158">
        <v>0</v>
      </c>
      <c r="O53" s="158">
        <v>0</v>
      </c>
      <c r="P53" s="158">
        <v>0</v>
      </c>
      <c r="Q53" s="158">
        <v>0</v>
      </c>
      <c r="R53" s="158">
        <v>0</v>
      </c>
      <c r="S53" s="158">
        <v>0</v>
      </c>
      <c r="T53" s="158">
        <v>0</v>
      </c>
      <c r="U53" s="159">
        <v>0</v>
      </c>
    </row>
    <row r="54" spans="2:21">
      <c r="B54" s="133"/>
      <c r="C54" s="80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9"/>
    </row>
    <row r="55" spans="2:21">
      <c r="B55" s="133" t="s">
        <v>31</v>
      </c>
      <c r="C55" s="80" t="s">
        <v>0</v>
      </c>
      <c r="D55" s="158">
        <v>1590</v>
      </c>
      <c r="E55" s="158">
        <v>212</v>
      </c>
      <c r="F55" s="158">
        <v>181</v>
      </c>
      <c r="G55" s="158">
        <v>174</v>
      </c>
      <c r="H55" s="158">
        <v>191</v>
      </c>
      <c r="I55" s="158">
        <v>132</v>
      </c>
      <c r="J55" s="158">
        <v>99</v>
      </c>
      <c r="K55" s="158">
        <v>103</v>
      </c>
      <c r="L55" s="158">
        <v>96</v>
      </c>
      <c r="M55" s="158">
        <v>77</v>
      </c>
      <c r="N55" s="158">
        <v>91</v>
      </c>
      <c r="O55" s="158">
        <v>67</v>
      </c>
      <c r="P55" s="158">
        <v>41</v>
      </c>
      <c r="Q55" s="158">
        <v>30</v>
      </c>
      <c r="R55" s="158">
        <v>42</v>
      </c>
      <c r="S55" s="158">
        <v>24</v>
      </c>
      <c r="T55" s="158">
        <v>30</v>
      </c>
      <c r="U55" s="159">
        <v>0</v>
      </c>
    </row>
    <row r="56" spans="2:21">
      <c r="B56" s="133"/>
      <c r="C56" s="80" t="s">
        <v>192</v>
      </c>
      <c r="D56" s="158">
        <v>1073</v>
      </c>
      <c r="E56" s="158">
        <v>212</v>
      </c>
      <c r="F56" s="158">
        <v>173</v>
      </c>
      <c r="G56" s="158">
        <v>162</v>
      </c>
      <c r="H56" s="158">
        <v>173</v>
      </c>
      <c r="I56" s="158">
        <v>112</v>
      </c>
      <c r="J56" s="158">
        <v>73</v>
      </c>
      <c r="K56" s="158">
        <v>60</v>
      </c>
      <c r="L56" s="158">
        <v>49</v>
      </c>
      <c r="M56" s="158">
        <v>15</v>
      </c>
      <c r="N56" s="158">
        <v>29</v>
      </c>
      <c r="O56" s="158">
        <v>11</v>
      </c>
      <c r="P56" s="158">
        <v>4</v>
      </c>
      <c r="Q56" s="158">
        <v>0</v>
      </c>
      <c r="R56" s="158">
        <v>0</v>
      </c>
      <c r="S56" s="158">
        <v>0</v>
      </c>
      <c r="T56" s="158">
        <v>0</v>
      </c>
      <c r="U56" s="159">
        <v>0</v>
      </c>
    </row>
    <row r="57" spans="2:21">
      <c r="B57" s="133"/>
      <c r="C57" s="80" t="s">
        <v>193</v>
      </c>
      <c r="D57" s="158">
        <v>517</v>
      </c>
      <c r="E57" s="158">
        <v>0</v>
      </c>
      <c r="F57" s="158">
        <v>8</v>
      </c>
      <c r="G57" s="158">
        <v>12</v>
      </c>
      <c r="H57" s="158">
        <v>18</v>
      </c>
      <c r="I57" s="158">
        <v>20</v>
      </c>
      <c r="J57" s="158">
        <v>26</v>
      </c>
      <c r="K57" s="158">
        <v>43</v>
      </c>
      <c r="L57" s="158">
        <v>47</v>
      </c>
      <c r="M57" s="158">
        <v>62</v>
      </c>
      <c r="N57" s="158">
        <v>62</v>
      </c>
      <c r="O57" s="158">
        <v>56</v>
      </c>
      <c r="P57" s="158">
        <v>37</v>
      </c>
      <c r="Q57" s="158">
        <v>30</v>
      </c>
      <c r="R57" s="158">
        <v>42</v>
      </c>
      <c r="S57" s="158">
        <v>24</v>
      </c>
      <c r="T57" s="158">
        <v>30</v>
      </c>
      <c r="U57" s="159">
        <v>0</v>
      </c>
    </row>
    <row r="58" spans="2:21">
      <c r="B58" s="133"/>
      <c r="C58" s="80" t="s">
        <v>54</v>
      </c>
      <c r="D58" s="158">
        <v>0</v>
      </c>
      <c r="E58" s="158">
        <v>0</v>
      </c>
      <c r="F58" s="158">
        <v>0</v>
      </c>
      <c r="G58" s="158">
        <v>0</v>
      </c>
      <c r="H58" s="158">
        <v>0</v>
      </c>
      <c r="I58" s="158">
        <v>0</v>
      </c>
      <c r="J58" s="158">
        <v>0</v>
      </c>
      <c r="K58" s="158">
        <v>0</v>
      </c>
      <c r="L58" s="158">
        <v>0</v>
      </c>
      <c r="M58" s="158">
        <v>0</v>
      </c>
      <c r="N58" s="158">
        <v>0</v>
      </c>
      <c r="O58" s="158">
        <v>0</v>
      </c>
      <c r="P58" s="158">
        <v>0</v>
      </c>
      <c r="Q58" s="158">
        <v>0</v>
      </c>
      <c r="R58" s="158">
        <v>0</v>
      </c>
      <c r="S58" s="158">
        <v>0</v>
      </c>
      <c r="T58" s="158">
        <v>0</v>
      </c>
      <c r="U58" s="159">
        <v>0</v>
      </c>
    </row>
    <row r="59" spans="2:21">
      <c r="B59" s="133"/>
      <c r="C59" s="80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9"/>
    </row>
    <row r="60" spans="2:21">
      <c r="B60" s="133" t="s">
        <v>96</v>
      </c>
      <c r="C60" s="80" t="s">
        <v>0</v>
      </c>
      <c r="D60" s="158">
        <v>2660</v>
      </c>
      <c r="E60" s="158">
        <v>390</v>
      </c>
      <c r="F60" s="158">
        <v>343</v>
      </c>
      <c r="G60" s="158">
        <v>331</v>
      </c>
      <c r="H60" s="158">
        <v>285</v>
      </c>
      <c r="I60" s="158">
        <v>223</v>
      </c>
      <c r="J60" s="158">
        <v>184</v>
      </c>
      <c r="K60" s="158">
        <v>150</v>
      </c>
      <c r="L60" s="158">
        <v>132</v>
      </c>
      <c r="M60" s="158">
        <v>142</v>
      </c>
      <c r="N60" s="158">
        <v>113</v>
      </c>
      <c r="O60" s="158">
        <v>93</v>
      </c>
      <c r="P60" s="158">
        <v>90</v>
      </c>
      <c r="Q60" s="158">
        <v>49</v>
      </c>
      <c r="R60" s="158">
        <v>50</v>
      </c>
      <c r="S60" s="158">
        <v>40</v>
      </c>
      <c r="T60" s="158">
        <v>45</v>
      </c>
      <c r="U60" s="159">
        <v>0</v>
      </c>
    </row>
    <row r="61" spans="2:21">
      <c r="B61" s="133"/>
      <c r="C61" s="80" t="s">
        <v>192</v>
      </c>
      <c r="D61" s="158">
        <v>1898</v>
      </c>
      <c r="E61" s="158">
        <v>387</v>
      </c>
      <c r="F61" s="158">
        <v>335</v>
      </c>
      <c r="G61" s="158">
        <v>319</v>
      </c>
      <c r="H61" s="158">
        <v>262</v>
      </c>
      <c r="I61" s="158">
        <v>188</v>
      </c>
      <c r="J61" s="158">
        <v>140</v>
      </c>
      <c r="K61" s="158">
        <v>100</v>
      </c>
      <c r="L61" s="158">
        <v>69</v>
      </c>
      <c r="M61" s="158">
        <v>57</v>
      </c>
      <c r="N61" s="158">
        <v>26</v>
      </c>
      <c r="O61" s="158">
        <v>7</v>
      </c>
      <c r="P61" s="158">
        <v>5</v>
      </c>
      <c r="Q61" s="158">
        <v>2</v>
      </c>
      <c r="R61" s="158">
        <v>1</v>
      </c>
      <c r="S61" s="158">
        <v>0</v>
      </c>
      <c r="T61" s="158">
        <v>0</v>
      </c>
      <c r="U61" s="159">
        <v>0</v>
      </c>
    </row>
    <row r="62" spans="2:21">
      <c r="B62" s="133"/>
      <c r="C62" s="80" t="s">
        <v>193</v>
      </c>
      <c r="D62" s="158">
        <v>762</v>
      </c>
      <c r="E62" s="158">
        <v>3</v>
      </c>
      <c r="F62" s="158">
        <v>8</v>
      </c>
      <c r="G62" s="158">
        <v>12</v>
      </c>
      <c r="H62" s="158">
        <v>23</v>
      </c>
      <c r="I62" s="158">
        <v>35</v>
      </c>
      <c r="J62" s="158">
        <v>44</v>
      </c>
      <c r="K62" s="158">
        <v>50</v>
      </c>
      <c r="L62" s="158">
        <v>63</v>
      </c>
      <c r="M62" s="158">
        <v>85</v>
      </c>
      <c r="N62" s="158">
        <v>87</v>
      </c>
      <c r="O62" s="158">
        <v>86</v>
      </c>
      <c r="P62" s="158">
        <v>85</v>
      </c>
      <c r="Q62" s="158">
        <v>47</v>
      </c>
      <c r="R62" s="158">
        <v>49</v>
      </c>
      <c r="S62" s="158">
        <v>40</v>
      </c>
      <c r="T62" s="158">
        <v>45</v>
      </c>
      <c r="U62" s="159">
        <v>0</v>
      </c>
    </row>
    <row r="63" spans="2:21">
      <c r="B63" s="133"/>
      <c r="C63" s="80" t="s">
        <v>54</v>
      </c>
      <c r="D63" s="158">
        <v>0</v>
      </c>
      <c r="E63" s="158">
        <v>0</v>
      </c>
      <c r="F63" s="158">
        <v>0</v>
      </c>
      <c r="G63" s="158">
        <v>0</v>
      </c>
      <c r="H63" s="158">
        <v>0</v>
      </c>
      <c r="I63" s="158">
        <v>0</v>
      </c>
      <c r="J63" s="158">
        <v>0</v>
      </c>
      <c r="K63" s="158">
        <v>0</v>
      </c>
      <c r="L63" s="158">
        <v>0</v>
      </c>
      <c r="M63" s="158">
        <v>0</v>
      </c>
      <c r="N63" s="158">
        <v>0</v>
      </c>
      <c r="O63" s="158">
        <v>0</v>
      </c>
      <c r="P63" s="158">
        <v>0</v>
      </c>
      <c r="Q63" s="158">
        <v>0</v>
      </c>
      <c r="R63" s="158">
        <v>0</v>
      </c>
      <c r="S63" s="158">
        <v>0</v>
      </c>
      <c r="T63" s="158">
        <v>0</v>
      </c>
      <c r="U63" s="159">
        <v>0</v>
      </c>
    </row>
    <row r="64" spans="2:21">
      <c r="B64" s="133"/>
      <c r="C64" s="80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9"/>
    </row>
    <row r="65" spans="2:21">
      <c r="B65" s="133" t="s">
        <v>77</v>
      </c>
      <c r="C65" s="80" t="s">
        <v>0</v>
      </c>
      <c r="D65" s="158">
        <v>1515</v>
      </c>
      <c r="E65" s="158">
        <v>186</v>
      </c>
      <c r="F65" s="158">
        <v>205</v>
      </c>
      <c r="G65" s="158">
        <v>202</v>
      </c>
      <c r="H65" s="158">
        <v>149</v>
      </c>
      <c r="I65" s="158">
        <v>116</v>
      </c>
      <c r="J65" s="158">
        <v>101</v>
      </c>
      <c r="K65" s="158">
        <v>96</v>
      </c>
      <c r="L65" s="158">
        <v>80</v>
      </c>
      <c r="M65" s="158">
        <v>79</v>
      </c>
      <c r="N65" s="158">
        <v>78</v>
      </c>
      <c r="O65" s="158">
        <v>59</v>
      </c>
      <c r="P65" s="158">
        <v>45</v>
      </c>
      <c r="Q65" s="158">
        <v>27</v>
      </c>
      <c r="R65" s="158">
        <v>32</v>
      </c>
      <c r="S65" s="158">
        <v>18</v>
      </c>
      <c r="T65" s="158">
        <v>42</v>
      </c>
      <c r="U65" s="159">
        <v>0</v>
      </c>
    </row>
    <row r="66" spans="2:21">
      <c r="B66" s="133"/>
      <c r="C66" s="80" t="s">
        <v>192</v>
      </c>
      <c r="D66" s="158">
        <v>1066</v>
      </c>
      <c r="E66" s="158">
        <v>184</v>
      </c>
      <c r="F66" s="158">
        <v>199</v>
      </c>
      <c r="G66" s="158">
        <v>196</v>
      </c>
      <c r="H66" s="158">
        <v>142</v>
      </c>
      <c r="I66" s="158">
        <v>95</v>
      </c>
      <c r="J66" s="158">
        <v>79</v>
      </c>
      <c r="K66" s="158">
        <v>67</v>
      </c>
      <c r="L66" s="158">
        <v>47</v>
      </c>
      <c r="M66" s="158">
        <v>27</v>
      </c>
      <c r="N66" s="158">
        <v>15</v>
      </c>
      <c r="O66" s="158">
        <v>11</v>
      </c>
      <c r="P66" s="158">
        <v>4</v>
      </c>
      <c r="Q66" s="158">
        <v>0</v>
      </c>
      <c r="R66" s="158">
        <v>0</v>
      </c>
      <c r="S66" s="158">
        <v>0</v>
      </c>
      <c r="T66" s="158">
        <v>0</v>
      </c>
      <c r="U66" s="159">
        <v>0</v>
      </c>
    </row>
    <row r="67" spans="2:21">
      <c r="B67" s="133"/>
      <c r="C67" s="80" t="s">
        <v>193</v>
      </c>
      <c r="D67" s="158">
        <v>449</v>
      </c>
      <c r="E67" s="158">
        <v>2</v>
      </c>
      <c r="F67" s="158">
        <v>6</v>
      </c>
      <c r="G67" s="158">
        <v>6</v>
      </c>
      <c r="H67" s="158">
        <v>7</v>
      </c>
      <c r="I67" s="158">
        <v>21</v>
      </c>
      <c r="J67" s="158">
        <v>22</v>
      </c>
      <c r="K67" s="158">
        <v>29</v>
      </c>
      <c r="L67" s="158">
        <v>33</v>
      </c>
      <c r="M67" s="158">
        <v>52</v>
      </c>
      <c r="N67" s="158">
        <v>63</v>
      </c>
      <c r="O67" s="158">
        <v>48</v>
      </c>
      <c r="P67" s="158">
        <v>41</v>
      </c>
      <c r="Q67" s="158">
        <v>27</v>
      </c>
      <c r="R67" s="158">
        <v>32</v>
      </c>
      <c r="S67" s="158">
        <v>18</v>
      </c>
      <c r="T67" s="158">
        <v>42</v>
      </c>
      <c r="U67" s="159">
        <v>0</v>
      </c>
    </row>
    <row r="68" spans="2:21">
      <c r="B68" s="133"/>
      <c r="C68" s="80" t="s">
        <v>54</v>
      </c>
      <c r="D68" s="158">
        <v>0</v>
      </c>
      <c r="E68" s="158">
        <v>0</v>
      </c>
      <c r="F68" s="158">
        <v>0</v>
      </c>
      <c r="G68" s="158">
        <v>0</v>
      </c>
      <c r="H68" s="158">
        <v>0</v>
      </c>
      <c r="I68" s="158">
        <v>0</v>
      </c>
      <c r="J68" s="158">
        <v>0</v>
      </c>
      <c r="K68" s="158">
        <v>0</v>
      </c>
      <c r="L68" s="158">
        <v>0</v>
      </c>
      <c r="M68" s="158">
        <v>0</v>
      </c>
      <c r="N68" s="158">
        <v>0</v>
      </c>
      <c r="O68" s="158">
        <v>0</v>
      </c>
      <c r="P68" s="158">
        <v>0</v>
      </c>
      <c r="Q68" s="158">
        <v>0</v>
      </c>
      <c r="R68" s="158">
        <v>0</v>
      </c>
      <c r="S68" s="158">
        <v>0</v>
      </c>
      <c r="T68" s="158">
        <v>0</v>
      </c>
      <c r="U68" s="159">
        <v>0</v>
      </c>
    </row>
    <row r="69" spans="2:21">
      <c r="B69" s="133"/>
      <c r="C69" s="80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9"/>
    </row>
    <row r="70" spans="2:21" s="3" customFormat="1">
      <c r="B70" s="107" t="s">
        <v>16</v>
      </c>
      <c r="C70" s="79" t="s">
        <v>0</v>
      </c>
      <c r="D70" s="152">
        <v>21042</v>
      </c>
      <c r="E70" s="152">
        <v>3202</v>
      </c>
      <c r="F70" s="152">
        <v>2698</v>
      </c>
      <c r="G70" s="152">
        <v>2437</v>
      </c>
      <c r="H70" s="152">
        <v>1990</v>
      </c>
      <c r="I70" s="152">
        <v>1605</v>
      </c>
      <c r="J70" s="152">
        <v>1397</v>
      </c>
      <c r="K70" s="152">
        <v>1258</v>
      </c>
      <c r="L70" s="152">
        <v>1164</v>
      </c>
      <c r="M70" s="152">
        <v>1076</v>
      </c>
      <c r="N70" s="152">
        <v>1024</v>
      </c>
      <c r="O70" s="152">
        <v>837</v>
      </c>
      <c r="P70" s="152">
        <v>658</v>
      </c>
      <c r="Q70" s="152">
        <v>455</v>
      </c>
      <c r="R70" s="152">
        <v>419</v>
      </c>
      <c r="S70" s="152">
        <v>333</v>
      </c>
      <c r="T70" s="152">
        <v>487</v>
      </c>
      <c r="U70" s="153">
        <v>2</v>
      </c>
    </row>
    <row r="71" spans="2:21">
      <c r="B71" s="133"/>
      <c r="C71" s="80" t="s">
        <v>192</v>
      </c>
      <c r="D71" s="158">
        <v>14651</v>
      </c>
      <c r="E71" s="158">
        <v>3151</v>
      </c>
      <c r="F71" s="158">
        <v>2636</v>
      </c>
      <c r="G71" s="158">
        <v>2311</v>
      </c>
      <c r="H71" s="158">
        <v>1829</v>
      </c>
      <c r="I71" s="158">
        <v>1389</v>
      </c>
      <c r="J71" s="158">
        <v>1103</v>
      </c>
      <c r="K71" s="158">
        <v>846</v>
      </c>
      <c r="L71" s="158">
        <v>589</v>
      </c>
      <c r="M71" s="158">
        <v>378</v>
      </c>
      <c r="N71" s="158">
        <v>241</v>
      </c>
      <c r="O71" s="158">
        <v>121</v>
      </c>
      <c r="P71" s="158">
        <v>39</v>
      </c>
      <c r="Q71" s="158">
        <v>11</v>
      </c>
      <c r="R71" s="158">
        <v>4</v>
      </c>
      <c r="S71" s="158">
        <v>2</v>
      </c>
      <c r="T71" s="158">
        <v>0</v>
      </c>
      <c r="U71" s="159">
        <v>1</v>
      </c>
    </row>
    <row r="72" spans="2:21">
      <c r="B72" s="133"/>
      <c r="C72" s="80" t="s">
        <v>193</v>
      </c>
      <c r="D72" s="158">
        <v>6389</v>
      </c>
      <c r="E72" s="158">
        <v>51</v>
      </c>
      <c r="F72" s="158">
        <v>62</v>
      </c>
      <c r="G72" s="158">
        <v>126</v>
      </c>
      <c r="H72" s="158">
        <v>161</v>
      </c>
      <c r="I72" s="158">
        <v>216</v>
      </c>
      <c r="J72" s="158">
        <v>293</v>
      </c>
      <c r="K72" s="158">
        <v>412</v>
      </c>
      <c r="L72" s="158">
        <v>575</v>
      </c>
      <c r="M72" s="158">
        <v>698</v>
      </c>
      <c r="N72" s="158">
        <v>782</v>
      </c>
      <c r="O72" s="158">
        <v>716</v>
      </c>
      <c r="P72" s="158">
        <v>619</v>
      </c>
      <c r="Q72" s="158">
        <v>444</v>
      </c>
      <c r="R72" s="158">
        <v>415</v>
      </c>
      <c r="S72" s="158">
        <v>331</v>
      </c>
      <c r="T72" s="158">
        <v>487</v>
      </c>
      <c r="U72" s="159">
        <v>1</v>
      </c>
    </row>
    <row r="73" spans="2:21">
      <c r="B73" s="133"/>
      <c r="C73" s="80" t="s">
        <v>54</v>
      </c>
      <c r="D73" s="158">
        <v>2</v>
      </c>
      <c r="E73" s="158">
        <v>0</v>
      </c>
      <c r="F73" s="158">
        <v>0</v>
      </c>
      <c r="G73" s="158">
        <v>0</v>
      </c>
      <c r="H73" s="158">
        <v>0</v>
      </c>
      <c r="I73" s="158">
        <v>0</v>
      </c>
      <c r="J73" s="158">
        <v>1</v>
      </c>
      <c r="K73" s="158">
        <v>0</v>
      </c>
      <c r="L73" s="158">
        <v>0</v>
      </c>
      <c r="M73" s="158">
        <v>0</v>
      </c>
      <c r="N73" s="158">
        <v>1</v>
      </c>
      <c r="O73" s="158">
        <v>0</v>
      </c>
      <c r="P73" s="158">
        <v>0</v>
      </c>
      <c r="Q73" s="158">
        <v>0</v>
      </c>
      <c r="R73" s="158">
        <v>0</v>
      </c>
      <c r="S73" s="158">
        <v>0</v>
      </c>
      <c r="T73" s="158">
        <v>0</v>
      </c>
      <c r="U73" s="159">
        <v>0</v>
      </c>
    </row>
    <row r="74" spans="2:21">
      <c r="B74" s="133"/>
      <c r="C74" s="80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9"/>
    </row>
    <row r="75" spans="2:21">
      <c r="B75" s="133" t="s">
        <v>17</v>
      </c>
      <c r="C75" s="80" t="s">
        <v>0</v>
      </c>
      <c r="D75" s="158">
        <v>2937</v>
      </c>
      <c r="E75" s="158">
        <v>431</v>
      </c>
      <c r="F75" s="158">
        <v>390</v>
      </c>
      <c r="G75" s="158">
        <v>343</v>
      </c>
      <c r="H75" s="158">
        <v>312</v>
      </c>
      <c r="I75" s="158">
        <v>255</v>
      </c>
      <c r="J75" s="158">
        <v>171</v>
      </c>
      <c r="K75" s="158">
        <v>153</v>
      </c>
      <c r="L75" s="158">
        <v>151</v>
      </c>
      <c r="M75" s="158">
        <v>146</v>
      </c>
      <c r="N75" s="158">
        <v>135</v>
      </c>
      <c r="O75" s="158">
        <v>114</v>
      </c>
      <c r="P75" s="158">
        <v>92</v>
      </c>
      <c r="Q75" s="158">
        <v>60</v>
      </c>
      <c r="R75" s="158">
        <v>57</v>
      </c>
      <c r="S75" s="158">
        <v>55</v>
      </c>
      <c r="T75" s="158">
        <v>72</v>
      </c>
      <c r="U75" s="159">
        <v>0</v>
      </c>
    </row>
    <row r="76" spans="2:21">
      <c r="B76" s="133"/>
      <c r="C76" s="80" t="s">
        <v>192</v>
      </c>
      <c r="D76" s="158">
        <v>2089</v>
      </c>
      <c r="E76" s="158">
        <v>425</v>
      </c>
      <c r="F76" s="158">
        <v>385</v>
      </c>
      <c r="G76" s="158">
        <v>327</v>
      </c>
      <c r="H76" s="158">
        <v>287</v>
      </c>
      <c r="I76" s="158">
        <v>228</v>
      </c>
      <c r="J76" s="158">
        <v>132</v>
      </c>
      <c r="K76" s="158">
        <v>106</v>
      </c>
      <c r="L76" s="158">
        <v>74</v>
      </c>
      <c r="M76" s="158">
        <v>58</v>
      </c>
      <c r="N76" s="158">
        <v>41</v>
      </c>
      <c r="O76" s="158">
        <v>17</v>
      </c>
      <c r="P76" s="158">
        <v>5</v>
      </c>
      <c r="Q76" s="158">
        <v>3</v>
      </c>
      <c r="R76" s="158">
        <v>1</v>
      </c>
      <c r="S76" s="158">
        <v>0</v>
      </c>
      <c r="T76" s="158">
        <v>0</v>
      </c>
      <c r="U76" s="159">
        <v>0</v>
      </c>
    </row>
    <row r="77" spans="2:21">
      <c r="B77" s="133"/>
      <c r="C77" s="80" t="s">
        <v>193</v>
      </c>
      <c r="D77" s="158">
        <v>846</v>
      </c>
      <c r="E77" s="158">
        <v>6</v>
      </c>
      <c r="F77" s="158">
        <v>5</v>
      </c>
      <c r="G77" s="158">
        <v>16</v>
      </c>
      <c r="H77" s="158">
        <v>25</v>
      </c>
      <c r="I77" s="158">
        <v>27</v>
      </c>
      <c r="J77" s="158">
        <v>38</v>
      </c>
      <c r="K77" s="158">
        <v>47</v>
      </c>
      <c r="L77" s="158">
        <v>77</v>
      </c>
      <c r="M77" s="158">
        <v>88</v>
      </c>
      <c r="N77" s="158">
        <v>93</v>
      </c>
      <c r="O77" s="158">
        <v>97</v>
      </c>
      <c r="P77" s="158">
        <v>87</v>
      </c>
      <c r="Q77" s="158">
        <v>57</v>
      </c>
      <c r="R77" s="158">
        <v>56</v>
      </c>
      <c r="S77" s="158">
        <v>55</v>
      </c>
      <c r="T77" s="158">
        <v>72</v>
      </c>
      <c r="U77" s="159">
        <v>0</v>
      </c>
    </row>
    <row r="78" spans="2:21">
      <c r="B78" s="133"/>
      <c r="C78" s="80" t="s">
        <v>54</v>
      </c>
      <c r="D78" s="158">
        <v>2</v>
      </c>
      <c r="E78" s="158">
        <v>0</v>
      </c>
      <c r="F78" s="158">
        <v>0</v>
      </c>
      <c r="G78" s="158">
        <v>0</v>
      </c>
      <c r="H78" s="158">
        <v>0</v>
      </c>
      <c r="I78" s="158">
        <v>0</v>
      </c>
      <c r="J78" s="158">
        <v>1</v>
      </c>
      <c r="K78" s="158">
        <v>0</v>
      </c>
      <c r="L78" s="158">
        <v>0</v>
      </c>
      <c r="M78" s="158">
        <v>0</v>
      </c>
      <c r="N78" s="158">
        <v>1</v>
      </c>
      <c r="O78" s="158">
        <v>0</v>
      </c>
      <c r="P78" s="158">
        <v>0</v>
      </c>
      <c r="Q78" s="158">
        <v>0</v>
      </c>
      <c r="R78" s="158">
        <v>0</v>
      </c>
      <c r="S78" s="158">
        <v>0</v>
      </c>
      <c r="T78" s="158">
        <v>0</v>
      </c>
      <c r="U78" s="159">
        <v>0</v>
      </c>
    </row>
    <row r="79" spans="2:21">
      <c r="B79" s="133"/>
      <c r="C79" s="80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9"/>
    </row>
    <row r="80" spans="2:21">
      <c r="B80" s="133" t="s">
        <v>4</v>
      </c>
      <c r="C80" s="80" t="s">
        <v>0</v>
      </c>
      <c r="D80" s="158">
        <v>1074</v>
      </c>
      <c r="E80" s="158">
        <v>164</v>
      </c>
      <c r="F80" s="158">
        <v>135</v>
      </c>
      <c r="G80" s="158">
        <v>102</v>
      </c>
      <c r="H80" s="158">
        <v>110</v>
      </c>
      <c r="I80" s="158">
        <v>83</v>
      </c>
      <c r="J80" s="158">
        <v>72</v>
      </c>
      <c r="K80" s="158">
        <v>70</v>
      </c>
      <c r="L80" s="158">
        <v>52</v>
      </c>
      <c r="M80" s="158">
        <v>58</v>
      </c>
      <c r="N80" s="158">
        <v>64</v>
      </c>
      <c r="O80" s="158">
        <v>44</v>
      </c>
      <c r="P80" s="158">
        <v>33</v>
      </c>
      <c r="Q80" s="158">
        <v>21</v>
      </c>
      <c r="R80" s="158">
        <v>21</v>
      </c>
      <c r="S80" s="158">
        <v>19</v>
      </c>
      <c r="T80" s="158">
        <v>26</v>
      </c>
      <c r="U80" s="159">
        <v>0</v>
      </c>
    </row>
    <row r="81" spans="2:21">
      <c r="B81" s="133"/>
      <c r="C81" s="80" t="s">
        <v>192</v>
      </c>
      <c r="D81" s="158">
        <v>744</v>
      </c>
      <c r="E81" s="158">
        <v>162</v>
      </c>
      <c r="F81" s="158">
        <v>131</v>
      </c>
      <c r="G81" s="158">
        <v>97</v>
      </c>
      <c r="H81" s="158">
        <v>99</v>
      </c>
      <c r="I81" s="158">
        <v>71</v>
      </c>
      <c r="J81" s="158">
        <v>59</v>
      </c>
      <c r="K81" s="158">
        <v>52</v>
      </c>
      <c r="L81" s="158">
        <v>28</v>
      </c>
      <c r="M81" s="158">
        <v>23</v>
      </c>
      <c r="N81" s="158">
        <v>13</v>
      </c>
      <c r="O81" s="158">
        <v>8</v>
      </c>
      <c r="P81" s="158">
        <v>1</v>
      </c>
      <c r="Q81" s="158">
        <v>0</v>
      </c>
      <c r="R81" s="158">
        <v>0</v>
      </c>
      <c r="S81" s="158">
        <v>0</v>
      </c>
      <c r="T81" s="158">
        <v>0</v>
      </c>
      <c r="U81" s="159">
        <v>0</v>
      </c>
    </row>
    <row r="82" spans="2:21">
      <c r="B82" s="133"/>
      <c r="C82" s="80" t="s">
        <v>193</v>
      </c>
      <c r="D82" s="158">
        <v>330</v>
      </c>
      <c r="E82" s="158">
        <v>2</v>
      </c>
      <c r="F82" s="158">
        <v>4</v>
      </c>
      <c r="G82" s="158">
        <v>5</v>
      </c>
      <c r="H82" s="158">
        <v>11</v>
      </c>
      <c r="I82" s="158">
        <v>12</v>
      </c>
      <c r="J82" s="158">
        <v>13</v>
      </c>
      <c r="K82" s="158">
        <v>18</v>
      </c>
      <c r="L82" s="158">
        <v>24</v>
      </c>
      <c r="M82" s="158">
        <v>35</v>
      </c>
      <c r="N82" s="158">
        <v>51</v>
      </c>
      <c r="O82" s="158">
        <v>36</v>
      </c>
      <c r="P82" s="158">
        <v>32</v>
      </c>
      <c r="Q82" s="158">
        <v>21</v>
      </c>
      <c r="R82" s="158">
        <v>21</v>
      </c>
      <c r="S82" s="158">
        <v>19</v>
      </c>
      <c r="T82" s="158">
        <v>26</v>
      </c>
      <c r="U82" s="159">
        <v>0</v>
      </c>
    </row>
    <row r="83" spans="2:21">
      <c r="B83" s="133"/>
      <c r="C83" s="80" t="s">
        <v>54</v>
      </c>
      <c r="D83" s="158">
        <v>0</v>
      </c>
      <c r="E83" s="158">
        <v>0</v>
      </c>
      <c r="F83" s="158">
        <v>0</v>
      </c>
      <c r="G83" s="158">
        <v>0</v>
      </c>
      <c r="H83" s="158">
        <v>0</v>
      </c>
      <c r="I83" s="158">
        <v>0</v>
      </c>
      <c r="J83" s="158">
        <v>0</v>
      </c>
      <c r="K83" s="158">
        <v>0</v>
      </c>
      <c r="L83" s="158">
        <v>0</v>
      </c>
      <c r="M83" s="158">
        <v>0</v>
      </c>
      <c r="N83" s="158">
        <v>0</v>
      </c>
      <c r="O83" s="158">
        <v>0</v>
      </c>
      <c r="P83" s="158">
        <v>0</v>
      </c>
      <c r="Q83" s="158">
        <v>0</v>
      </c>
      <c r="R83" s="158">
        <v>0</v>
      </c>
      <c r="S83" s="158">
        <v>0</v>
      </c>
      <c r="T83" s="158">
        <v>0</v>
      </c>
      <c r="U83" s="159">
        <v>0</v>
      </c>
    </row>
    <row r="84" spans="2:21">
      <c r="B84" s="133"/>
      <c r="C84" s="80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9"/>
    </row>
    <row r="85" spans="2:21">
      <c r="B85" s="133" t="s">
        <v>18</v>
      </c>
      <c r="C85" s="80" t="s">
        <v>0</v>
      </c>
      <c r="D85" s="158">
        <v>1460</v>
      </c>
      <c r="E85" s="158">
        <v>215</v>
      </c>
      <c r="F85" s="158">
        <v>200</v>
      </c>
      <c r="G85" s="158">
        <v>165</v>
      </c>
      <c r="H85" s="158">
        <v>134</v>
      </c>
      <c r="I85" s="158">
        <v>103</v>
      </c>
      <c r="J85" s="158">
        <v>82</v>
      </c>
      <c r="K85" s="158">
        <v>84</v>
      </c>
      <c r="L85" s="158">
        <v>86</v>
      </c>
      <c r="M85" s="158">
        <v>81</v>
      </c>
      <c r="N85" s="158">
        <v>81</v>
      </c>
      <c r="O85" s="158">
        <v>58</v>
      </c>
      <c r="P85" s="158">
        <v>45</v>
      </c>
      <c r="Q85" s="158">
        <v>30</v>
      </c>
      <c r="R85" s="158">
        <v>33</v>
      </c>
      <c r="S85" s="158">
        <v>25</v>
      </c>
      <c r="T85" s="158">
        <v>38</v>
      </c>
      <c r="U85" s="159">
        <v>0</v>
      </c>
    </row>
    <row r="86" spans="2:21">
      <c r="B86" s="133"/>
      <c r="C86" s="80" t="s">
        <v>192</v>
      </c>
      <c r="D86" s="158">
        <v>998</v>
      </c>
      <c r="E86" s="158">
        <v>208</v>
      </c>
      <c r="F86" s="158">
        <v>195</v>
      </c>
      <c r="G86" s="158">
        <v>153</v>
      </c>
      <c r="H86" s="158">
        <v>124</v>
      </c>
      <c r="I86" s="158">
        <v>92</v>
      </c>
      <c r="J86" s="158">
        <v>66</v>
      </c>
      <c r="K86" s="158">
        <v>51</v>
      </c>
      <c r="L86" s="158">
        <v>40</v>
      </c>
      <c r="M86" s="158">
        <v>36</v>
      </c>
      <c r="N86" s="158">
        <v>21</v>
      </c>
      <c r="O86" s="158">
        <v>7</v>
      </c>
      <c r="P86" s="158">
        <v>5</v>
      </c>
      <c r="Q86" s="158">
        <v>0</v>
      </c>
      <c r="R86" s="158">
        <v>0</v>
      </c>
      <c r="S86" s="158">
        <v>0</v>
      </c>
      <c r="T86" s="158">
        <v>0</v>
      </c>
      <c r="U86" s="159">
        <v>0</v>
      </c>
    </row>
    <row r="87" spans="2:21">
      <c r="B87" s="133"/>
      <c r="C87" s="80" t="s">
        <v>193</v>
      </c>
      <c r="D87" s="158">
        <v>462</v>
      </c>
      <c r="E87" s="158">
        <v>7</v>
      </c>
      <c r="F87" s="158">
        <v>5</v>
      </c>
      <c r="G87" s="158">
        <v>12</v>
      </c>
      <c r="H87" s="158">
        <v>10</v>
      </c>
      <c r="I87" s="158">
        <v>11</v>
      </c>
      <c r="J87" s="158">
        <v>16</v>
      </c>
      <c r="K87" s="158">
        <v>33</v>
      </c>
      <c r="L87" s="158">
        <v>46</v>
      </c>
      <c r="M87" s="158">
        <v>45</v>
      </c>
      <c r="N87" s="158">
        <v>60</v>
      </c>
      <c r="O87" s="158">
        <v>51</v>
      </c>
      <c r="P87" s="158">
        <v>40</v>
      </c>
      <c r="Q87" s="158">
        <v>30</v>
      </c>
      <c r="R87" s="158">
        <v>33</v>
      </c>
      <c r="S87" s="158">
        <v>25</v>
      </c>
      <c r="T87" s="158">
        <v>38</v>
      </c>
      <c r="U87" s="159">
        <v>0</v>
      </c>
    </row>
    <row r="88" spans="2:21">
      <c r="B88" s="133"/>
      <c r="C88" s="80" t="s">
        <v>54</v>
      </c>
      <c r="D88" s="158">
        <v>0</v>
      </c>
      <c r="E88" s="158">
        <v>0</v>
      </c>
      <c r="F88" s="158">
        <v>0</v>
      </c>
      <c r="G88" s="158">
        <v>0</v>
      </c>
      <c r="H88" s="158">
        <v>0</v>
      </c>
      <c r="I88" s="158">
        <v>0</v>
      </c>
      <c r="J88" s="158">
        <v>0</v>
      </c>
      <c r="K88" s="158">
        <v>0</v>
      </c>
      <c r="L88" s="158">
        <v>0</v>
      </c>
      <c r="M88" s="158">
        <v>0</v>
      </c>
      <c r="N88" s="158">
        <v>0</v>
      </c>
      <c r="O88" s="158">
        <v>0</v>
      </c>
      <c r="P88" s="158">
        <v>0</v>
      </c>
      <c r="Q88" s="158">
        <v>0</v>
      </c>
      <c r="R88" s="158">
        <v>0</v>
      </c>
      <c r="S88" s="158">
        <v>0</v>
      </c>
      <c r="T88" s="158">
        <v>0</v>
      </c>
      <c r="U88" s="159">
        <v>0</v>
      </c>
    </row>
    <row r="89" spans="2:21">
      <c r="B89" s="133"/>
      <c r="C89" s="80"/>
      <c r="D89" s="158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9"/>
    </row>
    <row r="90" spans="2:21">
      <c r="B90" s="133" t="s">
        <v>145</v>
      </c>
      <c r="C90" s="80" t="s">
        <v>0</v>
      </c>
      <c r="D90" s="158">
        <v>1899</v>
      </c>
      <c r="E90" s="158">
        <v>298</v>
      </c>
      <c r="F90" s="158">
        <v>219</v>
      </c>
      <c r="G90" s="158">
        <v>216</v>
      </c>
      <c r="H90" s="158">
        <v>170</v>
      </c>
      <c r="I90" s="158">
        <v>124</v>
      </c>
      <c r="J90" s="158">
        <v>157</v>
      </c>
      <c r="K90" s="158">
        <v>100</v>
      </c>
      <c r="L90" s="158">
        <v>110</v>
      </c>
      <c r="M90" s="158">
        <v>99</v>
      </c>
      <c r="N90" s="158">
        <v>88</v>
      </c>
      <c r="O90" s="158">
        <v>96</v>
      </c>
      <c r="P90" s="158">
        <v>59</v>
      </c>
      <c r="Q90" s="158">
        <v>47</v>
      </c>
      <c r="R90" s="158">
        <v>40</v>
      </c>
      <c r="S90" s="158">
        <v>28</v>
      </c>
      <c r="T90" s="158">
        <v>48</v>
      </c>
      <c r="U90" s="159">
        <v>0</v>
      </c>
    </row>
    <row r="91" spans="2:21">
      <c r="B91" s="133"/>
      <c r="C91" s="80" t="s">
        <v>192</v>
      </c>
      <c r="D91" s="158">
        <v>1299</v>
      </c>
      <c r="E91" s="158">
        <v>293</v>
      </c>
      <c r="F91" s="158">
        <v>211</v>
      </c>
      <c r="G91" s="158">
        <v>202</v>
      </c>
      <c r="H91" s="158">
        <v>154</v>
      </c>
      <c r="I91" s="158">
        <v>106</v>
      </c>
      <c r="J91" s="158">
        <v>121</v>
      </c>
      <c r="K91" s="158">
        <v>69</v>
      </c>
      <c r="L91" s="158">
        <v>61</v>
      </c>
      <c r="M91" s="158">
        <v>34</v>
      </c>
      <c r="N91" s="158">
        <v>23</v>
      </c>
      <c r="O91" s="158">
        <v>17</v>
      </c>
      <c r="P91" s="158">
        <v>6</v>
      </c>
      <c r="Q91" s="158">
        <v>2</v>
      </c>
      <c r="R91" s="158">
        <v>0</v>
      </c>
      <c r="S91" s="158">
        <v>0</v>
      </c>
      <c r="T91" s="158">
        <v>0</v>
      </c>
      <c r="U91" s="159">
        <v>0</v>
      </c>
    </row>
    <row r="92" spans="2:21">
      <c r="B92" s="133"/>
      <c r="C92" s="80" t="s">
        <v>193</v>
      </c>
      <c r="D92" s="158">
        <v>600</v>
      </c>
      <c r="E92" s="158">
        <v>5</v>
      </c>
      <c r="F92" s="158">
        <v>8</v>
      </c>
      <c r="G92" s="158">
        <v>14</v>
      </c>
      <c r="H92" s="158">
        <v>16</v>
      </c>
      <c r="I92" s="158">
        <v>18</v>
      </c>
      <c r="J92" s="158">
        <v>36</v>
      </c>
      <c r="K92" s="158">
        <v>31</v>
      </c>
      <c r="L92" s="158">
        <v>49</v>
      </c>
      <c r="M92" s="158">
        <v>65</v>
      </c>
      <c r="N92" s="158">
        <v>65</v>
      </c>
      <c r="O92" s="158">
        <v>79</v>
      </c>
      <c r="P92" s="158">
        <v>53</v>
      </c>
      <c r="Q92" s="158">
        <v>45</v>
      </c>
      <c r="R92" s="158">
        <v>40</v>
      </c>
      <c r="S92" s="158">
        <v>28</v>
      </c>
      <c r="T92" s="158">
        <v>48</v>
      </c>
      <c r="U92" s="159">
        <v>0</v>
      </c>
    </row>
    <row r="93" spans="2:21">
      <c r="B93" s="133"/>
      <c r="C93" s="80" t="s">
        <v>54</v>
      </c>
      <c r="D93" s="158">
        <v>0</v>
      </c>
      <c r="E93" s="158">
        <v>0</v>
      </c>
      <c r="F93" s="158">
        <v>0</v>
      </c>
      <c r="G93" s="158">
        <v>0</v>
      </c>
      <c r="H93" s="158">
        <v>0</v>
      </c>
      <c r="I93" s="158">
        <v>0</v>
      </c>
      <c r="J93" s="158">
        <v>0</v>
      </c>
      <c r="K93" s="158">
        <v>0</v>
      </c>
      <c r="L93" s="158">
        <v>0</v>
      </c>
      <c r="M93" s="158">
        <v>0</v>
      </c>
      <c r="N93" s="158">
        <v>0</v>
      </c>
      <c r="O93" s="158">
        <v>0</v>
      </c>
      <c r="P93" s="158">
        <v>0</v>
      </c>
      <c r="Q93" s="158">
        <v>0</v>
      </c>
      <c r="R93" s="158">
        <v>0</v>
      </c>
      <c r="S93" s="158">
        <v>0</v>
      </c>
      <c r="T93" s="158">
        <v>0</v>
      </c>
      <c r="U93" s="159">
        <v>0</v>
      </c>
    </row>
    <row r="94" spans="2:21">
      <c r="B94" s="133"/>
      <c r="C94" s="80"/>
      <c r="D94" s="158"/>
      <c r="E94" s="158"/>
      <c r="F94" s="158"/>
      <c r="G94" s="158"/>
      <c r="H94" s="158"/>
      <c r="I94" s="158"/>
      <c r="J94" s="158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9"/>
    </row>
    <row r="95" spans="2:21">
      <c r="B95" s="133" t="s">
        <v>183</v>
      </c>
      <c r="C95" s="80" t="s">
        <v>0</v>
      </c>
      <c r="D95" s="158">
        <v>2385</v>
      </c>
      <c r="E95" s="158">
        <v>390</v>
      </c>
      <c r="F95" s="158">
        <v>278</v>
      </c>
      <c r="G95" s="158">
        <v>293</v>
      </c>
      <c r="H95" s="158">
        <v>233</v>
      </c>
      <c r="I95" s="158">
        <v>183</v>
      </c>
      <c r="J95" s="158">
        <v>159</v>
      </c>
      <c r="K95" s="158">
        <v>160</v>
      </c>
      <c r="L95" s="158">
        <v>125</v>
      </c>
      <c r="M95" s="158">
        <v>111</v>
      </c>
      <c r="N95" s="158">
        <v>115</v>
      </c>
      <c r="O95" s="158">
        <v>98</v>
      </c>
      <c r="P95" s="158">
        <v>66</v>
      </c>
      <c r="Q95" s="158">
        <v>50</v>
      </c>
      <c r="R95" s="158">
        <v>48</v>
      </c>
      <c r="S95" s="158">
        <v>27</v>
      </c>
      <c r="T95" s="158">
        <v>49</v>
      </c>
      <c r="U95" s="159">
        <v>0</v>
      </c>
    </row>
    <row r="96" spans="2:21">
      <c r="B96" s="133"/>
      <c r="C96" s="80" t="s">
        <v>192</v>
      </c>
      <c r="D96" s="158">
        <v>1681</v>
      </c>
      <c r="E96" s="158">
        <v>388</v>
      </c>
      <c r="F96" s="158">
        <v>268</v>
      </c>
      <c r="G96" s="158">
        <v>282</v>
      </c>
      <c r="H96" s="158">
        <v>211</v>
      </c>
      <c r="I96" s="158">
        <v>153</v>
      </c>
      <c r="J96" s="158">
        <v>132</v>
      </c>
      <c r="K96" s="158">
        <v>104</v>
      </c>
      <c r="L96" s="158">
        <v>59</v>
      </c>
      <c r="M96" s="158">
        <v>45</v>
      </c>
      <c r="N96" s="158">
        <v>29</v>
      </c>
      <c r="O96" s="158">
        <v>8</v>
      </c>
      <c r="P96" s="158">
        <v>2</v>
      </c>
      <c r="Q96" s="158">
        <v>0</v>
      </c>
      <c r="R96" s="158">
        <v>0</v>
      </c>
      <c r="S96" s="158">
        <v>0</v>
      </c>
      <c r="T96" s="158">
        <v>0</v>
      </c>
      <c r="U96" s="159">
        <v>0</v>
      </c>
    </row>
    <row r="97" spans="2:21">
      <c r="B97" s="133"/>
      <c r="C97" s="80" t="s">
        <v>193</v>
      </c>
      <c r="D97" s="158">
        <v>704</v>
      </c>
      <c r="E97" s="158">
        <v>2</v>
      </c>
      <c r="F97" s="158">
        <v>10</v>
      </c>
      <c r="G97" s="158">
        <v>11</v>
      </c>
      <c r="H97" s="158">
        <v>22</v>
      </c>
      <c r="I97" s="158">
        <v>30</v>
      </c>
      <c r="J97" s="158">
        <v>27</v>
      </c>
      <c r="K97" s="158">
        <v>56</v>
      </c>
      <c r="L97" s="158">
        <v>66</v>
      </c>
      <c r="M97" s="158">
        <v>66</v>
      </c>
      <c r="N97" s="158">
        <v>86</v>
      </c>
      <c r="O97" s="158">
        <v>90</v>
      </c>
      <c r="P97" s="158">
        <v>64</v>
      </c>
      <c r="Q97" s="158">
        <v>50</v>
      </c>
      <c r="R97" s="158">
        <v>48</v>
      </c>
      <c r="S97" s="158">
        <v>27</v>
      </c>
      <c r="T97" s="158">
        <v>49</v>
      </c>
      <c r="U97" s="159">
        <v>0</v>
      </c>
    </row>
    <row r="98" spans="2:21">
      <c r="B98" s="133"/>
      <c r="C98" s="80" t="s">
        <v>54</v>
      </c>
      <c r="D98" s="158">
        <v>0</v>
      </c>
      <c r="E98" s="158">
        <v>0</v>
      </c>
      <c r="F98" s="158">
        <v>0</v>
      </c>
      <c r="G98" s="158">
        <v>0</v>
      </c>
      <c r="H98" s="158">
        <v>0</v>
      </c>
      <c r="I98" s="158">
        <v>0</v>
      </c>
      <c r="J98" s="158">
        <v>0</v>
      </c>
      <c r="K98" s="158">
        <v>0</v>
      </c>
      <c r="L98" s="158">
        <v>0</v>
      </c>
      <c r="M98" s="158">
        <v>0</v>
      </c>
      <c r="N98" s="158">
        <v>0</v>
      </c>
      <c r="O98" s="158">
        <v>0</v>
      </c>
      <c r="P98" s="158">
        <v>0</v>
      </c>
      <c r="Q98" s="158">
        <v>0</v>
      </c>
      <c r="R98" s="158">
        <v>0</v>
      </c>
      <c r="S98" s="158">
        <v>0</v>
      </c>
      <c r="T98" s="158">
        <v>0</v>
      </c>
      <c r="U98" s="159">
        <v>0</v>
      </c>
    </row>
    <row r="99" spans="2:21">
      <c r="B99" s="133"/>
      <c r="C99" s="80"/>
      <c r="D99" s="158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9"/>
    </row>
    <row r="100" spans="2:21">
      <c r="B100" s="133" t="s">
        <v>19</v>
      </c>
      <c r="C100" s="80" t="s">
        <v>0</v>
      </c>
      <c r="D100" s="158">
        <v>2132</v>
      </c>
      <c r="E100" s="158">
        <v>313</v>
      </c>
      <c r="F100" s="158">
        <v>257</v>
      </c>
      <c r="G100" s="158">
        <v>253</v>
      </c>
      <c r="H100" s="158">
        <v>191</v>
      </c>
      <c r="I100" s="158">
        <v>172</v>
      </c>
      <c r="J100" s="158">
        <v>129</v>
      </c>
      <c r="K100" s="158">
        <v>128</v>
      </c>
      <c r="L100" s="158">
        <v>126</v>
      </c>
      <c r="M100" s="158">
        <v>103</v>
      </c>
      <c r="N100" s="158">
        <v>124</v>
      </c>
      <c r="O100" s="158">
        <v>97</v>
      </c>
      <c r="P100" s="158">
        <v>70</v>
      </c>
      <c r="Q100" s="158">
        <v>47</v>
      </c>
      <c r="R100" s="158">
        <v>46</v>
      </c>
      <c r="S100" s="158">
        <v>33</v>
      </c>
      <c r="T100" s="158">
        <v>43</v>
      </c>
      <c r="U100" s="159">
        <v>0</v>
      </c>
    </row>
    <row r="101" spans="2:21">
      <c r="B101" s="133"/>
      <c r="C101" s="80" t="s">
        <v>192</v>
      </c>
      <c r="D101" s="158">
        <v>1468</v>
      </c>
      <c r="E101" s="158">
        <v>309</v>
      </c>
      <c r="F101" s="158">
        <v>251</v>
      </c>
      <c r="G101" s="158">
        <v>240</v>
      </c>
      <c r="H101" s="158">
        <v>176</v>
      </c>
      <c r="I101" s="158">
        <v>148</v>
      </c>
      <c r="J101" s="158">
        <v>96</v>
      </c>
      <c r="K101" s="158">
        <v>97</v>
      </c>
      <c r="L101" s="158">
        <v>72</v>
      </c>
      <c r="M101" s="158">
        <v>41</v>
      </c>
      <c r="N101" s="158">
        <v>25</v>
      </c>
      <c r="O101" s="158">
        <v>10</v>
      </c>
      <c r="P101" s="158">
        <v>1</v>
      </c>
      <c r="Q101" s="158">
        <v>0</v>
      </c>
      <c r="R101" s="158">
        <v>2</v>
      </c>
      <c r="S101" s="158">
        <v>0</v>
      </c>
      <c r="T101" s="158">
        <v>0</v>
      </c>
      <c r="U101" s="159">
        <v>0</v>
      </c>
    </row>
    <row r="102" spans="2:21">
      <c r="B102" s="133"/>
      <c r="C102" s="80" t="s">
        <v>193</v>
      </c>
      <c r="D102" s="158">
        <v>664</v>
      </c>
      <c r="E102" s="158">
        <v>4</v>
      </c>
      <c r="F102" s="158">
        <v>6</v>
      </c>
      <c r="G102" s="158">
        <v>13</v>
      </c>
      <c r="H102" s="158">
        <v>15</v>
      </c>
      <c r="I102" s="158">
        <v>24</v>
      </c>
      <c r="J102" s="158">
        <v>33</v>
      </c>
      <c r="K102" s="158">
        <v>31</v>
      </c>
      <c r="L102" s="158">
        <v>54</v>
      </c>
      <c r="M102" s="158">
        <v>62</v>
      </c>
      <c r="N102" s="158">
        <v>99</v>
      </c>
      <c r="O102" s="158">
        <v>87</v>
      </c>
      <c r="P102" s="158">
        <v>69</v>
      </c>
      <c r="Q102" s="158">
        <v>47</v>
      </c>
      <c r="R102" s="158">
        <v>44</v>
      </c>
      <c r="S102" s="158">
        <v>33</v>
      </c>
      <c r="T102" s="158">
        <v>43</v>
      </c>
      <c r="U102" s="159">
        <v>0</v>
      </c>
    </row>
    <row r="103" spans="2:21">
      <c r="B103" s="133"/>
      <c r="C103" s="80" t="s">
        <v>54</v>
      </c>
      <c r="D103" s="158">
        <v>0</v>
      </c>
      <c r="E103" s="158">
        <v>0</v>
      </c>
      <c r="F103" s="158">
        <v>0</v>
      </c>
      <c r="G103" s="158">
        <v>0</v>
      </c>
      <c r="H103" s="158">
        <v>0</v>
      </c>
      <c r="I103" s="158">
        <v>0</v>
      </c>
      <c r="J103" s="158">
        <v>0</v>
      </c>
      <c r="K103" s="158">
        <v>0</v>
      </c>
      <c r="L103" s="158">
        <v>0</v>
      </c>
      <c r="M103" s="158">
        <v>0</v>
      </c>
      <c r="N103" s="158">
        <v>0</v>
      </c>
      <c r="O103" s="158">
        <v>0</v>
      </c>
      <c r="P103" s="158">
        <v>0</v>
      </c>
      <c r="Q103" s="158">
        <v>0</v>
      </c>
      <c r="R103" s="158">
        <v>0</v>
      </c>
      <c r="S103" s="158">
        <v>0</v>
      </c>
      <c r="T103" s="158">
        <v>0</v>
      </c>
      <c r="U103" s="159">
        <v>0</v>
      </c>
    </row>
    <row r="104" spans="2:21">
      <c r="B104" s="133"/>
      <c r="C104" s="80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9"/>
    </row>
    <row r="105" spans="2:21">
      <c r="B105" s="133" t="s">
        <v>3</v>
      </c>
      <c r="C105" s="80" t="s">
        <v>0</v>
      </c>
      <c r="D105" s="158">
        <v>897</v>
      </c>
      <c r="E105" s="158">
        <v>143</v>
      </c>
      <c r="F105" s="158">
        <v>126</v>
      </c>
      <c r="G105" s="158">
        <v>100</v>
      </c>
      <c r="H105" s="158">
        <v>85</v>
      </c>
      <c r="I105" s="158">
        <v>54</v>
      </c>
      <c r="J105" s="158">
        <v>71</v>
      </c>
      <c r="K105" s="158">
        <v>59</v>
      </c>
      <c r="L105" s="158">
        <v>44</v>
      </c>
      <c r="M105" s="158">
        <v>48</v>
      </c>
      <c r="N105" s="158">
        <v>30</v>
      </c>
      <c r="O105" s="158">
        <v>27</v>
      </c>
      <c r="P105" s="158">
        <v>32</v>
      </c>
      <c r="Q105" s="158">
        <v>25</v>
      </c>
      <c r="R105" s="158">
        <v>14</v>
      </c>
      <c r="S105" s="158">
        <v>15</v>
      </c>
      <c r="T105" s="158">
        <v>24</v>
      </c>
      <c r="U105" s="159">
        <v>0</v>
      </c>
    </row>
    <row r="106" spans="2:21">
      <c r="B106" s="133"/>
      <c r="C106" s="80" t="s">
        <v>192</v>
      </c>
      <c r="D106" s="158">
        <v>627</v>
      </c>
      <c r="E106" s="158">
        <v>143</v>
      </c>
      <c r="F106" s="158">
        <v>125</v>
      </c>
      <c r="G106" s="158">
        <v>94</v>
      </c>
      <c r="H106" s="158">
        <v>77</v>
      </c>
      <c r="I106" s="158">
        <v>48</v>
      </c>
      <c r="J106" s="158">
        <v>50</v>
      </c>
      <c r="K106" s="158">
        <v>40</v>
      </c>
      <c r="L106" s="158">
        <v>24</v>
      </c>
      <c r="M106" s="158">
        <v>12</v>
      </c>
      <c r="N106" s="158">
        <v>7</v>
      </c>
      <c r="O106" s="158">
        <v>4</v>
      </c>
      <c r="P106" s="158">
        <v>2</v>
      </c>
      <c r="Q106" s="158">
        <v>1</v>
      </c>
      <c r="R106" s="158">
        <v>0</v>
      </c>
      <c r="S106" s="158">
        <v>0</v>
      </c>
      <c r="T106" s="158">
        <v>0</v>
      </c>
      <c r="U106" s="159">
        <v>0</v>
      </c>
    </row>
    <row r="107" spans="2:21">
      <c r="B107" s="133"/>
      <c r="C107" s="80" t="s">
        <v>193</v>
      </c>
      <c r="D107" s="158">
        <v>270</v>
      </c>
      <c r="E107" s="158">
        <v>0</v>
      </c>
      <c r="F107" s="158">
        <v>1</v>
      </c>
      <c r="G107" s="158">
        <v>6</v>
      </c>
      <c r="H107" s="158">
        <v>8</v>
      </c>
      <c r="I107" s="158">
        <v>6</v>
      </c>
      <c r="J107" s="158">
        <v>21</v>
      </c>
      <c r="K107" s="158">
        <v>19</v>
      </c>
      <c r="L107" s="158">
        <v>20</v>
      </c>
      <c r="M107" s="158">
        <v>36</v>
      </c>
      <c r="N107" s="158">
        <v>23</v>
      </c>
      <c r="O107" s="158">
        <v>23</v>
      </c>
      <c r="P107" s="158">
        <v>30</v>
      </c>
      <c r="Q107" s="158">
        <v>24</v>
      </c>
      <c r="R107" s="158">
        <v>14</v>
      </c>
      <c r="S107" s="158">
        <v>15</v>
      </c>
      <c r="T107" s="158">
        <v>24</v>
      </c>
      <c r="U107" s="159">
        <v>0</v>
      </c>
    </row>
    <row r="108" spans="2:21">
      <c r="B108" s="133"/>
      <c r="C108" s="80" t="s">
        <v>54</v>
      </c>
      <c r="D108" s="158">
        <v>0</v>
      </c>
      <c r="E108" s="158">
        <v>0</v>
      </c>
      <c r="F108" s="158">
        <v>0</v>
      </c>
      <c r="G108" s="158">
        <v>0</v>
      </c>
      <c r="H108" s="158">
        <v>0</v>
      </c>
      <c r="I108" s="158">
        <v>0</v>
      </c>
      <c r="J108" s="158">
        <v>0</v>
      </c>
      <c r="K108" s="158">
        <v>0</v>
      </c>
      <c r="L108" s="158">
        <v>0</v>
      </c>
      <c r="M108" s="158">
        <v>0</v>
      </c>
      <c r="N108" s="158">
        <v>0</v>
      </c>
      <c r="O108" s="158">
        <v>0</v>
      </c>
      <c r="P108" s="158">
        <v>0</v>
      </c>
      <c r="Q108" s="158">
        <v>0</v>
      </c>
      <c r="R108" s="158">
        <v>0</v>
      </c>
      <c r="S108" s="158">
        <v>0</v>
      </c>
      <c r="T108" s="158">
        <v>0</v>
      </c>
      <c r="U108" s="159">
        <v>0</v>
      </c>
    </row>
    <row r="109" spans="2:21">
      <c r="B109" s="133"/>
      <c r="C109" s="80"/>
      <c r="D109" s="158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9"/>
    </row>
    <row r="110" spans="2:21">
      <c r="B110" s="133" t="s">
        <v>5</v>
      </c>
      <c r="C110" s="80" t="s">
        <v>0</v>
      </c>
      <c r="D110" s="158">
        <v>598</v>
      </c>
      <c r="E110" s="158">
        <v>81</v>
      </c>
      <c r="F110" s="158">
        <v>76</v>
      </c>
      <c r="G110" s="158">
        <v>72</v>
      </c>
      <c r="H110" s="158">
        <v>61</v>
      </c>
      <c r="I110" s="158">
        <v>49</v>
      </c>
      <c r="J110" s="158">
        <v>39</v>
      </c>
      <c r="K110" s="158">
        <v>42</v>
      </c>
      <c r="L110" s="158">
        <v>28</v>
      </c>
      <c r="M110" s="158">
        <v>27</v>
      </c>
      <c r="N110" s="158">
        <v>24</v>
      </c>
      <c r="O110" s="158">
        <v>25</v>
      </c>
      <c r="P110" s="158">
        <v>26</v>
      </c>
      <c r="Q110" s="158">
        <v>13</v>
      </c>
      <c r="R110" s="158">
        <v>7</v>
      </c>
      <c r="S110" s="158">
        <v>10</v>
      </c>
      <c r="T110" s="158">
        <v>18</v>
      </c>
      <c r="U110" s="159">
        <v>0</v>
      </c>
    </row>
    <row r="111" spans="2:21">
      <c r="B111" s="133"/>
      <c r="C111" s="80" t="s">
        <v>192</v>
      </c>
      <c r="D111" s="158">
        <v>407</v>
      </c>
      <c r="E111" s="158">
        <v>80</v>
      </c>
      <c r="F111" s="158">
        <v>76</v>
      </c>
      <c r="G111" s="158">
        <v>66</v>
      </c>
      <c r="H111" s="158">
        <v>57</v>
      </c>
      <c r="I111" s="158">
        <v>41</v>
      </c>
      <c r="J111" s="158">
        <v>33</v>
      </c>
      <c r="K111" s="158">
        <v>29</v>
      </c>
      <c r="L111" s="158">
        <v>11</v>
      </c>
      <c r="M111" s="158">
        <v>8</v>
      </c>
      <c r="N111" s="158">
        <v>4</v>
      </c>
      <c r="O111" s="158">
        <v>0</v>
      </c>
      <c r="P111" s="158">
        <v>2</v>
      </c>
      <c r="Q111" s="158">
        <v>0</v>
      </c>
      <c r="R111" s="158">
        <v>0</v>
      </c>
      <c r="S111" s="158">
        <v>0</v>
      </c>
      <c r="T111" s="158">
        <v>0</v>
      </c>
      <c r="U111" s="159">
        <v>0</v>
      </c>
    </row>
    <row r="112" spans="2:21">
      <c r="B112" s="133"/>
      <c r="C112" s="80" t="s">
        <v>193</v>
      </c>
      <c r="D112" s="158">
        <v>191</v>
      </c>
      <c r="E112" s="158">
        <v>1</v>
      </c>
      <c r="F112" s="158">
        <v>0</v>
      </c>
      <c r="G112" s="158">
        <v>6</v>
      </c>
      <c r="H112" s="158">
        <v>4</v>
      </c>
      <c r="I112" s="158">
        <v>8</v>
      </c>
      <c r="J112" s="158">
        <v>6</v>
      </c>
      <c r="K112" s="158">
        <v>13</v>
      </c>
      <c r="L112" s="158">
        <v>17</v>
      </c>
      <c r="M112" s="158">
        <v>19</v>
      </c>
      <c r="N112" s="158">
        <v>20</v>
      </c>
      <c r="O112" s="158">
        <v>25</v>
      </c>
      <c r="P112" s="158">
        <v>24</v>
      </c>
      <c r="Q112" s="158">
        <v>13</v>
      </c>
      <c r="R112" s="158">
        <v>7</v>
      </c>
      <c r="S112" s="158">
        <v>10</v>
      </c>
      <c r="T112" s="158">
        <v>18</v>
      </c>
      <c r="U112" s="159">
        <v>0</v>
      </c>
    </row>
    <row r="113" spans="2:21">
      <c r="B113" s="133"/>
      <c r="C113" s="80" t="s">
        <v>54</v>
      </c>
      <c r="D113" s="158">
        <v>0</v>
      </c>
      <c r="E113" s="158">
        <v>0</v>
      </c>
      <c r="F113" s="158">
        <v>0</v>
      </c>
      <c r="G113" s="158">
        <v>0</v>
      </c>
      <c r="H113" s="158">
        <v>0</v>
      </c>
      <c r="I113" s="158">
        <v>0</v>
      </c>
      <c r="J113" s="158">
        <v>0</v>
      </c>
      <c r="K113" s="158">
        <v>0</v>
      </c>
      <c r="L113" s="158">
        <v>0</v>
      </c>
      <c r="M113" s="158">
        <v>0</v>
      </c>
      <c r="N113" s="158">
        <v>0</v>
      </c>
      <c r="O113" s="158">
        <v>0</v>
      </c>
      <c r="P113" s="158">
        <v>0</v>
      </c>
      <c r="Q113" s="158">
        <v>0</v>
      </c>
      <c r="R113" s="158">
        <v>0</v>
      </c>
      <c r="S113" s="158">
        <v>0</v>
      </c>
      <c r="T113" s="158">
        <v>0</v>
      </c>
      <c r="U113" s="159">
        <v>0</v>
      </c>
    </row>
    <row r="114" spans="2:21">
      <c r="B114" s="133"/>
      <c r="C114" s="80"/>
      <c r="D114" s="158"/>
      <c r="E114" s="158"/>
      <c r="F114" s="158"/>
      <c r="G114" s="158"/>
      <c r="H114" s="158"/>
      <c r="I114" s="158"/>
      <c r="J114" s="158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9"/>
    </row>
    <row r="115" spans="2:21">
      <c r="B115" s="133" t="s">
        <v>184</v>
      </c>
      <c r="C115" s="80" t="s">
        <v>0</v>
      </c>
      <c r="D115" s="158">
        <v>632</v>
      </c>
      <c r="E115" s="158">
        <v>99</v>
      </c>
      <c r="F115" s="158">
        <v>80</v>
      </c>
      <c r="G115" s="158">
        <v>76</v>
      </c>
      <c r="H115" s="158">
        <v>52</v>
      </c>
      <c r="I115" s="158">
        <v>37</v>
      </c>
      <c r="J115" s="158">
        <v>43</v>
      </c>
      <c r="K115" s="158">
        <v>37</v>
      </c>
      <c r="L115" s="158">
        <v>40</v>
      </c>
      <c r="M115" s="158">
        <v>45</v>
      </c>
      <c r="N115" s="158">
        <v>34</v>
      </c>
      <c r="O115" s="158">
        <v>20</v>
      </c>
      <c r="P115" s="158">
        <v>17</v>
      </c>
      <c r="Q115" s="158">
        <v>13</v>
      </c>
      <c r="R115" s="158">
        <v>7</v>
      </c>
      <c r="S115" s="158">
        <v>14</v>
      </c>
      <c r="T115" s="158">
        <v>17</v>
      </c>
      <c r="U115" s="159">
        <v>1</v>
      </c>
    </row>
    <row r="116" spans="2:21">
      <c r="B116" s="133"/>
      <c r="C116" s="80" t="s">
        <v>192</v>
      </c>
      <c r="D116" s="158">
        <v>437</v>
      </c>
      <c r="E116" s="158">
        <v>97</v>
      </c>
      <c r="F116" s="158">
        <v>80</v>
      </c>
      <c r="G116" s="158">
        <v>75</v>
      </c>
      <c r="H116" s="158">
        <v>51</v>
      </c>
      <c r="I116" s="158">
        <v>34</v>
      </c>
      <c r="J116" s="158">
        <v>39</v>
      </c>
      <c r="K116" s="158">
        <v>24</v>
      </c>
      <c r="L116" s="158">
        <v>18</v>
      </c>
      <c r="M116" s="158">
        <v>8</v>
      </c>
      <c r="N116" s="158">
        <v>8</v>
      </c>
      <c r="O116" s="158">
        <v>2</v>
      </c>
      <c r="P116" s="158">
        <v>0</v>
      </c>
      <c r="Q116" s="158">
        <v>0</v>
      </c>
      <c r="R116" s="158">
        <v>0</v>
      </c>
      <c r="S116" s="158">
        <v>0</v>
      </c>
      <c r="T116" s="158">
        <v>0</v>
      </c>
      <c r="U116" s="159">
        <v>1</v>
      </c>
    </row>
    <row r="117" spans="2:21">
      <c r="B117" s="133"/>
      <c r="C117" s="80" t="s">
        <v>193</v>
      </c>
      <c r="D117" s="158">
        <v>195</v>
      </c>
      <c r="E117" s="158">
        <v>2</v>
      </c>
      <c r="F117" s="158">
        <v>0</v>
      </c>
      <c r="G117" s="158">
        <v>1</v>
      </c>
      <c r="H117" s="158">
        <v>1</v>
      </c>
      <c r="I117" s="158">
        <v>3</v>
      </c>
      <c r="J117" s="158">
        <v>4</v>
      </c>
      <c r="K117" s="158">
        <v>13</v>
      </c>
      <c r="L117" s="158">
        <v>22</v>
      </c>
      <c r="M117" s="158">
        <v>37</v>
      </c>
      <c r="N117" s="158">
        <v>26</v>
      </c>
      <c r="O117" s="158">
        <v>18</v>
      </c>
      <c r="P117" s="158">
        <v>17</v>
      </c>
      <c r="Q117" s="158">
        <v>13</v>
      </c>
      <c r="R117" s="158">
        <v>7</v>
      </c>
      <c r="S117" s="158">
        <v>14</v>
      </c>
      <c r="T117" s="158">
        <v>17</v>
      </c>
      <c r="U117" s="159">
        <v>0</v>
      </c>
    </row>
    <row r="118" spans="2:21">
      <c r="B118" s="133"/>
      <c r="C118" s="80" t="s">
        <v>54</v>
      </c>
      <c r="D118" s="158">
        <v>0</v>
      </c>
      <c r="E118" s="158">
        <v>0</v>
      </c>
      <c r="F118" s="158">
        <v>0</v>
      </c>
      <c r="G118" s="158">
        <v>0</v>
      </c>
      <c r="H118" s="158">
        <v>0</v>
      </c>
      <c r="I118" s="158">
        <v>0</v>
      </c>
      <c r="J118" s="158">
        <v>0</v>
      </c>
      <c r="K118" s="158">
        <v>0</v>
      </c>
      <c r="L118" s="158">
        <v>0</v>
      </c>
      <c r="M118" s="158">
        <v>0</v>
      </c>
      <c r="N118" s="158">
        <v>0</v>
      </c>
      <c r="O118" s="158">
        <v>0</v>
      </c>
      <c r="P118" s="158">
        <v>0</v>
      </c>
      <c r="Q118" s="158">
        <v>0</v>
      </c>
      <c r="R118" s="158">
        <v>0</v>
      </c>
      <c r="S118" s="158">
        <v>0</v>
      </c>
      <c r="T118" s="158">
        <v>0</v>
      </c>
      <c r="U118" s="159">
        <v>0</v>
      </c>
    </row>
    <row r="119" spans="2:21">
      <c r="B119" s="133"/>
      <c r="C119" s="80"/>
      <c r="D119" s="158"/>
      <c r="E119" s="158"/>
      <c r="F119" s="158"/>
      <c r="G119" s="158"/>
      <c r="H119" s="158"/>
      <c r="I119" s="158"/>
      <c r="J119" s="158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9"/>
    </row>
    <row r="120" spans="2:21">
      <c r="B120" s="133" t="s">
        <v>185</v>
      </c>
      <c r="C120" s="80" t="s">
        <v>0</v>
      </c>
      <c r="D120" s="158">
        <v>1845</v>
      </c>
      <c r="E120" s="158">
        <v>277</v>
      </c>
      <c r="F120" s="158">
        <v>235</v>
      </c>
      <c r="G120" s="158">
        <v>238</v>
      </c>
      <c r="H120" s="158">
        <v>169</v>
      </c>
      <c r="I120" s="158">
        <v>159</v>
      </c>
      <c r="J120" s="158">
        <v>108</v>
      </c>
      <c r="K120" s="158">
        <v>100</v>
      </c>
      <c r="L120" s="158">
        <v>106</v>
      </c>
      <c r="M120" s="158">
        <v>94</v>
      </c>
      <c r="N120" s="158">
        <v>75</v>
      </c>
      <c r="O120" s="158">
        <v>64</v>
      </c>
      <c r="P120" s="158">
        <v>66</v>
      </c>
      <c r="Q120" s="158">
        <v>47</v>
      </c>
      <c r="R120" s="158">
        <v>35</v>
      </c>
      <c r="S120" s="158">
        <v>29</v>
      </c>
      <c r="T120" s="158">
        <v>42</v>
      </c>
      <c r="U120" s="159">
        <v>1</v>
      </c>
    </row>
    <row r="121" spans="2:21">
      <c r="B121" s="133"/>
      <c r="C121" s="80" t="s">
        <v>192</v>
      </c>
      <c r="D121" s="158">
        <v>1306</v>
      </c>
      <c r="E121" s="158">
        <v>270</v>
      </c>
      <c r="F121" s="158">
        <v>230</v>
      </c>
      <c r="G121" s="158">
        <v>228</v>
      </c>
      <c r="H121" s="158">
        <v>161</v>
      </c>
      <c r="I121" s="158">
        <v>136</v>
      </c>
      <c r="J121" s="158">
        <v>86</v>
      </c>
      <c r="K121" s="158">
        <v>70</v>
      </c>
      <c r="L121" s="158">
        <v>55</v>
      </c>
      <c r="M121" s="158">
        <v>29</v>
      </c>
      <c r="N121" s="158">
        <v>18</v>
      </c>
      <c r="O121" s="158">
        <v>19</v>
      </c>
      <c r="P121" s="158">
        <v>3</v>
      </c>
      <c r="Q121" s="158">
        <v>1</v>
      </c>
      <c r="R121" s="158">
        <v>0</v>
      </c>
      <c r="S121" s="158">
        <v>0</v>
      </c>
      <c r="T121" s="158">
        <v>0</v>
      </c>
      <c r="U121" s="159">
        <v>0</v>
      </c>
    </row>
    <row r="122" spans="2:21">
      <c r="B122" s="133"/>
      <c r="C122" s="80" t="s">
        <v>193</v>
      </c>
      <c r="D122" s="158">
        <v>539</v>
      </c>
      <c r="E122" s="158">
        <v>7</v>
      </c>
      <c r="F122" s="158">
        <v>5</v>
      </c>
      <c r="G122" s="158">
        <v>10</v>
      </c>
      <c r="H122" s="158">
        <v>8</v>
      </c>
      <c r="I122" s="158">
        <v>23</v>
      </c>
      <c r="J122" s="158">
        <v>22</v>
      </c>
      <c r="K122" s="158">
        <v>30</v>
      </c>
      <c r="L122" s="158">
        <v>51</v>
      </c>
      <c r="M122" s="158">
        <v>65</v>
      </c>
      <c r="N122" s="158">
        <v>57</v>
      </c>
      <c r="O122" s="158">
        <v>45</v>
      </c>
      <c r="P122" s="158">
        <v>63</v>
      </c>
      <c r="Q122" s="158">
        <v>46</v>
      </c>
      <c r="R122" s="158">
        <v>35</v>
      </c>
      <c r="S122" s="158">
        <v>29</v>
      </c>
      <c r="T122" s="158">
        <v>42</v>
      </c>
      <c r="U122" s="159">
        <v>1</v>
      </c>
    </row>
    <row r="123" spans="2:21">
      <c r="B123" s="133"/>
      <c r="C123" s="80" t="s">
        <v>54</v>
      </c>
      <c r="D123" s="158">
        <v>0</v>
      </c>
      <c r="E123" s="158">
        <v>0</v>
      </c>
      <c r="F123" s="158">
        <v>0</v>
      </c>
      <c r="G123" s="158">
        <v>0</v>
      </c>
      <c r="H123" s="158">
        <v>0</v>
      </c>
      <c r="I123" s="158">
        <v>0</v>
      </c>
      <c r="J123" s="158">
        <v>0</v>
      </c>
      <c r="K123" s="158">
        <v>0</v>
      </c>
      <c r="L123" s="158">
        <v>0</v>
      </c>
      <c r="M123" s="158">
        <v>0</v>
      </c>
      <c r="N123" s="158">
        <v>0</v>
      </c>
      <c r="O123" s="158">
        <v>0</v>
      </c>
      <c r="P123" s="158">
        <v>0</v>
      </c>
      <c r="Q123" s="158">
        <v>0</v>
      </c>
      <c r="R123" s="158">
        <v>0</v>
      </c>
      <c r="S123" s="158">
        <v>0</v>
      </c>
      <c r="T123" s="158">
        <v>0</v>
      </c>
      <c r="U123" s="159">
        <v>0</v>
      </c>
    </row>
    <row r="124" spans="2:21">
      <c r="B124" s="133"/>
      <c r="C124" s="80"/>
      <c r="D124" s="158"/>
      <c r="E124" s="158"/>
      <c r="F124" s="158"/>
      <c r="G124" s="158"/>
      <c r="H124" s="158"/>
      <c r="I124" s="158"/>
      <c r="J124" s="158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9"/>
    </row>
    <row r="125" spans="2:21">
      <c r="B125" s="133" t="s">
        <v>20</v>
      </c>
      <c r="C125" s="80" t="s">
        <v>0</v>
      </c>
      <c r="D125" s="158">
        <v>2034</v>
      </c>
      <c r="E125" s="158">
        <v>316</v>
      </c>
      <c r="F125" s="158">
        <v>303</v>
      </c>
      <c r="G125" s="158">
        <v>245</v>
      </c>
      <c r="H125" s="158">
        <v>187</v>
      </c>
      <c r="I125" s="158">
        <v>152</v>
      </c>
      <c r="J125" s="158">
        <v>129</v>
      </c>
      <c r="K125" s="158">
        <v>126</v>
      </c>
      <c r="L125" s="158">
        <v>115</v>
      </c>
      <c r="M125" s="158">
        <v>107</v>
      </c>
      <c r="N125" s="158">
        <v>91</v>
      </c>
      <c r="O125" s="158">
        <v>67</v>
      </c>
      <c r="P125" s="158">
        <v>50</v>
      </c>
      <c r="Q125" s="158">
        <v>37</v>
      </c>
      <c r="R125" s="158">
        <v>46</v>
      </c>
      <c r="S125" s="158">
        <v>26</v>
      </c>
      <c r="T125" s="158">
        <v>37</v>
      </c>
      <c r="U125" s="159">
        <v>0</v>
      </c>
    </row>
    <row r="126" spans="2:21">
      <c r="B126" s="133"/>
      <c r="C126" s="80" t="s">
        <v>192</v>
      </c>
      <c r="D126" s="158">
        <v>1427</v>
      </c>
      <c r="E126" s="158">
        <v>309</v>
      </c>
      <c r="F126" s="158">
        <v>295</v>
      </c>
      <c r="G126" s="158">
        <v>227</v>
      </c>
      <c r="H126" s="158">
        <v>171</v>
      </c>
      <c r="I126" s="158">
        <v>126</v>
      </c>
      <c r="J126" s="158">
        <v>94</v>
      </c>
      <c r="K126" s="158">
        <v>76</v>
      </c>
      <c r="L126" s="158">
        <v>58</v>
      </c>
      <c r="M126" s="158">
        <v>42</v>
      </c>
      <c r="N126" s="158">
        <v>13</v>
      </c>
      <c r="O126" s="158">
        <v>9</v>
      </c>
      <c r="P126" s="158">
        <v>3</v>
      </c>
      <c r="Q126" s="158">
        <v>1</v>
      </c>
      <c r="R126" s="158">
        <v>1</v>
      </c>
      <c r="S126" s="158">
        <v>2</v>
      </c>
      <c r="T126" s="158">
        <v>0</v>
      </c>
      <c r="U126" s="159">
        <v>0</v>
      </c>
    </row>
    <row r="127" spans="2:21">
      <c r="B127" s="133"/>
      <c r="C127" s="80" t="s">
        <v>193</v>
      </c>
      <c r="D127" s="158">
        <v>607</v>
      </c>
      <c r="E127" s="158">
        <v>7</v>
      </c>
      <c r="F127" s="158">
        <v>8</v>
      </c>
      <c r="G127" s="158">
        <v>18</v>
      </c>
      <c r="H127" s="158">
        <v>16</v>
      </c>
      <c r="I127" s="158">
        <v>26</v>
      </c>
      <c r="J127" s="158">
        <v>35</v>
      </c>
      <c r="K127" s="158">
        <v>50</v>
      </c>
      <c r="L127" s="158">
        <v>57</v>
      </c>
      <c r="M127" s="158">
        <v>65</v>
      </c>
      <c r="N127" s="158">
        <v>78</v>
      </c>
      <c r="O127" s="158">
        <v>58</v>
      </c>
      <c r="P127" s="158">
        <v>47</v>
      </c>
      <c r="Q127" s="158">
        <v>36</v>
      </c>
      <c r="R127" s="158">
        <v>45</v>
      </c>
      <c r="S127" s="158">
        <v>24</v>
      </c>
      <c r="T127" s="158">
        <v>37</v>
      </c>
      <c r="U127" s="159">
        <v>0</v>
      </c>
    </row>
    <row r="128" spans="2:21">
      <c r="B128" s="133"/>
      <c r="C128" s="80" t="s">
        <v>54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0</v>
      </c>
      <c r="L128" s="158">
        <v>0</v>
      </c>
      <c r="M128" s="158">
        <v>0</v>
      </c>
      <c r="N128" s="158">
        <v>0</v>
      </c>
      <c r="O128" s="158">
        <v>0</v>
      </c>
      <c r="P128" s="158">
        <v>0</v>
      </c>
      <c r="Q128" s="158">
        <v>0</v>
      </c>
      <c r="R128" s="158">
        <v>0</v>
      </c>
      <c r="S128" s="158">
        <v>0</v>
      </c>
      <c r="T128" s="158">
        <v>0</v>
      </c>
      <c r="U128" s="159">
        <v>0</v>
      </c>
    </row>
    <row r="129" spans="2:21">
      <c r="B129" s="133"/>
      <c r="C129" s="80"/>
      <c r="D129" s="158"/>
      <c r="E129" s="158"/>
      <c r="F129" s="158"/>
      <c r="G129" s="158"/>
      <c r="H129" s="158"/>
      <c r="I129" s="158"/>
      <c r="J129" s="158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9"/>
    </row>
    <row r="130" spans="2:21">
      <c r="B130" s="133" t="s">
        <v>21</v>
      </c>
      <c r="C130" s="80" t="s">
        <v>0</v>
      </c>
      <c r="D130" s="158">
        <v>2255</v>
      </c>
      <c r="E130" s="158">
        <v>345</v>
      </c>
      <c r="F130" s="158">
        <v>290</v>
      </c>
      <c r="G130" s="158">
        <v>243</v>
      </c>
      <c r="H130" s="158">
        <v>213</v>
      </c>
      <c r="I130" s="158">
        <v>164</v>
      </c>
      <c r="J130" s="158">
        <v>171</v>
      </c>
      <c r="K130" s="158">
        <v>138</v>
      </c>
      <c r="L130" s="158">
        <v>127</v>
      </c>
      <c r="M130" s="158">
        <v>108</v>
      </c>
      <c r="N130" s="158">
        <v>124</v>
      </c>
      <c r="O130" s="158">
        <v>94</v>
      </c>
      <c r="P130" s="158">
        <v>64</v>
      </c>
      <c r="Q130" s="158">
        <v>47</v>
      </c>
      <c r="R130" s="158">
        <v>39</v>
      </c>
      <c r="S130" s="158">
        <v>40</v>
      </c>
      <c r="T130" s="158">
        <v>48</v>
      </c>
      <c r="U130" s="159">
        <v>0</v>
      </c>
    </row>
    <row r="131" spans="2:21">
      <c r="B131" s="133"/>
      <c r="C131" s="80" t="s">
        <v>192</v>
      </c>
      <c r="D131" s="158">
        <v>1567</v>
      </c>
      <c r="E131" s="158">
        <v>338</v>
      </c>
      <c r="F131" s="158">
        <v>281</v>
      </c>
      <c r="G131" s="158">
        <v>232</v>
      </c>
      <c r="H131" s="158">
        <v>195</v>
      </c>
      <c r="I131" s="158">
        <v>144</v>
      </c>
      <c r="J131" s="158">
        <v>143</v>
      </c>
      <c r="K131" s="158">
        <v>87</v>
      </c>
      <c r="L131" s="158">
        <v>64</v>
      </c>
      <c r="M131" s="158">
        <v>31</v>
      </c>
      <c r="N131" s="158">
        <v>31</v>
      </c>
      <c r="O131" s="158">
        <v>15</v>
      </c>
      <c r="P131" s="158">
        <v>5</v>
      </c>
      <c r="Q131" s="158">
        <v>1</v>
      </c>
      <c r="R131" s="158">
        <v>0</v>
      </c>
      <c r="S131" s="158">
        <v>0</v>
      </c>
      <c r="T131" s="158">
        <v>0</v>
      </c>
      <c r="U131" s="159">
        <v>0</v>
      </c>
    </row>
    <row r="132" spans="2:21">
      <c r="B132" s="133"/>
      <c r="C132" s="80" t="s">
        <v>193</v>
      </c>
      <c r="D132" s="158">
        <v>688</v>
      </c>
      <c r="E132" s="158">
        <v>7</v>
      </c>
      <c r="F132" s="158">
        <v>9</v>
      </c>
      <c r="G132" s="158">
        <v>11</v>
      </c>
      <c r="H132" s="158">
        <v>18</v>
      </c>
      <c r="I132" s="158">
        <v>20</v>
      </c>
      <c r="J132" s="158">
        <v>28</v>
      </c>
      <c r="K132" s="158">
        <v>51</v>
      </c>
      <c r="L132" s="158">
        <v>63</v>
      </c>
      <c r="M132" s="158">
        <v>77</v>
      </c>
      <c r="N132" s="158">
        <v>93</v>
      </c>
      <c r="O132" s="158">
        <v>79</v>
      </c>
      <c r="P132" s="158">
        <v>59</v>
      </c>
      <c r="Q132" s="158">
        <v>46</v>
      </c>
      <c r="R132" s="158">
        <v>39</v>
      </c>
      <c r="S132" s="158">
        <v>40</v>
      </c>
      <c r="T132" s="158">
        <v>48</v>
      </c>
      <c r="U132" s="159">
        <v>0</v>
      </c>
    </row>
    <row r="133" spans="2:21">
      <c r="B133" s="133"/>
      <c r="C133" s="80" t="s">
        <v>54</v>
      </c>
      <c r="D133" s="158">
        <v>0</v>
      </c>
      <c r="E133" s="158">
        <v>0</v>
      </c>
      <c r="F133" s="158">
        <v>0</v>
      </c>
      <c r="G133" s="158">
        <v>0</v>
      </c>
      <c r="H133" s="158">
        <v>0</v>
      </c>
      <c r="I133" s="158">
        <v>0</v>
      </c>
      <c r="J133" s="158">
        <v>0</v>
      </c>
      <c r="K133" s="158">
        <v>0</v>
      </c>
      <c r="L133" s="158">
        <v>0</v>
      </c>
      <c r="M133" s="158">
        <v>0</v>
      </c>
      <c r="N133" s="158">
        <v>0</v>
      </c>
      <c r="O133" s="158">
        <v>0</v>
      </c>
      <c r="P133" s="158">
        <v>0</v>
      </c>
      <c r="Q133" s="158">
        <v>0</v>
      </c>
      <c r="R133" s="158">
        <v>0</v>
      </c>
      <c r="S133" s="158">
        <v>0</v>
      </c>
      <c r="T133" s="158">
        <v>0</v>
      </c>
      <c r="U133" s="159">
        <v>0</v>
      </c>
    </row>
    <row r="134" spans="2:21">
      <c r="B134" s="133"/>
      <c r="C134" s="80"/>
      <c r="D134" s="158"/>
      <c r="E134" s="158"/>
      <c r="F134" s="158"/>
      <c r="G134" s="158"/>
      <c r="H134" s="158"/>
      <c r="I134" s="158"/>
      <c r="J134" s="158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9"/>
    </row>
    <row r="135" spans="2:21">
      <c r="B135" s="133" t="s">
        <v>186</v>
      </c>
      <c r="C135" s="80" t="s">
        <v>0</v>
      </c>
      <c r="D135" s="158">
        <v>721</v>
      </c>
      <c r="E135" s="158">
        <v>101</v>
      </c>
      <c r="F135" s="158">
        <v>95</v>
      </c>
      <c r="G135" s="158">
        <v>79</v>
      </c>
      <c r="H135" s="158">
        <v>54</v>
      </c>
      <c r="I135" s="158">
        <v>48</v>
      </c>
      <c r="J135" s="158">
        <v>54</v>
      </c>
      <c r="K135" s="158">
        <v>55</v>
      </c>
      <c r="L135" s="158">
        <v>42</v>
      </c>
      <c r="M135" s="158">
        <v>41</v>
      </c>
      <c r="N135" s="158">
        <v>29</v>
      </c>
      <c r="O135" s="158">
        <v>26</v>
      </c>
      <c r="P135" s="158">
        <v>33</v>
      </c>
      <c r="Q135" s="158">
        <v>12</v>
      </c>
      <c r="R135" s="158">
        <v>22</v>
      </c>
      <c r="S135" s="158">
        <v>9</v>
      </c>
      <c r="T135" s="158">
        <v>21</v>
      </c>
      <c r="U135" s="159">
        <v>0</v>
      </c>
    </row>
    <row r="136" spans="2:21">
      <c r="B136" s="133"/>
      <c r="C136" s="80" t="s">
        <v>192</v>
      </c>
      <c r="D136" s="158">
        <v>481</v>
      </c>
      <c r="E136" s="158">
        <v>101</v>
      </c>
      <c r="F136" s="158">
        <v>94</v>
      </c>
      <c r="G136" s="158">
        <v>76</v>
      </c>
      <c r="H136" s="158">
        <v>48</v>
      </c>
      <c r="I136" s="158">
        <v>43</v>
      </c>
      <c r="J136" s="158">
        <v>42</v>
      </c>
      <c r="K136" s="158">
        <v>37</v>
      </c>
      <c r="L136" s="158">
        <v>17</v>
      </c>
      <c r="M136" s="158">
        <v>9</v>
      </c>
      <c r="N136" s="158">
        <v>5</v>
      </c>
      <c r="O136" s="158">
        <v>4</v>
      </c>
      <c r="P136" s="158">
        <v>4</v>
      </c>
      <c r="Q136" s="158">
        <v>1</v>
      </c>
      <c r="R136" s="158">
        <v>0</v>
      </c>
      <c r="S136" s="158">
        <v>0</v>
      </c>
      <c r="T136" s="158">
        <v>0</v>
      </c>
      <c r="U136" s="159">
        <v>0</v>
      </c>
    </row>
    <row r="137" spans="2:21">
      <c r="B137" s="133"/>
      <c r="C137" s="80" t="s">
        <v>193</v>
      </c>
      <c r="D137" s="158">
        <v>240</v>
      </c>
      <c r="E137" s="158">
        <v>0</v>
      </c>
      <c r="F137" s="158">
        <v>1</v>
      </c>
      <c r="G137" s="158">
        <v>3</v>
      </c>
      <c r="H137" s="158">
        <v>6</v>
      </c>
      <c r="I137" s="158">
        <v>5</v>
      </c>
      <c r="J137" s="158">
        <v>12</v>
      </c>
      <c r="K137" s="158">
        <v>18</v>
      </c>
      <c r="L137" s="158">
        <v>25</v>
      </c>
      <c r="M137" s="158">
        <v>32</v>
      </c>
      <c r="N137" s="158">
        <v>24</v>
      </c>
      <c r="O137" s="158">
        <v>22</v>
      </c>
      <c r="P137" s="158">
        <v>29</v>
      </c>
      <c r="Q137" s="158">
        <v>11</v>
      </c>
      <c r="R137" s="158">
        <v>22</v>
      </c>
      <c r="S137" s="158">
        <v>9</v>
      </c>
      <c r="T137" s="158">
        <v>21</v>
      </c>
      <c r="U137" s="159">
        <v>0</v>
      </c>
    </row>
    <row r="138" spans="2:21">
      <c r="B138" s="133"/>
      <c r="C138" s="80" t="s">
        <v>54</v>
      </c>
      <c r="D138" s="158">
        <v>0</v>
      </c>
      <c r="E138" s="158">
        <v>0</v>
      </c>
      <c r="F138" s="158">
        <v>0</v>
      </c>
      <c r="G138" s="158">
        <v>0</v>
      </c>
      <c r="H138" s="158">
        <v>0</v>
      </c>
      <c r="I138" s="158">
        <v>0</v>
      </c>
      <c r="J138" s="158">
        <v>0</v>
      </c>
      <c r="K138" s="158">
        <v>0</v>
      </c>
      <c r="L138" s="158">
        <v>0</v>
      </c>
      <c r="M138" s="158">
        <v>0</v>
      </c>
      <c r="N138" s="158">
        <v>0</v>
      </c>
      <c r="O138" s="158">
        <v>0</v>
      </c>
      <c r="P138" s="158">
        <v>0</v>
      </c>
      <c r="Q138" s="158">
        <v>0</v>
      </c>
      <c r="R138" s="158">
        <v>0</v>
      </c>
      <c r="S138" s="158">
        <v>0</v>
      </c>
      <c r="T138" s="158">
        <v>0</v>
      </c>
      <c r="U138" s="159">
        <v>0</v>
      </c>
    </row>
    <row r="139" spans="2:21">
      <c r="B139" s="133"/>
      <c r="C139" s="80"/>
      <c r="D139" s="158"/>
      <c r="E139" s="158"/>
      <c r="F139" s="158"/>
      <c r="G139" s="158"/>
      <c r="H139" s="158"/>
      <c r="I139" s="158"/>
      <c r="J139" s="158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9"/>
    </row>
    <row r="140" spans="2:21">
      <c r="B140" s="133" t="s">
        <v>81</v>
      </c>
      <c r="C140" s="80" t="s">
        <v>0</v>
      </c>
      <c r="D140" s="158">
        <v>173</v>
      </c>
      <c r="E140" s="158">
        <v>29</v>
      </c>
      <c r="F140" s="158">
        <v>14</v>
      </c>
      <c r="G140" s="158">
        <v>12</v>
      </c>
      <c r="H140" s="158">
        <v>19</v>
      </c>
      <c r="I140" s="158">
        <v>22</v>
      </c>
      <c r="J140" s="158">
        <v>12</v>
      </c>
      <c r="K140" s="158">
        <v>6</v>
      </c>
      <c r="L140" s="158">
        <v>12</v>
      </c>
      <c r="M140" s="158">
        <v>8</v>
      </c>
      <c r="N140" s="158">
        <v>10</v>
      </c>
      <c r="O140" s="158">
        <v>7</v>
      </c>
      <c r="P140" s="158">
        <v>5</v>
      </c>
      <c r="Q140" s="158">
        <v>6</v>
      </c>
      <c r="R140" s="158">
        <v>4</v>
      </c>
      <c r="S140" s="158">
        <v>3</v>
      </c>
      <c r="T140" s="158">
        <v>4</v>
      </c>
      <c r="U140" s="159">
        <v>0</v>
      </c>
    </row>
    <row r="141" spans="2:21">
      <c r="B141" s="133"/>
      <c r="C141" s="80" t="s">
        <v>192</v>
      </c>
      <c r="D141" s="158">
        <v>120</v>
      </c>
      <c r="E141" s="158">
        <v>28</v>
      </c>
      <c r="F141" s="158">
        <v>14</v>
      </c>
      <c r="G141" s="158">
        <v>12</v>
      </c>
      <c r="H141" s="158">
        <v>18</v>
      </c>
      <c r="I141" s="158">
        <v>19</v>
      </c>
      <c r="J141" s="158">
        <v>10</v>
      </c>
      <c r="K141" s="158">
        <v>4</v>
      </c>
      <c r="L141" s="158">
        <v>8</v>
      </c>
      <c r="M141" s="158">
        <v>2</v>
      </c>
      <c r="N141" s="158">
        <v>3</v>
      </c>
      <c r="O141" s="158">
        <v>1</v>
      </c>
      <c r="P141" s="158">
        <v>0</v>
      </c>
      <c r="Q141" s="158">
        <v>1</v>
      </c>
      <c r="R141" s="158">
        <v>0</v>
      </c>
      <c r="S141" s="158">
        <v>0</v>
      </c>
      <c r="T141" s="158">
        <v>0</v>
      </c>
      <c r="U141" s="159">
        <v>0</v>
      </c>
    </row>
    <row r="142" spans="2:21">
      <c r="B142" s="133"/>
      <c r="C142" s="80" t="s">
        <v>193</v>
      </c>
      <c r="D142" s="158">
        <v>53</v>
      </c>
      <c r="E142" s="158">
        <v>1</v>
      </c>
      <c r="F142" s="158">
        <v>0</v>
      </c>
      <c r="G142" s="158">
        <v>0</v>
      </c>
      <c r="H142" s="158">
        <v>1</v>
      </c>
      <c r="I142" s="158">
        <v>3</v>
      </c>
      <c r="J142" s="158">
        <v>2</v>
      </c>
      <c r="K142" s="158">
        <v>2</v>
      </c>
      <c r="L142" s="158">
        <v>4</v>
      </c>
      <c r="M142" s="158">
        <v>6</v>
      </c>
      <c r="N142" s="158">
        <v>7</v>
      </c>
      <c r="O142" s="158">
        <v>6</v>
      </c>
      <c r="P142" s="158">
        <v>5</v>
      </c>
      <c r="Q142" s="158">
        <v>5</v>
      </c>
      <c r="R142" s="158">
        <v>4</v>
      </c>
      <c r="S142" s="158">
        <v>3</v>
      </c>
      <c r="T142" s="158">
        <v>4</v>
      </c>
      <c r="U142" s="159">
        <v>0</v>
      </c>
    </row>
    <row r="143" spans="2:21">
      <c r="B143" s="133"/>
      <c r="C143" s="80" t="s">
        <v>54</v>
      </c>
      <c r="D143" s="158">
        <v>0</v>
      </c>
      <c r="E143" s="158">
        <v>0</v>
      </c>
      <c r="F143" s="158">
        <v>0</v>
      </c>
      <c r="G143" s="158">
        <v>0</v>
      </c>
      <c r="H143" s="158">
        <v>0</v>
      </c>
      <c r="I143" s="158">
        <v>0</v>
      </c>
      <c r="J143" s="158">
        <v>0</v>
      </c>
      <c r="K143" s="158">
        <v>0</v>
      </c>
      <c r="L143" s="158">
        <v>0</v>
      </c>
      <c r="M143" s="158">
        <v>0</v>
      </c>
      <c r="N143" s="158">
        <v>0</v>
      </c>
      <c r="O143" s="158">
        <v>0</v>
      </c>
      <c r="P143" s="158">
        <v>0</v>
      </c>
      <c r="Q143" s="158">
        <v>0</v>
      </c>
      <c r="R143" s="158">
        <v>0</v>
      </c>
      <c r="S143" s="158">
        <v>0</v>
      </c>
      <c r="T143" s="158">
        <v>0</v>
      </c>
      <c r="U143" s="159">
        <v>0</v>
      </c>
    </row>
    <row r="144" spans="2:21">
      <c r="B144" s="133"/>
      <c r="C144" s="80"/>
      <c r="D144" s="158"/>
      <c r="E144" s="158"/>
      <c r="F144" s="158"/>
      <c r="G144" s="158"/>
      <c r="H144" s="158"/>
      <c r="I144" s="158"/>
      <c r="J144" s="158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9"/>
    </row>
    <row r="145" spans="2:21" s="3" customFormat="1">
      <c r="B145" s="107" t="s">
        <v>23</v>
      </c>
      <c r="C145" s="79" t="s">
        <v>0</v>
      </c>
      <c r="D145" s="152">
        <v>21346</v>
      </c>
      <c r="E145" s="152">
        <v>3033</v>
      </c>
      <c r="F145" s="152">
        <v>2748</v>
      </c>
      <c r="G145" s="152">
        <v>2657</v>
      </c>
      <c r="H145" s="152">
        <v>2170</v>
      </c>
      <c r="I145" s="152">
        <v>1348</v>
      </c>
      <c r="J145" s="152">
        <v>1212</v>
      </c>
      <c r="K145" s="152">
        <v>1232</v>
      </c>
      <c r="L145" s="152">
        <v>1208</v>
      </c>
      <c r="M145" s="152">
        <v>1146</v>
      </c>
      <c r="N145" s="152">
        <v>1037</v>
      </c>
      <c r="O145" s="152">
        <v>894</v>
      </c>
      <c r="P145" s="152">
        <v>727</v>
      </c>
      <c r="Q145" s="152">
        <v>532</v>
      </c>
      <c r="R145" s="152">
        <v>445</v>
      </c>
      <c r="S145" s="152">
        <v>367</v>
      </c>
      <c r="T145" s="152">
        <v>590</v>
      </c>
      <c r="U145" s="153">
        <v>0</v>
      </c>
    </row>
    <row r="146" spans="2:21">
      <c r="B146" s="133"/>
      <c r="C146" s="80" t="s">
        <v>192</v>
      </c>
      <c r="D146" s="158">
        <v>14524</v>
      </c>
      <c r="E146" s="158">
        <v>2970</v>
      </c>
      <c r="F146" s="158">
        <v>2644</v>
      </c>
      <c r="G146" s="158">
        <v>2539</v>
      </c>
      <c r="H146" s="158">
        <v>2008</v>
      </c>
      <c r="I146" s="158">
        <v>1161</v>
      </c>
      <c r="J146" s="158">
        <v>933</v>
      </c>
      <c r="K146" s="158">
        <v>811</v>
      </c>
      <c r="L146" s="158">
        <v>578</v>
      </c>
      <c r="M146" s="158">
        <v>446</v>
      </c>
      <c r="N146" s="158">
        <v>243</v>
      </c>
      <c r="O146" s="158">
        <v>125</v>
      </c>
      <c r="P146" s="158">
        <v>42</v>
      </c>
      <c r="Q146" s="158">
        <v>17</v>
      </c>
      <c r="R146" s="158">
        <v>5</v>
      </c>
      <c r="S146" s="158">
        <v>0</v>
      </c>
      <c r="T146" s="158">
        <v>2</v>
      </c>
      <c r="U146" s="159">
        <v>0</v>
      </c>
    </row>
    <row r="147" spans="2:21">
      <c r="B147" s="133"/>
      <c r="C147" s="80" t="s">
        <v>193</v>
      </c>
      <c r="D147" s="158">
        <v>6818</v>
      </c>
      <c r="E147" s="158">
        <v>63</v>
      </c>
      <c r="F147" s="158">
        <v>104</v>
      </c>
      <c r="G147" s="158">
        <v>118</v>
      </c>
      <c r="H147" s="158">
        <v>162</v>
      </c>
      <c r="I147" s="158">
        <v>186</v>
      </c>
      <c r="J147" s="158">
        <v>278</v>
      </c>
      <c r="K147" s="158">
        <v>421</v>
      </c>
      <c r="L147" s="158">
        <v>630</v>
      </c>
      <c r="M147" s="158">
        <v>700</v>
      </c>
      <c r="N147" s="158">
        <v>792</v>
      </c>
      <c r="O147" s="158">
        <v>769</v>
      </c>
      <c r="P147" s="158">
        <v>685</v>
      </c>
      <c r="Q147" s="158">
        <v>515</v>
      </c>
      <c r="R147" s="158">
        <v>440</v>
      </c>
      <c r="S147" s="158">
        <v>367</v>
      </c>
      <c r="T147" s="158">
        <v>588</v>
      </c>
      <c r="U147" s="159">
        <v>0</v>
      </c>
    </row>
    <row r="148" spans="2:21">
      <c r="B148" s="133"/>
      <c r="C148" s="80" t="s">
        <v>54</v>
      </c>
      <c r="D148" s="158">
        <v>4</v>
      </c>
      <c r="E148" s="158">
        <v>0</v>
      </c>
      <c r="F148" s="158">
        <v>0</v>
      </c>
      <c r="G148" s="158">
        <v>0</v>
      </c>
      <c r="H148" s="158">
        <v>0</v>
      </c>
      <c r="I148" s="158">
        <v>1</v>
      </c>
      <c r="J148" s="158">
        <v>1</v>
      </c>
      <c r="K148" s="158">
        <v>0</v>
      </c>
      <c r="L148" s="158">
        <v>0</v>
      </c>
      <c r="M148" s="158">
        <v>0</v>
      </c>
      <c r="N148" s="158">
        <v>2</v>
      </c>
      <c r="O148" s="158">
        <v>0</v>
      </c>
      <c r="P148" s="158">
        <v>0</v>
      </c>
      <c r="Q148" s="158">
        <v>0</v>
      </c>
      <c r="R148" s="158">
        <v>0</v>
      </c>
      <c r="S148" s="158">
        <v>0</v>
      </c>
      <c r="T148" s="158">
        <v>0</v>
      </c>
      <c r="U148" s="159">
        <v>0</v>
      </c>
    </row>
    <row r="149" spans="2:21">
      <c r="B149" s="133"/>
      <c r="C149" s="80"/>
      <c r="D149" s="158"/>
      <c r="E149" s="158"/>
      <c r="F149" s="158"/>
      <c r="G149" s="158"/>
      <c r="H149" s="158"/>
      <c r="I149" s="158"/>
      <c r="J149" s="158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9"/>
    </row>
    <row r="150" spans="2:21">
      <c r="B150" s="133" t="s">
        <v>82</v>
      </c>
      <c r="C150" s="80" t="s">
        <v>0</v>
      </c>
      <c r="D150" s="158">
        <v>3040</v>
      </c>
      <c r="E150" s="158">
        <v>438</v>
      </c>
      <c r="F150" s="158">
        <v>420</v>
      </c>
      <c r="G150" s="158">
        <v>380</v>
      </c>
      <c r="H150" s="158">
        <v>309</v>
      </c>
      <c r="I150" s="158">
        <v>206</v>
      </c>
      <c r="J150" s="158">
        <v>179</v>
      </c>
      <c r="K150" s="158">
        <v>190</v>
      </c>
      <c r="L150" s="158">
        <v>173</v>
      </c>
      <c r="M150" s="158">
        <v>145</v>
      </c>
      <c r="N150" s="158">
        <v>167</v>
      </c>
      <c r="O150" s="158">
        <v>108</v>
      </c>
      <c r="P150" s="158">
        <v>98</v>
      </c>
      <c r="Q150" s="158">
        <v>66</v>
      </c>
      <c r="R150" s="158">
        <v>41</v>
      </c>
      <c r="S150" s="158">
        <v>47</v>
      </c>
      <c r="T150" s="158">
        <v>73</v>
      </c>
      <c r="U150" s="159">
        <v>0</v>
      </c>
    </row>
    <row r="151" spans="2:21">
      <c r="B151" s="133"/>
      <c r="C151" s="80" t="s">
        <v>192</v>
      </c>
      <c r="D151" s="158">
        <v>2129</v>
      </c>
      <c r="E151" s="158">
        <v>432</v>
      </c>
      <c r="F151" s="158">
        <v>403</v>
      </c>
      <c r="G151" s="158">
        <v>372</v>
      </c>
      <c r="H151" s="158">
        <v>288</v>
      </c>
      <c r="I151" s="158">
        <v>182</v>
      </c>
      <c r="J151" s="158">
        <v>122</v>
      </c>
      <c r="K151" s="158">
        <v>120</v>
      </c>
      <c r="L151" s="158">
        <v>85</v>
      </c>
      <c r="M151" s="158">
        <v>54</v>
      </c>
      <c r="N151" s="158">
        <v>39</v>
      </c>
      <c r="O151" s="158">
        <v>20</v>
      </c>
      <c r="P151" s="158">
        <v>9</v>
      </c>
      <c r="Q151" s="158">
        <v>2</v>
      </c>
      <c r="R151" s="158">
        <v>0</v>
      </c>
      <c r="S151" s="158">
        <v>0</v>
      </c>
      <c r="T151" s="158">
        <v>1</v>
      </c>
      <c r="U151" s="159">
        <v>0</v>
      </c>
    </row>
    <row r="152" spans="2:21">
      <c r="B152" s="133"/>
      <c r="C152" s="80" t="s">
        <v>193</v>
      </c>
      <c r="D152" s="158">
        <v>908</v>
      </c>
      <c r="E152" s="158">
        <v>6</v>
      </c>
      <c r="F152" s="158">
        <v>17</v>
      </c>
      <c r="G152" s="158">
        <v>8</v>
      </c>
      <c r="H152" s="158">
        <v>21</v>
      </c>
      <c r="I152" s="158">
        <v>24</v>
      </c>
      <c r="J152" s="158">
        <v>56</v>
      </c>
      <c r="K152" s="158">
        <v>70</v>
      </c>
      <c r="L152" s="158">
        <v>88</v>
      </c>
      <c r="M152" s="158">
        <v>91</v>
      </c>
      <c r="N152" s="158">
        <v>126</v>
      </c>
      <c r="O152" s="158">
        <v>88</v>
      </c>
      <c r="P152" s="158">
        <v>89</v>
      </c>
      <c r="Q152" s="158">
        <v>64</v>
      </c>
      <c r="R152" s="158">
        <v>41</v>
      </c>
      <c r="S152" s="158">
        <v>47</v>
      </c>
      <c r="T152" s="158">
        <v>72</v>
      </c>
      <c r="U152" s="159">
        <v>0</v>
      </c>
    </row>
    <row r="153" spans="2:21">
      <c r="B153" s="133"/>
      <c r="C153" s="80" t="s">
        <v>54</v>
      </c>
      <c r="D153" s="158">
        <v>3</v>
      </c>
      <c r="E153" s="158">
        <v>0</v>
      </c>
      <c r="F153" s="158">
        <v>0</v>
      </c>
      <c r="G153" s="158">
        <v>0</v>
      </c>
      <c r="H153" s="158">
        <v>0</v>
      </c>
      <c r="I153" s="158">
        <v>0</v>
      </c>
      <c r="J153" s="158">
        <v>1</v>
      </c>
      <c r="K153" s="158">
        <v>0</v>
      </c>
      <c r="L153" s="158">
        <v>0</v>
      </c>
      <c r="M153" s="158">
        <v>0</v>
      </c>
      <c r="N153" s="158">
        <v>2</v>
      </c>
      <c r="O153" s="158">
        <v>0</v>
      </c>
      <c r="P153" s="158">
        <v>0</v>
      </c>
      <c r="Q153" s="158">
        <v>0</v>
      </c>
      <c r="R153" s="158">
        <v>0</v>
      </c>
      <c r="S153" s="158">
        <v>0</v>
      </c>
      <c r="T153" s="158">
        <v>0</v>
      </c>
      <c r="U153" s="159">
        <v>0</v>
      </c>
    </row>
    <row r="154" spans="2:21">
      <c r="B154" s="133"/>
      <c r="C154" s="80"/>
      <c r="D154" s="158"/>
      <c r="E154" s="158"/>
      <c r="F154" s="158"/>
      <c r="G154" s="158"/>
      <c r="H154" s="158"/>
      <c r="I154" s="158"/>
      <c r="J154" s="158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9"/>
    </row>
    <row r="155" spans="2:21">
      <c r="B155" s="133" t="s">
        <v>83</v>
      </c>
      <c r="C155" s="80" t="s">
        <v>0</v>
      </c>
      <c r="D155" s="158">
        <v>1453</v>
      </c>
      <c r="E155" s="158">
        <v>190</v>
      </c>
      <c r="F155" s="158">
        <v>170</v>
      </c>
      <c r="G155" s="158">
        <v>166</v>
      </c>
      <c r="H155" s="158">
        <v>175</v>
      </c>
      <c r="I155" s="158">
        <v>99</v>
      </c>
      <c r="J155" s="158">
        <v>91</v>
      </c>
      <c r="K155" s="158">
        <v>78</v>
      </c>
      <c r="L155" s="158">
        <v>84</v>
      </c>
      <c r="M155" s="158">
        <v>92</v>
      </c>
      <c r="N155" s="158">
        <v>70</v>
      </c>
      <c r="O155" s="158">
        <v>69</v>
      </c>
      <c r="P155" s="158">
        <v>47</v>
      </c>
      <c r="Q155" s="158">
        <v>33</v>
      </c>
      <c r="R155" s="158">
        <v>23</v>
      </c>
      <c r="S155" s="158">
        <v>20</v>
      </c>
      <c r="T155" s="158">
        <v>46</v>
      </c>
      <c r="U155" s="159">
        <v>0</v>
      </c>
    </row>
    <row r="156" spans="2:21">
      <c r="B156" s="133"/>
      <c r="C156" s="80" t="s">
        <v>192</v>
      </c>
      <c r="D156" s="158">
        <v>986</v>
      </c>
      <c r="E156" s="158">
        <v>186</v>
      </c>
      <c r="F156" s="158">
        <v>161</v>
      </c>
      <c r="G156" s="158">
        <v>153</v>
      </c>
      <c r="H156" s="158">
        <v>160</v>
      </c>
      <c r="I156" s="158">
        <v>90</v>
      </c>
      <c r="J156" s="158">
        <v>72</v>
      </c>
      <c r="K156" s="158">
        <v>49</v>
      </c>
      <c r="L156" s="158">
        <v>44</v>
      </c>
      <c r="M156" s="158">
        <v>31</v>
      </c>
      <c r="N156" s="158">
        <v>15</v>
      </c>
      <c r="O156" s="158">
        <v>17</v>
      </c>
      <c r="P156" s="158">
        <v>6</v>
      </c>
      <c r="Q156" s="158">
        <v>1</v>
      </c>
      <c r="R156" s="158">
        <v>1</v>
      </c>
      <c r="S156" s="158">
        <v>0</v>
      </c>
      <c r="T156" s="158">
        <v>0</v>
      </c>
      <c r="U156" s="159">
        <v>0</v>
      </c>
    </row>
    <row r="157" spans="2:21">
      <c r="B157" s="133"/>
      <c r="C157" s="80" t="s">
        <v>193</v>
      </c>
      <c r="D157" s="158">
        <v>467</v>
      </c>
      <c r="E157" s="158">
        <v>4</v>
      </c>
      <c r="F157" s="158">
        <v>9</v>
      </c>
      <c r="G157" s="158">
        <v>13</v>
      </c>
      <c r="H157" s="158">
        <v>15</v>
      </c>
      <c r="I157" s="158">
        <v>9</v>
      </c>
      <c r="J157" s="158">
        <v>19</v>
      </c>
      <c r="K157" s="158">
        <v>29</v>
      </c>
      <c r="L157" s="158">
        <v>40</v>
      </c>
      <c r="M157" s="158">
        <v>61</v>
      </c>
      <c r="N157" s="158">
        <v>55</v>
      </c>
      <c r="O157" s="158">
        <v>52</v>
      </c>
      <c r="P157" s="158">
        <v>41</v>
      </c>
      <c r="Q157" s="158">
        <v>32</v>
      </c>
      <c r="R157" s="158">
        <v>22</v>
      </c>
      <c r="S157" s="158">
        <v>20</v>
      </c>
      <c r="T157" s="158">
        <v>46</v>
      </c>
      <c r="U157" s="159">
        <v>0</v>
      </c>
    </row>
    <row r="158" spans="2:21">
      <c r="B158" s="133"/>
      <c r="C158" s="80" t="s">
        <v>54</v>
      </c>
      <c r="D158" s="158">
        <v>0</v>
      </c>
      <c r="E158" s="158">
        <v>0</v>
      </c>
      <c r="F158" s="158">
        <v>0</v>
      </c>
      <c r="G158" s="158">
        <v>0</v>
      </c>
      <c r="H158" s="158">
        <v>0</v>
      </c>
      <c r="I158" s="158">
        <v>0</v>
      </c>
      <c r="J158" s="158">
        <v>0</v>
      </c>
      <c r="K158" s="158">
        <v>0</v>
      </c>
      <c r="L158" s="158">
        <v>0</v>
      </c>
      <c r="M158" s="158">
        <v>0</v>
      </c>
      <c r="N158" s="158">
        <v>0</v>
      </c>
      <c r="O158" s="158">
        <v>0</v>
      </c>
      <c r="P158" s="158">
        <v>0</v>
      </c>
      <c r="Q158" s="158">
        <v>0</v>
      </c>
      <c r="R158" s="158">
        <v>0</v>
      </c>
      <c r="S158" s="158">
        <v>0</v>
      </c>
      <c r="T158" s="158">
        <v>0</v>
      </c>
      <c r="U158" s="159">
        <v>0</v>
      </c>
    </row>
    <row r="159" spans="2:21">
      <c r="B159" s="133"/>
      <c r="C159" s="80"/>
      <c r="D159" s="158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9"/>
    </row>
    <row r="160" spans="2:21">
      <c r="B160" s="133"/>
      <c r="C160" s="80" t="s">
        <v>0</v>
      </c>
      <c r="D160" s="158">
        <v>1364</v>
      </c>
      <c r="E160" s="158">
        <v>195</v>
      </c>
      <c r="F160" s="158">
        <v>179</v>
      </c>
      <c r="G160" s="158">
        <v>163</v>
      </c>
      <c r="H160" s="158">
        <v>157</v>
      </c>
      <c r="I160" s="158">
        <v>71</v>
      </c>
      <c r="J160" s="158">
        <v>83</v>
      </c>
      <c r="K160" s="158">
        <v>95</v>
      </c>
      <c r="L160" s="158">
        <v>71</v>
      </c>
      <c r="M160" s="158">
        <v>78</v>
      </c>
      <c r="N160" s="158">
        <v>51</v>
      </c>
      <c r="O160" s="158">
        <v>62</v>
      </c>
      <c r="P160" s="158">
        <v>48</v>
      </c>
      <c r="Q160" s="158">
        <v>27</v>
      </c>
      <c r="R160" s="158">
        <v>29</v>
      </c>
      <c r="S160" s="158">
        <v>23</v>
      </c>
      <c r="T160" s="158">
        <v>32</v>
      </c>
      <c r="U160" s="159">
        <v>0</v>
      </c>
    </row>
    <row r="161" spans="2:21">
      <c r="B161" s="133" t="s">
        <v>84</v>
      </c>
      <c r="C161" s="80" t="s">
        <v>192</v>
      </c>
      <c r="D161" s="158">
        <v>943</v>
      </c>
      <c r="E161" s="158">
        <v>187</v>
      </c>
      <c r="F161" s="158">
        <v>176</v>
      </c>
      <c r="G161" s="158">
        <v>156</v>
      </c>
      <c r="H161" s="158">
        <v>144</v>
      </c>
      <c r="I161" s="158">
        <v>61</v>
      </c>
      <c r="J161" s="158">
        <v>63</v>
      </c>
      <c r="K161" s="158">
        <v>66</v>
      </c>
      <c r="L161" s="158">
        <v>34</v>
      </c>
      <c r="M161" s="158">
        <v>37</v>
      </c>
      <c r="N161" s="158">
        <v>6</v>
      </c>
      <c r="O161" s="158">
        <v>11</v>
      </c>
      <c r="P161" s="158">
        <v>2</v>
      </c>
      <c r="Q161" s="158">
        <v>0</v>
      </c>
      <c r="R161" s="158">
        <v>0</v>
      </c>
      <c r="S161" s="158">
        <v>0</v>
      </c>
      <c r="T161" s="158">
        <v>0</v>
      </c>
      <c r="U161" s="159">
        <v>0</v>
      </c>
    </row>
    <row r="162" spans="2:21">
      <c r="B162" s="133"/>
      <c r="C162" s="80" t="s">
        <v>193</v>
      </c>
      <c r="D162" s="158">
        <v>421</v>
      </c>
      <c r="E162" s="158">
        <v>8</v>
      </c>
      <c r="F162" s="158">
        <v>3</v>
      </c>
      <c r="G162" s="158">
        <v>7</v>
      </c>
      <c r="H162" s="158">
        <v>13</v>
      </c>
      <c r="I162" s="158">
        <v>10</v>
      </c>
      <c r="J162" s="158">
        <v>20</v>
      </c>
      <c r="K162" s="158">
        <v>29</v>
      </c>
      <c r="L162" s="158">
        <v>37</v>
      </c>
      <c r="M162" s="158">
        <v>41</v>
      </c>
      <c r="N162" s="158">
        <v>45</v>
      </c>
      <c r="O162" s="158">
        <v>51</v>
      </c>
      <c r="P162" s="158">
        <v>46</v>
      </c>
      <c r="Q162" s="158">
        <v>27</v>
      </c>
      <c r="R162" s="158">
        <v>29</v>
      </c>
      <c r="S162" s="158">
        <v>23</v>
      </c>
      <c r="T162" s="158">
        <v>32</v>
      </c>
      <c r="U162" s="159">
        <v>0</v>
      </c>
    </row>
    <row r="163" spans="2:21">
      <c r="B163" s="133"/>
      <c r="C163" s="80" t="s">
        <v>54</v>
      </c>
      <c r="D163" s="158">
        <v>0</v>
      </c>
      <c r="E163" s="158">
        <v>0</v>
      </c>
      <c r="F163" s="158">
        <v>0</v>
      </c>
      <c r="G163" s="158">
        <v>0</v>
      </c>
      <c r="H163" s="158">
        <v>0</v>
      </c>
      <c r="I163" s="158">
        <v>0</v>
      </c>
      <c r="J163" s="158">
        <v>0</v>
      </c>
      <c r="K163" s="158">
        <v>0</v>
      </c>
      <c r="L163" s="158">
        <v>0</v>
      </c>
      <c r="M163" s="158">
        <v>0</v>
      </c>
      <c r="N163" s="158">
        <v>0</v>
      </c>
      <c r="O163" s="158">
        <v>0</v>
      </c>
      <c r="P163" s="158">
        <v>0</v>
      </c>
      <c r="Q163" s="158">
        <v>0</v>
      </c>
      <c r="R163" s="158">
        <v>0</v>
      </c>
      <c r="S163" s="158">
        <v>0</v>
      </c>
      <c r="T163" s="158">
        <v>0</v>
      </c>
      <c r="U163" s="159">
        <v>0</v>
      </c>
    </row>
    <row r="164" spans="2:21">
      <c r="B164" s="133"/>
      <c r="C164" s="80"/>
      <c r="D164" s="158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9"/>
    </row>
    <row r="165" spans="2:21">
      <c r="B165" s="133" t="s">
        <v>188</v>
      </c>
      <c r="C165" s="80" t="s">
        <v>0</v>
      </c>
      <c r="D165" s="158">
        <v>749</v>
      </c>
      <c r="E165" s="158">
        <v>85</v>
      </c>
      <c r="F165" s="158">
        <v>78</v>
      </c>
      <c r="G165" s="158">
        <v>102</v>
      </c>
      <c r="H165" s="158">
        <v>92</v>
      </c>
      <c r="I165" s="158">
        <v>60</v>
      </c>
      <c r="J165" s="158">
        <v>39</v>
      </c>
      <c r="K165" s="158">
        <v>35</v>
      </c>
      <c r="L165" s="158">
        <v>42</v>
      </c>
      <c r="M165" s="158">
        <v>45</v>
      </c>
      <c r="N165" s="158">
        <v>46</v>
      </c>
      <c r="O165" s="158">
        <v>34</v>
      </c>
      <c r="P165" s="158">
        <v>24</v>
      </c>
      <c r="Q165" s="158">
        <v>18</v>
      </c>
      <c r="R165" s="158">
        <v>15</v>
      </c>
      <c r="S165" s="158">
        <v>13</v>
      </c>
      <c r="T165" s="158">
        <v>21</v>
      </c>
      <c r="U165" s="159">
        <v>0</v>
      </c>
    </row>
    <row r="166" spans="2:21">
      <c r="B166" s="133"/>
      <c r="C166" s="80" t="s">
        <v>192</v>
      </c>
      <c r="D166" s="158">
        <v>505</v>
      </c>
      <c r="E166" s="158">
        <v>84</v>
      </c>
      <c r="F166" s="158">
        <v>77</v>
      </c>
      <c r="G166" s="158">
        <v>97</v>
      </c>
      <c r="H166" s="158">
        <v>87</v>
      </c>
      <c r="I166" s="158">
        <v>51</v>
      </c>
      <c r="J166" s="158">
        <v>29</v>
      </c>
      <c r="K166" s="158">
        <v>24</v>
      </c>
      <c r="L166" s="158">
        <v>17</v>
      </c>
      <c r="M166" s="158">
        <v>19</v>
      </c>
      <c r="N166" s="158">
        <v>14</v>
      </c>
      <c r="O166" s="158">
        <v>3</v>
      </c>
      <c r="P166" s="158">
        <v>1</v>
      </c>
      <c r="Q166" s="158">
        <v>2</v>
      </c>
      <c r="R166" s="158">
        <v>0</v>
      </c>
      <c r="S166" s="158">
        <v>0</v>
      </c>
      <c r="T166" s="158">
        <v>0</v>
      </c>
      <c r="U166" s="159">
        <v>0</v>
      </c>
    </row>
    <row r="167" spans="2:21">
      <c r="B167" s="133"/>
      <c r="C167" s="80" t="s">
        <v>193</v>
      </c>
      <c r="D167" s="158">
        <v>244</v>
      </c>
      <c r="E167" s="158">
        <v>1</v>
      </c>
      <c r="F167" s="158">
        <v>1</v>
      </c>
      <c r="G167" s="158">
        <v>5</v>
      </c>
      <c r="H167" s="158">
        <v>5</v>
      </c>
      <c r="I167" s="158">
        <v>9</v>
      </c>
      <c r="J167" s="158">
        <v>10</v>
      </c>
      <c r="K167" s="158">
        <v>11</v>
      </c>
      <c r="L167" s="158">
        <v>25</v>
      </c>
      <c r="M167" s="158">
        <v>26</v>
      </c>
      <c r="N167" s="158">
        <v>32</v>
      </c>
      <c r="O167" s="158">
        <v>31</v>
      </c>
      <c r="P167" s="158">
        <v>23</v>
      </c>
      <c r="Q167" s="158">
        <v>16</v>
      </c>
      <c r="R167" s="158">
        <v>15</v>
      </c>
      <c r="S167" s="158">
        <v>13</v>
      </c>
      <c r="T167" s="158">
        <v>21</v>
      </c>
      <c r="U167" s="159">
        <v>0</v>
      </c>
    </row>
    <row r="168" spans="2:21">
      <c r="B168" s="133"/>
      <c r="C168" s="80" t="s">
        <v>54</v>
      </c>
      <c r="D168" s="158">
        <v>0</v>
      </c>
      <c r="E168" s="158">
        <v>0</v>
      </c>
      <c r="F168" s="158">
        <v>0</v>
      </c>
      <c r="G168" s="158">
        <v>0</v>
      </c>
      <c r="H168" s="158">
        <v>0</v>
      </c>
      <c r="I168" s="158">
        <v>0</v>
      </c>
      <c r="J168" s="158">
        <v>0</v>
      </c>
      <c r="K168" s="158">
        <v>0</v>
      </c>
      <c r="L168" s="158">
        <v>0</v>
      </c>
      <c r="M168" s="158">
        <v>0</v>
      </c>
      <c r="N168" s="158">
        <v>0</v>
      </c>
      <c r="O168" s="158">
        <v>0</v>
      </c>
      <c r="P168" s="158">
        <v>0</v>
      </c>
      <c r="Q168" s="158">
        <v>0</v>
      </c>
      <c r="R168" s="158">
        <v>0</v>
      </c>
      <c r="S168" s="158">
        <v>0</v>
      </c>
      <c r="T168" s="158">
        <v>0</v>
      </c>
      <c r="U168" s="159">
        <v>0</v>
      </c>
    </row>
    <row r="169" spans="2:21">
      <c r="B169" s="133"/>
      <c r="C169" s="80"/>
      <c r="D169" s="158"/>
      <c r="E169" s="158"/>
      <c r="F169" s="158"/>
      <c r="G169" s="15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9"/>
    </row>
    <row r="170" spans="2:21">
      <c r="B170" s="133" t="s">
        <v>77</v>
      </c>
      <c r="C170" s="80" t="s">
        <v>0</v>
      </c>
      <c r="D170" s="158">
        <v>859</v>
      </c>
      <c r="E170" s="158">
        <v>129</v>
      </c>
      <c r="F170" s="158">
        <v>105</v>
      </c>
      <c r="G170" s="158">
        <v>99</v>
      </c>
      <c r="H170" s="158">
        <v>87</v>
      </c>
      <c r="I170" s="158">
        <v>63</v>
      </c>
      <c r="J170" s="158">
        <v>51</v>
      </c>
      <c r="K170" s="158">
        <v>39</v>
      </c>
      <c r="L170" s="158">
        <v>40</v>
      </c>
      <c r="M170" s="158">
        <v>42</v>
      </c>
      <c r="N170" s="158">
        <v>54</v>
      </c>
      <c r="O170" s="158">
        <v>34</v>
      </c>
      <c r="P170" s="158">
        <v>30</v>
      </c>
      <c r="Q170" s="158">
        <v>21</v>
      </c>
      <c r="R170" s="158">
        <v>17</v>
      </c>
      <c r="S170" s="158">
        <v>17</v>
      </c>
      <c r="T170" s="158">
        <v>31</v>
      </c>
      <c r="U170" s="159">
        <v>0</v>
      </c>
    </row>
    <row r="171" spans="2:21">
      <c r="B171" s="133"/>
      <c r="C171" s="80" t="s">
        <v>192</v>
      </c>
      <c r="D171" s="158">
        <v>590</v>
      </c>
      <c r="E171" s="158">
        <v>125</v>
      </c>
      <c r="F171" s="158">
        <v>102</v>
      </c>
      <c r="G171" s="158">
        <v>94</v>
      </c>
      <c r="H171" s="158">
        <v>81</v>
      </c>
      <c r="I171" s="158">
        <v>52</v>
      </c>
      <c r="J171" s="158">
        <v>46</v>
      </c>
      <c r="K171" s="158">
        <v>33</v>
      </c>
      <c r="L171" s="158">
        <v>23</v>
      </c>
      <c r="M171" s="158">
        <v>13</v>
      </c>
      <c r="N171" s="158">
        <v>12</v>
      </c>
      <c r="O171" s="158">
        <v>5</v>
      </c>
      <c r="P171" s="158">
        <v>3</v>
      </c>
      <c r="Q171" s="158">
        <v>1</v>
      </c>
      <c r="R171" s="158">
        <v>0</v>
      </c>
      <c r="S171" s="158">
        <v>0</v>
      </c>
      <c r="T171" s="158">
        <v>0</v>
      </c>
      <c r="U171" s="159">
        <v>0</v>
      </c>
    </row>
    <row r="172" spans="2:21">
      <c r="B172" s="133"/>
      <c r="C172" s="80" t="s">
        <v>193</v>
      </c>
      <c r="D172" s="158">
        <v>269</v>
      </c>
      <c r="E172" s="158">
        <v>4</v>
      </c>
      <c r="F172" s="158">
        <v>3</v>
      </c>
      <c r="G172" s="158">
        <v>5</v>
      </c>
      <c r="H172" s="158">
        <v>6</v>
      </c>
      <c r="I172" s="158">
        <v>11</v>
      </c>
      <c r="J172" s="158">
        <v>5</v>
      </c>
      <c r="K172" s="158">
        <v>6</v>
      </c>
      <c r="L172" s="158">
        <v>17</v>
      </c>
      <c r="M172" s="158">
        <v>29</v>
      </c>
      <c r="N172" s="158">
        <v>42</v>
      </c>
      <c r="O172" s="158">
        <v>29</v>
      </c>
      <c r="P172" s="158">
        <v>27</v>
      </c>
      <c r="Q172" s="158">
        <v>20</v>
      </c>
      <c r="R172" s="158">
        <v>17</v>
      </c>
      <c r="S172" s="158">
        <v>17</v>
      </c>
      <c r="T172" s="158">
        <v>31</v>
      </c>
      <c r="U172" s="159">
        <v>0</v>
      </c>
    </row>
    <row r="173" spans="2:21">
      <c r="B173" s="133"/>
      <c r="C173" s="80" t="s">
        <v>54</v>
      </c>
      <c r="D173" s="158">
        <v>0</v>
      </c>
      <c r="E173" s="158">
        <v>0</v>
      </c>
      <c r="F173" s="158">
        <v>0</v>
      </c>
      <c r="G173" s="158">
        <v>0</v>
      </c>
      <c r="H173" s="158">
        <v>0</v>
      </c>
      <c r="I173" s="158">
        <v>0</v>
      </c>
      <c r="J173" s="158">
        <v>0</v>
      </c>
      <c r="K173" s="158">
        <v>0</v>
      </c>
      <c r="L173" s="158">
        <v>0</v>
      </c>
      <c r="M173" s="158">
        <v>0</v>
      </c>
      <c r="N173" s="158">
        <v>0</v>
      </c>
      <c r="O173" s="158">
        <v>0</v>
      </c>
      <c r="P173" s="158">
        <v>0</v>
      </c>
      <c r="Q173" s="158">
        <v>0</v>
      </c>
      <c r="R173" s="158">
        <v>0</v>
      </c>
      <c r="S173" s="158">
        <v>0</v>
      </c>
      <c r="T173" s="158">
        <v>0</v>
      </c>
      <c r="U173" s="159">
        <v>0</v>
      </c>
    </row>
    <row r="174" spans="2:21">
      <c r="B174" s="133"/>
      <c r="C174" s="80"/>
      <c r="D174" s="158"/>
      <c r="E174" s="158"/>
      <c r="F174" s="158"/>
      <c r="G174" s="158"/>
      <c r="H174" s="158"/>
      <c r="I174" s="158"/>
      <c r="J174" s="158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9"/>
    </row>
    <row r="175" spans="2:21">
      <c r="B175" s="133" t="s">
        <v>81</v>
      </c>
      <c r="C175" s="80" t="s">
        <v>0</v>
      </c>
      <c r="D175" s="158">
        <v>249</v>
      </c>
      <c r="E175" s="158">
        <v>31</v>
      </c>
      <c r="F175" s="158">
        <v>30</v>
      </c>
      <c r="G175" s="158">
        <v>38</v>
      </c>
      <c r="H175" s="158">
        <v>27</v>
      </c>
      <c r="I175" s="158">
        <v>14</v>
      </c>
      <c r="J175" s="158">
        <v>12</v>
      </c>
      <c r="K175" s="158">
        <v>12</v>
      </c>
      <c r="L175" s="158">
        <v>10</v>
      </c>
      <c r="M175" s="158">
        <v>15</v>
      </c>
      <c r="N175" s="158">
        <v>16</v>
      </c>
      <c r="O175" s="158">
        <v>13</v>
      </c>
      <c r="P175" s="158">
        <v>8</v>
      </c>
      <c r="Q175" s="158">
        <v>4</v>
      </c>
      <c r="R175" s="158">
        <v>8</v>
      </c>
      <c r="S175" s="158">
        <v>4</v>
      </c>
      <c r="T175" s="158">
        <v>7</v>
      </c>
      <c r="U175" s="159">
        <v>0</v>
      </c>
    </row>
    <row r="176" spans="2:21">
      <c r="B176" s="133"/>
      <c r="C176" s="80" t="s">
        <v>192</v>
      </c>
      <c r="D176" s="158">
        <v>165</v>
      </c>
      <c r="E176" s="158">
        <v>31</v>
      </c>
      <c r="F176" s="158">
        <v>28</v>
      </c>
      <c r="G176" s="158">
        <v>37</v>
      </c>
      <c r="H176" s="158">
        <v>27</v>
      </c>
      <c r="I176" s="158">
        <v>13</v>
      </c>
      <c r="J176" s="158">
        <v>8</v>
      </c>
      <c r="K176" s="158">
        <v>6</v>
      </c>
      <c r="L176" s="158">
        <v>5</v>
      </c>
      <c r="M176" s="158">
        <v>6</v>
      </c>
      <c r="N176" s="158">
        <v>3</v>
      </c>
      <c r="O176" s="158">
        <v>1</v>
      </c>
      <c r="P176" s="158">
        <v>0</v>
      </c>
      <c r="Q176" s="158">
        <v>0</v>
      </c>
      <c r="R176" s="158">
        <v>0</v>
      </c>
      <c r="S176" s="158">
        <v>0</v>
      </c>
      <c r="T176" s="158">
        <v>0</v>
      </c>
      <c r="U176" s="159">
        <v>0</v>
      </c>
    </row>
    <row r="177" spans="2:21">
      <c r="B177" s="133"/>
      <c r="C177" s="80" t="s">
        <v>193</v>
      </c>
      <c r="D177" s="158">
        <v>84</v>
      </c>
      <c r="E177" s="158">
        <v>0</v>
      </c>
      <c r="F177" s="158">
        <v>2</v>
      </c>
      <c r="G177" s="158">
        <v>1</v>
      </c>
      <c r="H177" s="158">
        <v>0</v>
      </c>
      <c r="I177" s="158">
        <v>1</v>
      </c>
      <c r="J177" s="158">
        <v>4</v>
      </c>
      <c r="K177" s="158">
        <v>6</v>
      </c>
      <c r="L177" s="158">
        <v>5</v>
      </c>
      <c r="M177" s="158">
        <v>9</v>
      </c>
      <c r="N177" s="158">
        <v>13</v>
      </c>
      <c r="O177" s="158">
        <v>12</v>
      </c>
      <c r="P177" s="158">
        <v>8</v>
      </c>
      <c r="Q177" s="158">
        <v>4</v>
      </c>
      <c r="R177" s="158">
        <v>8</v>
      </c>
      <c r="S177" s="158">
        <v>4</v>
      </c>
      <c r="T177" s="158">
        <v>7</v>
      </c>
      <c r="U177" s="159">
        <v>0</v>
      </c>
    </row>
    <row r="178" spans="2:21">
      <c r="B178" s="133"/>
      <c r="C178" s="80" t="s">
        <v>54</v>
      </c>
      <c r="D178" s="158">
        <v>0</v>
      </c>
      <c r="E178" s="158">
        <v>0</v>
      </c>
      <c r="F178" s="158">
        <v>0</v>
      </c>
      <c r="G178" s="158">
        <v>0</v>
      </c>
      <c r="H178" s="158">
        <v>0</v>
      </c>
      <c r="I178" s="158">
        <v>0</v>
      </c>
      <c r="J178" s="158">
        <v>0</v>
      </c>
      <c r="K178" s="158">
        <v>0</v>
      </c>
      <c r="L178" s="158">
        <v>0</v>
      </c>
      <c r="M178" s="158">
        <v>0</v>
      </c>
      <c r="N178" s="158">
        <v>0</v>
      </c>
      <c r="O178" s="158">
        <v>0</v>
      </c>
      <c r="P178" s="158">
        <v>0</v>
      </c>
      <c r="Q178" s="158">
        <v>0</v>
      </c>
      <c r="R178" s="158">
        <v>0</v>
      </c>
      <c r="S178" s="158">
        <v>0</v>
      </c>
      <c r="T178" s="158">
        <v>0</v>
      </c>
      <c r="U178" s="159">
        <v>0</v>
      </c>
    </row>
    <row r="179" spans="2:21">
      <c r="B179" s="133"/>
      <c r="C179" s="80"/>
      <c r="D179" s="158"/>
      <c r="E179" s="158"/>
      <c r="F179" s="158"/>
      <c r="G179" s="158"/>
      <c r="H179" s="158"/>
      <c r="I179" s="158"/>
      <c r="J179" s="158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9"/>
    </row>
    <row r="180" spans="2:21">
      <c r="B180" s="133" t="s">
        <v>86</v>
      </c>
      <c r="C180" s="80" t="s">
        <v>0</v>
      </c>
      <c r="D180" s="158">
        <v>939</v>
      </c>
      <c r="E180" s="158">
        <v>144</v>
      </c>
      <c r="F180" s="158">
        <v>112</v>
      </c>
      <c r="G180" s="158">
        <v>117</v>
      </c>
      <c r="H180" s="158">
        <v>129</v>
      </c>
      <c r="I180" s="158">
        <v>56</v>
      </c>
      <c r="J180" s="158">
        <v>63</v>
      </c>
      <c r="K180" s="158">
        <v>48</v>
      </c>
      <c r="L180" s="158">
        <v>44</v>
      </c>
      <c r="M180" s="158">
        <v>44</v>
      </c>
      <c r="N180" s="158">
        <v>47</v>
      </c>
      <c r="O180" s="158">
        <v>34</v>
      </c>
      <c r="P180" s="158">
        <v>38</v>
      </c>
      <c r="Q180" s="158">
        <v>20</v>
      </c>
      <c r="R180" s="158">
        <v>18</v>
      </c>
      <c r="S180" s="158">
        <v>10</v>
      </c>
      <c r="T180" s="158">
        <v>15</v>
      </c>
      <c r="U180" s="159">
        <v>0</v>
      </c>
    </row>
    <row r="181" spans="2:21">
      <c r="B181" s="133"/>
      <c r="C181" s="80" t="s">
        <v>192</v>
      </c>
      <c r="D181" s="158">
        <v>666</v>
      </c>
      <c r="E181" s="158">
        <v>136</v>
      </c>
      <c r="F181" s="158">
        <v>104</v>
      </c>
      <c r="G181" s="158">
        <v>113</v>
      </c>
      <c r="H181" s="158">
        <v>124</v>
      </c>
      <c r="I181" s="158">
        <v>47</v>
      </c>
      <c r="J181" s="158">
        <v>47</v>
      </c>
      <c r="K181" s="158">
        <v>34</v>
      </c>
      <c r="L181" s="158">
        <v>19</v>
      </c>
      <c r="M181" s="158">
        <v>23</v>
      </c>
      <c r="N181" s="158">
        <v>14</v>
      </c>
      <c r="O181" s="158">
        <v>4</v>
      </c>
      <c r="P181" s="158">
        <v>1</v>
      </c>
      <c r="Q181" s="158">
        <v>0</v>
      </c>
      <c r="R181" s="158">
        <v>0</v>
      </c>
      <c r="S181" s="158">
        <v>0</v>
      </c>
      <c r="T181" s="158">
        <v>0</v>
      </c>
      <c r="U181" s="159">
        <v>0</v>
      </c>
    </row>
    <row r="182" spans="2:21">
      <c r="B182" s="133"/>
      <c r="C182" s="80" t="s">
        <v>193</v>
      </c>
      <c r="D182" s="158">
        <v>273</v>
      </c>
      <c r="E182" s="158">
        <v>8</v>
      </c>
      <c r="F182" s="158">
        <v>8</v>
      </c>
      <c r="G182" s="158">
        <v>4</v>
      </c>
      <c r="H182" s="158">
        <v>5</v>
      </c>
      <c r="I182" s="158">
        <v>9</v>
      </c>
      <c r="J182" s="158">
        <v>16</v>
      </c>
      <c r="K182" s="158">
        <v>14</v>
      </c>
      <c r="L182" s="158">
        <v>25</v>
      </c>
      <c r="M182" s="158">
        <v>21</v>
      </c>
      <c r="N182" s="158">
        <v>33</v>
      </c>
      <c r="O182" s="158">
        <v>30</v>
      </c>
      <c r="P182" s="158">
        <v>37</v>
      </c>
      <c r="Q182" s="158">
        <v>20</v>
      </c>
      <c r="R182" s="158">
        <v>18</v>
      </c>
      <c r="S182" s="158">
        <v>10</v>
      </c>
      <c r="T182" s="158">
        <v>15</v>
      </c>
      <c r="U182" s="159">
        <v>0</v>
      </c>
    </row>
    <row r="183" spans="2:21">
      <c r="B183" s="133"/>
      <c r="C183" s="80" t="s">
        <v>54</v>
      </c>
      <c r="D183" s="158">
        <v>0</v>
      </c>
      <c r="E183" s="158">
        <v>0</v>
      </c>
      <c r="F183" s="158">
        <v>0</v>
      </c>
      <c r="G183" s="158">
        <v>0</v>
      </c>
      <c r="H183" s="158">
        <v>0</v>
      </c>
      <c r="I183" s="158">
        <v>0</v>
      </c>
      <c r="J183" s="158">
        <v>0</v>
      </c>
      <c r="K183" s="158">
        <v>0</v>
      </c>
      <c r="L183" s="158">
        <v>0</v>
      </c>
      <c r="M183" s="158">
        <v>0</v>
      </c>
      <c r="N183" s="158">
        <v>0</v>
      </c>
      <c r="O183" s="158">
        <v>0</v>
      </c>
      <c r="P183" s="158">
        <v>0</v>
      </c>
      <c r="Q183" s="158">
        <v>0</v>
      </c>
      <c r="R183" s="158">
        <v>0</v>
      </c>
      <c r="S183" s="158">
        <v>0</v>
      </c>
      <c r="T183" s="158">
        <v>0</v>
      </c>
      <c r="U183" s="159">
        <v>0</v>
      </c>
    </row>
    <row r="184" spans="2:21">
      <c r="B184" s="133"/>
      <c r="C184" s="80"/>
      <c r="D184" s="158"/>
      <c r="E184" s="158"/>
      <c r="F184" s="158"/>
      <c r="G184" s="158"/>
      <c r="H184" s="158"/>
      <c r="I184" s="158"/>
      <c r="J184" s="158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9"/>
    </row>
    <row r="185" spans="2:21">
      <c r="B185" s="133" t="s">
        <v>87</v>
      </c>
      <c r="C185" s="80" t="s">
        <v>0</v>
      </c>
      <c r="D185" s="158">
        <v>639</v>
      </c>
      <c r="E185" s="158">
        <v>82</v>
      </c>
      <c r="F185" s="158">
        <v>72</v>
      </c>
      <c r="G185" s="158">
        <v>81</v>
      </c>
      <c r="H185" s="158">
        <v>55</v>
      </c>
      <c r="I185" s="158">
        <v>29</v>
      </c>
      <c r="J185" s="158">
        <v>42</v>
      </c>
      <c r="K185" s="158">
        <v>40</v>
      </c>
      <c r="L185" s="158">
        <v>40</v>
      </c>
      <c r="M185" s="158">
        <v>35</v>
      </c>
      <c r="N185" s="158">
        <v>34</v>
      </c>
      <c r="O185" s="158">
        <v>26</v>
      </c>
      <c r="P185" s="158">
        <v>21</v>
      </c>
      <c r="Q185" s="158">
        <v>23</v>
      </c>
      <c r="R185" s="158">
        <v>19</v>
      </c>
      <c r="S185" s="158">
        <v>17</v>
      </c>
      <c r="T185" s="158">
        <v>23</v>
      </c>
      <c r="U185" s="159">
        <v>0</v>
      </c>
    </row>
    <row r="186" spans="2:21">
      <c r="B186" s="133"/>
      <c r="C186" s="80" t="s">
        <v>192</v>
      </c>
      <c r="D186" s="158">
        <v>420</v>
      </c>
      <c r="E186" s="158">
        <v>82</v>
      </c>
      <c r="F186" s="158">
        <v>67</v>
      </c>
      <c r="G186" s="158">
        <v>76</v>
      </c>
      <c r="H186" s="158">
        <v>51</v>
      </c>
      <c r="I186" s="158">
        <v>24</v>
      </c>
      <c r="J186" s="158">
        <v>33</v>
      </c>
      <c r="K186" s="158">
        <v>34</v>
      </c>
      <c r="L186" s="158">
        <v>20</v>
      </c>
      <c r="M186" s="158">
        <v>15</v>
      </c>
      <c r="N186" s="158">
        <v>13</v>
      </c>
      <c r="O186" s="158">
        <v>3</v>
      </c>
      <c r="P186" s="158">
        <v>2</v>
      </c>
      <c r="Q186" s="158">
        <v>0</v>
      </c>
      <c r="R186" s="158">
        <v>0</v>
      </c>
      <c r="S186" s="158">
        <v>0</v>
      </c>
      <c r="T186" s="158">
        <v>0</v>
      </c>
      <c r="U186" s="159">
        <v>0</v>
      </c>
    </row>
    <row r="187" spans="2:21">
      <c r="B187" s="133"/>
      <c r="C187" s="80" t="s">
        <v>193</v>
      </c>
      <c r="D187" s="158">
        <v>219</v>
      </c>
      <c r="E187" s="158">
        <v>0</v>
      </c>
      <c r="F187" s="158">
        <v>5</v>
      </c>
      <c r="G187" s="158">
        <v>5</v>
      </c>
      <c r="H187" s="158">
        <v>4</v>
      </c>
      <c r="I187" s="158">
        <v>5</v>
      </c>
      <c r="J187" s="158">
        <v>9</v>
      </c>
      <c r="K187" s="158">
        <v>6</v>
      </c>
      <c r="L187" s="158">
        <v>20</v>
      </c>
      <c r="M187" s="158">
        <v>20</v>
      </c>
      <c r="N187" s="158">
        <v>21</v>
      </c>
      <c r="O187" s="158">
        <v>23</v>
      </c>
      <c r="P187" s="158">
        <v>19</v>
      </c>
      <c r="Q187" s="158">
        <v>23</v>
      </c>
      <c r="R187" s="158">
        <v>19</v>
      </c>
      <c r="S187" s="158">
        <v>17</v>
      </c>
      <c r="T187" s="158">
        <v>23</v>
      </c>
      <c r="U187" s="159">
        <v>0</v>
      </c>
    </row>
    <row r="188" spans="2:21">
      <c r="B188" s="133"/>
      <c r="C188" s="80" t="s">
        <v>54</v>
      </c>
      <c r="D188" s="158">
        <v>0</v>
      </c>
      <c r="E188" s="158">
        <v>0</v>
      </c>
      <c r="F188" s="158">
        <v>0</v>
      </c>
      <c r="G188" s="158">
        <v>0</v>
      </c>
      <c r="H188" s="158">
        <v>0</v>
      </c>
      <c r="I188" s="158">
        <v>0</v>
      </c>
      <c r="J188" s="158">
        <v>0</v>
      </c>
      <c r="K188" s="158">
        <v>0</v>
      </c>
      <c r="L188" s="158">
        <v>0</v>
      </c>
      <c r="M188" s="158">
        <v>0</v>
      </c>
      <c r="N188" s="158">
        <v>0</v>
      </c>
      <c r="O188" s="158">
        <v>0</v>
      </c>
      <c r="P188" s="158">
        <v>0</v>
      </c>
      <c r="Q188" s="158">
        <v>0</v>
      </c>
      <c r="R188" s="158">
        <v>0</v>
      </c>
      <c r="S188" s="158">
        <v>0</v>
      </c>
      <c r="T188" s="158">
        <v>0</v>
      </c>
      <c r="U188" s="159">
        <v>0</v>
      </c>
    </row>
    <row r="189" spans="2:21">
      <c r="B189" s="133"/>
      <c r="C189" s="80"/>
      <c r="D189" s="158"/>
      <c r="E189" s="158"/>
      <c r="F189" s="158"/>
      <c r="G189" s="158"/>
      <c r="H189" s="158"/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9"/>
    </row>
    <row r="190" spans="2:21">
      <c r="B190" s="133" t="s">
        <v>88</v>
      </c>
      <c r="C190" s="80" t="s">
        <v>0</v>
      </c>
      <c r="D190" s="158">
        <v>1081</v>
      </c>
      <c r="E190" s="158">
        <v>148</v>
      </c>
      <c r="F190" s="158">
        <v>147</v>
      </c>
      <c r="G190" s="158">
        <v>139</v>
      </c>
      <c r="H190" s="158">
        <v>119</v>
      </c>
      <c r="I190" s="158">
        <v>65</v>
      </c>
      <c r="J190" s="158">
        <v>62</v>
      </c>
      <c r="K190" s="158">
        <v>55</v>
      </c>
      <c r="L190" s="158">
        <v>51</v>
      </c>
      <c r="M190" s="158">
        <v>61</v>
      </c>
      <c r="N190" s="158">
        <v>44</v>
      </c>
      <c r="O190" s="158">
        <v>58</v>
      </c>
      <c r="P190" s="158">
        <v>33</v>
      </c>
      <c r="Q190" s="158">
        <v>19</v>
      </c>
      <c r="R190" s="158">
        <v>23</v>
      </c>
      <c r="S190" s="158">
        <v>25</v>
      </c>
      <c r="T190" s="158">
        <v>32</v>
      </c>
      <c r="U190" s="159">
        <v>0</v>
      </c>
    </row>
    <row r="191" spans="2:21">
      <c r="B191" s="133"/>
      <c r="C191" s="80" t="s">
        <v>192</v>
      </c>
      <c r="D191" s="158">
        <v>760</v>
      </c>
      <c r="E191" s="158">
        <v>146</v>
      </c>
      <c r="F191" s="158">
        <v>142</v>
      </c>
      <c r="G191" s="158">
        <v>133</v>
      </c>
      <c r="H191" s="158">
        <v>109</v>
      </c>
      <c r="I191" s="158">
        <v>56</v>
      </c>
      <c r="J191" s="158">
        <v>47</v>
      </c>
      <c r="K191" s="158">
        <v>44</v>
      </c>
      <c r="L191" s="158">
        <v>27</v>
      </c>
      <c r="M191" s="158">
        <v>32</v>
      </c>
      <c r="N191" s="158">
        <v>12</v>
      </c>
      <c r="O191" s="158">
        <v>11</v>
      </c>
      <c r="P191" s="158">
        <v>0</v>
      </c>
      <c r="Q191" s="158">
        <v>1</v>
      </c>
      <c r="R191" s="158">
        <v>0</v>
      </c>
      <c r="S191" s="158">
        <v>0</v>
      </c>
      <c r="T191" s="158">
        <v>0</v>
      </c>
      <c r="U191" s="159">
        <v>0</v>
      </c>
    </row>
    <row r="192" spans="2:21">
      <c r="B192" s="133"/>
      <c r="C192" s="80" t="s">
        <v>193</v>
      </c>
      <c r="D192" s="158">
        <v>321</v>
      </c>
      <c r="E192" s="158">
        <v>2</v>
      </c>
      <c r="F192" s="158">
        <v>5</v>
      </c>
      <c r="G192" s="158">
        <v>6</v>
      </c>
      <c r="H192" s="158">
        <v>10</v>
      </c>
      <c r="I192" s="158">
        <v>9</v>
      </c>
      <c r="J192" s="158">
        <v>15</v>
      </c>
      <c r="K192" s="158">
        <v>11</v>
      </c>
      <c r="L192" s="158">
        <v>24</v>
      </c>
      <c r="M192" s="158">
        <v>29</v>
      </c>
      <c r="N192" s="158">
        <v>32</v>
      </c>
      <c r="O192" s="158">
        <v>47</v>
      </c>
      <c r="P192" s="158">
        <v>33</v>
      </c>
      <c r="Q192" s="158">
        <v>18</v>
      </c>
      <c r="R192" s="158">
        <v>23</v>
      </c>
      <c r="S192" s="158">
        <v>25</v>
      </c>
      <c r="T192" s="158">
        <v>32</v>
      </c>
      <c r="U192" s="159">
        <v>0</v>
      </c>
    </row>
    <row r="193" spans="2:21">
      <c r="B193" s="133"/>
      <c r="C193" s="80" t="s">
        <v>54</v>
      </c>
      <c r="D193" s="158">
        <v>0</v>
      </c>
      <c r="E193" s="158">
        <v>0</v>
      </c>
      <c r="F193" s="158">
        <v>0</v>
      </c>
      <c r="G193" s="158">
        <v>0</v>
      </c>
      <c r="H193" s="158">
        <v>0</v>
      </c>
      <c r="I193" s="158">
        <v>0</v>
      </c>
      <c r="J193" s="158">
        <v>0</v>
      </c>
      <c r="K193" s="158">
        <v>0</v>
      </c>
      <c r="L193" s="158">
        <v>0</v>
      </c>
      <c r="M193" s="158">
        <v>0</v>
      </c>
      <c r="N193" s="158">
        <v>0</v>
      </c>
      <c r="O193" s="158">
        <v>0</v>
      </c>
      <c r="P193" s="158">
        <v>0</v>
      </c>
      <c r="Q193" s="158">
        <v>0</v>
      </c>
      <c r="R193" s="158">
        <v>0</v>
      </c>
      <c r="S193" s="158">
        <v>0</v>
      </c>
      <c r="T193" s="158">
        <v>0</v>
      </c>
      <c r="U193" s="159">
        <v>0</v>
      </c>
    </row>
    <row r="194" spans="2:21">
      <c r="B194" s="133"/>
      <c r="C194" s="80"/>
      <c r="D194" s="158"/>
      <c r="E194" s="158"/>
      <c r="F194" s="158"/>
      <c r="G194" s="158"/>
      <c r="H194" s="158"/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9"/>
    </row>
    <row r="195" spans="2:21">
      <c r="B195" s="133" t="s">
        <v>89</v>
      </c>
      <c r="C195" s="80" t="s">
        <v>0</v>
      </c>
      <c r="D195" s="158">
        <v>673</v>
      </c>
      <c r="E195" s="158">
        <v>98</v>
      </c>
      <c r="F195" s="158">
        <v>89</v>
      </c>
      <c r="G195" s="158">
        <v>84</v>
      </c>
      <c r="H195" s="158">
        <v>62</v>
      </c>
      <c r="I195" s="158">
        <v>44</v>
      </c>
      <c r="J195" s="158">
        <v>32</v>
      </c>
      <c r="K195" s="158">
        <v>39</v>
      </c>
      <c r="L195" s="158">
        <v>35</v>
      </c>
      <c r="M195" s="158">
        <v>35</v>
      </c>
      <c r="N195" s="158">
        <v>39</v>
      </c>
      <c r="O195" s="158">
        <v>30</v>
      </c>
      <c r="P195" s="158">
        <v>20</v>
      </c>
      <c r="Q195" s="158">
        <v>22</v>
      </c>
      <c r="R195" s="158">
        <v>11</v>
      </c>
      <c r="S195" s="158">
        <v>10</v>
      </c>
      <c r="T195" s="158">
        <v>23</v>
      </c>
      <c r="U195" s="159">
        <v>0</v>
      </c>
    </row>
    <row r="196" spans="2:21">
      <c r="B196" s="133"/>
      <c r="C196" s="80" t="s">
        <v>192</v>
      </c>
      <c r="D196" s="158">
        <v>439</v>
      </c>
      <c r="E196" s="158">
        <v>94</v>
      </c>
      <c r="F196" s="158">
        <v>86</v>
      </c>
      <c r="G196" s="158">
        <v>78</v>
      </c>
      <c r="H196" s="158">
        <v>57</v>
      </c>
      <c r="I196" s="158">
        <v>37</v>
      </c>
      <c r="J196" s="158">
        <v>22</v>
      </c>
      <c r="K196" s="158">
        <v>25</v>
      </c>
      <c r="L196" s="158">
        <v>19</v>
      </c>
      <c r="M196" s="158">
        <v>9</v>
      </c>
      <c r="N196" s="158">
        <v>6</v>
      </c>
      <c r="O196" s="158">
        <v>5</v>
      </c>
      <c r="P196" s="158">
        <v>1</v>
      </c>
      <c r="Q196" s="158">
        <v>0</v>
      </c>
      <c r="R196" s="158">
        <v>0</v>
      </c>
      <c r="S196" s="158">
        <v>0</v>
      </c>
      <c r="T196" s="158">
        <v>0</v>
      </c>
      <c r="U196" s="159">
        <v>0</v>
      </c>
    </row>
    <row r="197" spans="2:21">
      <c r="B197" s="133"/>
      <c r="C197" s="80" t="s">
        <v>193</v>
      </c>
      <c r="D197" s="158">
        <v>234</v>
      </c>
      <c r="E197" s="158">
        <v>4</v>
      </c>
      <c r="F197" s="158">
        <v>3</v>
      </c>
      <c r="G197" s="158">
        <v>6</v>
      </c>
      <c r="H197" s="158">
        <v>5</v>
      </c>
      <c r="I197" s="158">
        <v>7</v>
      </c>
      <c r="J197" s="158">
        <v>10</v>
      </c>
      <c r="K197" s="158">
        <v>14</v>
      </c>
      <c r="L197" s="158">
        <v>16</v>
      </c>
      <c r="M197" s="158">
        <v>26</v>
      </c>
      <c r="N197" s="158">
        <v>33</v>
      </c>
      <c r="O197" s="158">
        <v>25</v>
      </c>
      <c r="P197" s="158">
        <v>19</v>
      </c>
      <c r="Q197" s="158">
        <v>22</v>
      </c>
      <c r="R197" s="158">
        <v>11</v>
      </c>
      <c r="S197" s="158">
        <v>10</v>
      </c>
      <c r="T197" s="158">
        <v>23</v>
      </c>
      <c r="U197" s="159">
        <v>0</v>
      </c>
    </row>
    <row r="198" spans="2:21">
      <c r="B198" s="133"/>
      <c r="C198" s="80" t="s">
        <v>54</v>
      </c>
      <c r="D198" s="158">
        <v>0</v>
      </c>
      <c r="E198" s="158">
        <v>0</v>
      </c>
      <c r="F198" s="158">
        <v>0</v>
      </c>
      <c r="G198" s="158">
        <v>0</v>
      </c>
      <c r="H198" s="158">
        <v>0</v>
      </c>
      <c r="I198" s="158">
        <v>0</v>
      </c>
      <c r="J198" s="158">
        <v>0</v>
      </c>
      <c r="K198" s="158">
        <v>0</v>
      </c>
      <c r="L198" s="158">
        <v>0</v>
      </c>
      <c r="M198" s="158">
        <v>0</v>
      </c>
      <c r="N198" s="158">
        <v>0</v>
      </c>
      <c r="O198" s="158">
        <v>0</v>
      </c>
      <c r="P198" s="158">
        <v>0</v>
      </c>
      <c r="Q198" s="158">
        <v>0</v>
      </c>
      <c r="R198" s="158">
        <v>0</v>
      </c>
      <c r="S198" s="158">
        <v>0</v>
      </c>
      <c r="T198" s="158">
        <v>0</v>
      </c>
      <c r="U198" s="159">
        <v>0</v>
      </c>
    </row>
    <row r="199" spans="2:21">
      <c r="B199" s="133"/>
      <c r="C199" s="80"/>
      <c r="D199" s="158"/>
      <c r="E199" s="158"/>
      <c r="F199" s="158"/>
      <c r="G199" s="158"/>
      <c r="H199" s="158"/>
      <c r="I199" s="158"/>
      <c r="J199" s="158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9"/>
    </row>
    <row r="200" spans="2:21">
      <c r="B200" s="133" t="s">
        <v>24</v>
      </c>
      <c r="C200" s="80" t="s">
        <v>0</v>
      </c>
      <c r="D200" s="158">
        <v>1088</v>
      </c>
      <c r="E200" s="158">
        <v>152</v>
      </c>
      <c r="F200" s="158">
        <v>130</v>
      </c>
      <c r="G200" s="158">
        <v>138</v>
      </c>
      <c r="H200" s="158">
        <v>94</v>
      </c>
      <c r="I200" s="158">
        <v>70</v>
      </c>
      <c r="J200" s="158">
        <v>58</v>
      </c>
      <c r="K200" s="158">
        <v>75</v>
      </c>
      <c r="L200" s="158">
        <v>63</v>
      </c>
      <c r="M200" s="158">
        <v>54</v>
      </c>
      <c r="N200" s="158">
        <v>44</v>
      </c>
      <c r="O200" s="158">
        <v>44</v>
      </c>
      <c r="P200" s="158">
        <v>43</v>
      </c>
      <c r="Q200" s="158">
        <v>33</v>
      </c>
      <c r="R200" s="158">
        <v>23</v>
      </c>
      <c r="S200" s="158">
        <v>27</v>
      </c>
      <c r="T200" s="158">
        <v>40</v>
      </c>
      <c r="U200" s="159">
        <v>0</v>
      </c>
    </row>
    <row r="201" spans="2:21">
      <c r="B201" s="133"/>
      <c r="C201" s="80" t="s">
        <v>192</v>
      </c>
      <c r="D201" s="158">
        <v>708</v>
      </c>
      <c r="E201" s="158">
        <v>147</v>
      </c>
      <c r="F201" s="158">
        <v>123</v>
      </c>
      <c r="G201" s="158">
        <v>133</v>
      </c>
      <c r="H201" s="158">
        <v>84</v>
      </c>
      <c r="I201" s="158">
        <v>60</v>
      </c>
      <c r="J201" s="158">
        <v>44</v>
      </c>
      <c r="K201" s="158">
        <v>50</v>
      </c>
      <c r="L201" s="158">
        <v>30</v>
      </c>
      <c r="M201" s="158">
        <v>18</v>
      </c>
      <c r="N201" s="158">
        <v>8</v>
      </c>
      <c r="O201" s="158">
        <v>5</v>
      </c>
      <c r="P201" s="158">
        <v>3</v>
      </c>
      <c r="Q201" s="158">
        <v>3</v>
      </c>
      <c r="R201" s="158">
        <v>0</v>
      </c>
      <c r="S201" s="158">
        <v>0</v>
      </c>
      <c r="T201" s="158">
        <v>0</v>
      </c>
      <c r="U201" s="159">
        <v>0</v>
      </c>
    </row>
    <row r="202" spans="2:21">
      <c r="B202" s="133"/>
      <c r="C202" s="80" t="s">
        <v>193</v>
      </c>
      <c r="D202" s="158">
        <v>380</v>
      </c>
      <c r="E202" s="158">
        <v>5</v>
      </c>
      <c r="F202" s="158">
        <v>7</v>
      </c>
      <c r="G202" s="158">
        <v>5</v>
      </c>
      <c r="H202" s="158">
        <v>10</v>
      </c>
      <c r="I202" s="158">
        <v>10</v>
      </c>
      <c r="J202" s="158">
        <v>14</v>
      </c>
      <c r="K202" s="158">
        <v>25</v>
      </c>
      <c r="L202" s="158">
        <v>33</v>
      </c>
      <c r="M202" s="158">
        <v>36</v>
      </c>
      <c r="N202" s="158">
        <v>36</v>
      </c>
      <c r="O202" s="158">
        <v>39</v>
      </c>
      <c r="P202" s="158">
        <v>40</v>
      </c>
      <c r="Q202" s="158">
        <v>30</v>
      </c>
      <c r="R202" s="158">
        <v>23</v>
      </c>
      <c r="S202" s="158">
        <v>27</v>
      </c>
      <c r="T202" s="158">
        <v>40</v>
      </c>
      <c r="U202" s="159">
        <v>0</v>
      </c>
    </row>
    <row r="203" spans="2:21">
      <c r="B203" s="133"/>
      <c r="C203" s="80" t="s">
        <v>54</v>
      </c>
      <c r="D203" s="158">
        <v>0</v>
      </c>
      <c r="E203" s="158">
        <v>0</v>
      </c>
      <c r="F203" s="158">
        <v>0</v>
      </c>
      <c r="G203" s="158">
        <v>0</v>
      </c>
      <c r="H203" s="158">
        <v>0</v>
      </c>
      <c r="I203" s="158">
        <v>0</v>
      </c>
      <c r="J203" s="158">
        <v>0</v>
      </c>
      <c r="K203" s="158">
        <v>0</v>
      </c>
      <c r="L203" s="158">
        <v>0</v>
      </c>
      <c r="M203" s="158">
        <v>0</v>
      </c>
      <c r="N203" s="158">
        <v>0</v>
      </c>
      <c r="O203" s="158">
        <v>0</v>
      </c>
      <c r="P203" s="158">
        <v>0</v>
      </c>
      <c r="Q203" s="158">
        <v>0</v>
      </c>
      <c r="R203" s="158">
        <v>0</v>
      </c>
      <c r="S203" s="158">
        <v>0</v>
      </c>
      <c r="T203" s="158">
        <v>0</v>
      </c>
      <c r="U203" s="159">
        <v>0</v>
      </c>
    </row>
    <row r="204" spans="2:21">
      <c r="B204" s="133"/>
      <c r="C204" s="80"/>
      <c r="D204" s="158"/>
      <c r="E204" s="158"/>
      <c r="F204" s="158"/>
      <c r="G204" s="158"/>
      <c r="H204" s="158"/>
      <c r="I204" s="158"/>
      <c r="J204" s="158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9"/>
    </row>
    <row r="205" spans="2:21">
      <c r="B205" s="133" t="s">
        <v>25</v>
      </c>
      <c r="C205" s="80" t="s">
        <v>0</v>
      </c>
      <c r="D205" s="158">
        <v>767</v>
      </c>
      <c r="E205" s="158">
        <v>118</v>
      </c>
      <c r="F205" s="158">
        <v>100</v>
      </c>
      <c r="G205" s="158">
        <v>99</v>
      </c>
      <c r="H205" s="158">
        <v>48</v>
      </c>
      <c r="I205" s="158">
        <v>60</v>
      </c>
      <c r="J205" s="158">
        <v>43</v>
      </c>
      <c r="K205" s="158">
        <v>53</v>
      </c>
      <c r="L205" s="158">
        <v>44</v>
      </c>
      <c r="M205" s="158">
        <v>48</v>
      </c>
      <c r="N205" s="158">
        <v>30</v>
      </c>
      <c r="O205" s="158">
        <v>23</v>
      </c>
      <c r="P205" s="158">
        <v>24</v>
      </c>
      <c r="Q205" s="158">
        <v>27</v>
      </c>
      <c r="R205" s="158">
        <v>19</v>
      </c>
      <c r="S205" s="158">
        <v>14</v>
      </c>
      <c r="T205" s="158">
        <v>17</v>
      </c>
      <c r="U205" s="159">
        <v>0</v>
      </c>
    </row>
    <row r="206" spans="2:21">
      <c r="B206" s="133"/>
      <c r="C206" s="80" t="s">
        <v>192</v>
      </c>
      <c r="D206" s="158">
        <v>529</v>
      </c>
      <c r="E206" s="158">
        <v>118</v>
      </c>
      <c r="F206" s="158">
        <v>96</v>
      </c>
      <c r="G206" s="158">
        <v>95</v>
      </c>
      <c r="H206" s="158">
        <v>43</v>
      </c>
      <c r="I206" s="158">
        <v>55</v>
      </c>
      <c r="J206" s="158">
        <v>31</v>
      </c>
      <c r="K206" s="158">
        <v>30</v>
      </c>
      <c r="L206" s="158">
        <v>26</v>
      </c>
      <c r="M206" s="158">
        <v>20</v>
      </c>
      <c r="N206" s="158">
        <v>9</v>
      </c>
      <c r="O206" s="158">
        <v>3</v>
      </c>
      <c r="P206" s="158">
        <v>1</v>
      </c>
      <c r="Q206" s="158">
        <v>2</v>
      </c>
      <c r="R206" s="158">
        <v>0</v>
      </c>
      <c r="S206" s="158">
        <v>0</v>
      </c>
      <c r="T206" s="158">
        <v>0</v>
      </c>
      <c r="U206" s="159">
        <v>0</v>
      </c>
    </row>
    <row r="207" spans="2:21">
      <c r="B207" s="133"/>
      <c r="C207" s="80" t="s">
        <v>193</v>
      </c>
      <c r="D207" s="158">
        <v>238</v>
      </c>
      <c r="E207" s="158">
        <v>0</v>
      </c>
      <c r="F207" s="158">
        <v>4</v>
      </c>
      <c r="G207" s="158">
        <v>4</v>
      </c>
      <c r="H207" s="158">
        <v>5</v>
      </c>
      <c r="I207" s="158">
        <v>5</v>
      </c>
      <c r="J207" s="158">
        <v>12</v>
      </c>
      <c r="K207" s="158">
        <v>23</v>
      </c>
      <c r="L207" s="158">
        <v>18</v>
      </c>
      <c r="M207" s="158">
        <v>28</v>
      </c>
      <c r="N207" s="158">
        <v>21</v>
      </c>
      <c r="O207" s="158">
        <v>20</v>
      </c>
      <c r="P207" s="158">
        <v>23</v>
      </c>
      <c r="Q207" s="158">
        <v>25</v>
      </c>
      <c r="R207" s="158">
        <v>19</v>
      </c>
      <c r="S207" s="158">
        <v>14</v>
      </c>
      <c r="T207" s="158">
        <v>17</v>
      </c>
      <c r="U207" s="159">
        <v>0</v>
      </c>
    </row>
    <row r="208" spans="2:21">
      <c r="B208" s="133"/>
      <c r="C208" s="80" t="s">
        <v>54</v>
      </c>
      <c r="D208" s="158">
        <v>0</v>
      </c>
      <c r="E208" s="158">
        <v>0</v>
      </c>
      <c r="F208" s="158">
        <v>0</v>
      </c>
      <c r="G208" s="158">
        <v>0</v>
      </c>
      <c r="H208" s="158">
        <v>0</v>
      </c>
      <c r="I208" s="158">
        <v>0</v>
      </c>
      <c r="J208" s="158">
        <v>0</v>
      </c>
      <c r="K208" s="158">
        <v>0</v>
      </c>
      <c r="L208" s="158">
        <v>0</v>
      </c>
      <c r="M208" s="158">
        <v>0</v>
      </c>
      <c r="N208" s="158">
        <v>0</v>
      </c>
      <c r="O208" s="158">
        <v>0</v>
      </c>
      <c r="P208" s="158">
        <v>0</v>
      </c>
      <c r="Q208" s="158">
        <v>0</v>
      </c>
      <c r="R208" s="158">
        <v>0</v>
      </c>
      <c r="S208" s="158">
        <v>0</v>
      </c>
      <c r="T208" s="158">
        <v>0</v>
      </c>
      <c r="U208" s="159">
        <v>0</v>
      </c>
    </row>
    <row r="209" spans="2:21">
      <c r="B209" s="133"/>
      <c r="C209" s="80"/>
      <c r="D209" s="158"/>
      <c r="E209" s="158"/>
      <c r="F209" s="158"/>
      <c r="G209" s="158"/>
      <c r="H209" s="158"/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9"/>
    </row>
    <row r="210" spans="2:21">
      <c r="B210" s="133" t="s">
        <v>6</v>
      </c>
      <c r="C210" s="80" t="s">
        <v>0</v>
      </c>
      <c r="D210" s="158">
        <v>520</v>
      </c>
      <c r="E210" s="158">
        <v>86</v>
      </c>
      <c r="F210" s="158">
        <v>79</v>
      </c>
      <c r="G210" s="158">
        <v>56</v>
      </c>
      <c r="H210" s="158">
        <v>44</v>
      </c>
      <c r="I210" s="158">
        <v>26</v>
      </c>
      <c r="J210" s="158">
        <v>24</v>
      </c>
      <c r="K210" s="158">
        <v>27</v>
      </c>
      <c r="L210" s="158">
        <v>35</v>
      </c>
      <c r="M210" s="158">
        <v>33</v>
      </c>
      <c r="N210" s="158">
        <v>20</v>
      </c>
      <c r="O210" s="158">
        <v>22</v>
      </c>
      <c r="P210" s="158">
        <v>14</v>
      </c>
      <c r="Q210" s="158">
        <v>14</v>
      </c>
      <c r="R210" s="158">
        <v>12</v>
      </c>
      <c r="S210" s="158">
        <v>12</v>
      </c>
      <c r="T210" s="158">
        <v>16</v>
      </c>
      <c r="U210" s="159">
        <v>0</v>
      </c>
    </row>
    <row r="211" spans="2:21">
      <c r="B211" s="133"/>
      <c r="C211" s="80" t="s">
        <v>192</v>
      </c>
      <c r="D211" s="158">
        <v>330</v>
      </c>
      <c r="E211" s="158">
        <v>83</v>
      </c>
      <c r="F211" s="158">
        <v>79</v>
      </c>
      <c r="G211" s="158">
        <v>52</v>
      </c>
      <c r="H211" s="158">
        <v>40</v>
      </c>
      <c r="I211" s="158">
        <v>22</v>
      </c>
      <c r="J211" s="158">
        <v>13</v>
      </c>
      <c r="K211" s="158">
        <v>13</v>
      </c>
      <c r="L211" s="158">
        <v>13</v>
      </c>
      <c r="M211" s="158">
        <v>6</v>
      </c>
      <c r="N211" s="158">
        <v>5</v>
      </c>
      <c r="O211" s="158">
        <v>2</v>
      </c>
      <c r="P211" s="158">
        <v>0</v>
      </c>
      <c r="Q211" s="158">
        <v>1</v>
      </c>
      <c r="R211" s="158">
        <v>1</v>
      </c>
      <c r="S211" s="158">
        <v>0</v>
      </c>
      <c r="T211" s="158">
        <v>0</v>
      </c>
      <c r="U211" s="159">
        <v>0</v>
      </c>
    </row>
    <row r="212" spans="2:21">
      <c r="B212" s="133"/>
      <c r="C212" s="80" t="s">
        <v>193</v>
      </c>
      <c r="D212" s="158">
        <v>190</v>
      </c>
      <c r="E212" s="158">
        <v>3</v>
      </c>
      <c r="F212" s="158">
        <v>0</v>
      </c>
      <c r="G212" s="158">
        <v>4</v>
      </c>
      <c r="H212" s="158">
        <v>4</v>
      </c>
      <c r="I212" s="158">
        <v>4</v>
      </c>
      <c r="J212" s="158">
        <v>11</v>
      </c>
      <c r="K212" s="158">
        <v>14</v>
      </c>
      <c r="L212" s="158">
        <v>22</v>
      </c>
      <c r="M212" s="158">
        <v>27</v>
      </c>
      <c r="N212" s="158">
        <v>15</v>
      </c>
      <c r="O212" s="158">
        <v>20</v>
      </c>
      <c r="P212" s="158">
        <v>14</v>
      </c>
      <c r="Q212" s="158">
        <v>13</v>
      </c>
      <c r="R212" s="158">
        <v>11</v>
      </c>
      <c r="S212" s="158">
        <v>12</v>
      </c>
      <c r="T212" s="158">
        <v>16</v>
      </c>
      <c r="U212" s="159">
        <v>0</v>
      </c>
    </row>
    <row r="213" spans="2:21">
      <c r="B213" s="133"/>
      <c r="C213" s="80" t="s">
        <v>54</v>
      </c>
      <c r="D213" s="158">
        <v>0</v>
      </c>
      <c r="E213" s="158">
        <v>0</v>
      </c>
      <c r="F213" s="158">
        <v>0</v>
      </c>
      <c r="G213" s="158">
        <v>0</v>
      </c>
      <c r="H213" s="158">
        <v>0</v>
      </c>
      <c r="I213" s="158">
        <v>0</v>
      </c>
      <c r="J213" s="158">
        <v>0</v>
      </c>
      <c r="K213" s="158">
        <v>0</v>
      </c>
      <c r="L213" s="158">
        <v>0</v>
      </c>
      <c r="M213" s="158">
        <v>0</v>
      </c>
      <c r="N213" s="158">
        <v>0</v>
      </c>
      <c r="O213" s="158">
        <v>0</v>
      </c>
      <c r="P213" s="158">
        <v>0</v>
      </c>
      <c r="Q213" s="158">
        <v>0</v>
      </c>
      <c r="R213" s="158">
        <v>0</v>
      </c>
      <c r="S213" s="158">
        <v>0</v>
      </c>
      <c r="T213" s="158">
        <v>0</v>
      </c>
      <c r="U213" s="159">
        <v>0</v>
      </c>
    </row>
    <row r="214" spans="2:21">
      <c r="B214" s="133"/>
      <c r="C214" s="80"/>
      <c r="D214" s="158"/>
      <c r="E214" s="158"/>
      <c r="F214" s="158"/>
      <c r="G214" s="158"/>
      <c r="H214" s="158"/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9"/>
    </row>
    <row r="215" spans="2:21">
      <c r="B215" s="133" t="s">
        <v>26</v>
      </c>
      <c r="C215" s="80" t="s">
        <v>0</v>
      </c>
      <c r="D215" s="158">
        <v>847</v>
      </c>
      <c r="E215" s="158">
        <v>111</v>
      </c>
      <c r="F215" s="158">
        <v>111</v>
      </c>
      <c r="G215" s="158">
        <v>116</v>
      </c>
      <c r="H215" s="158">
        <v>57</v>
      </c>
      <c r="I215" s="158">
        <v>54</v>
      </c>
      <c r="J215" s="158">
        <v>56</v>
      </c>
      <c r="K215" s="158">
        <v>62</v>
      </c>
      <c r="L215" s="158">
        <v>54</v>
      </c>
      <c r="M215" s="158">
        <v>41</v>
      </c>
      <c r="N215" s="158">
        <v>43</v>
      </c>
      <c r="O215" s="158">
        <v>28</v>
      </c>
      <c r="P215" s="158">
        <v>30</v>
      </c>
      <c r="Q215" s="158">
        <v>19</v>
      </c>
      <c r="R215" s="158">
        <v>18</v>
      </c>
      <c r="S215" s="158">
        <v>20</v>
      </c>
      <c r="T215" s="158">
        <v>27</v>
      </c>
      <c r="U215" s="159">
        <v>0</v>
      </c>
    </row>
    <row r="216" spans="2:21">
      <c r="B216" s="133"/>
      <c r="C216" s="80" t="s">
        <v>192</v>
      </c>
      <c r="D216" s="158">
        <v>563</v>
      </c>
      <c r="E216" s="158">
        <v>110</v>
      </c>
      <c r="F216" s="158">
        <v>110</v>
      </c>
      <c r="G216" s="158">
        <v>110</v>
      </c>
      <c r="H216" s="158">
        <v>53</v>
      </c>
      <c r="I216" s="158">
        <v>43</v>
      </c>
      <c r="J216" s="158">
        <v>43</v>
      </c>
      <c r="K216" s="158">
        <v>40</v>
      </c>
      <c r="L216" s="158">
        <v>19</v>
      </c>
      <c r="M216" s="158">
        <v>18</v>
      </c>
      <c r="N216" s="158">
        <v>13</v>
      </c>
      <c r="O216" s="158">
        <v>4</v>
      </c>
      <c r="P216" s="158">
        <v>0</v>
      </c>
      <c r="Q216" s="158">
        <v>0</v>
      </c>
      <c r="R216" s="158">
        <v>0</v>
      </c>
      <c r="S216" s="158">
        <v>0</v>
      </c>
      <c r="T216" s="158">
        <v>0</v>
      </c>
      <c r="U216" s="159">
        <v>0</v>
      </c>
    </row>
    <row r="217" spans="2:21">
      <c r="B217" s="133"/>
      <c r="C217" s="80" t="s">
        <v>193</v>
      </c>
      <c r="D217" s="158">
        <v>284</v>
      </c>
      <c r="E217" s="158">
        <v>1</v>
      </c>
      <c r="F217" s="158">
        <v>1</v>
      </c>
      <c r="G217" s="158">
        <v>6</v>
      </c>
      <c r="H217" s="158">
        <v>4</v>
      </c>
      <c r="I217" s="158">
        <v>11</v>
      </c>
      <c r="J217" s="158">
        <v>13</v>
      </c>
      <c r="K217" s="158">
        <v>22</v>
      </c>
      <c r="L217" s="158">
        <v>35</v>
      </c>
      <c r="M217" s="158">
        <v>23</v>
      </c>
      <c r="N217" s="158">
        <v>30</v>
      </c>
      <c r="O217" s="158">
        <v>24</v>
      </c>
      <c r="P217" s="158">
        <v>30</v>
      </c>
      <c r="Q217" s="158">
        <v>19</v>
      </c>
      <c r="R217" s="158">
        <v>18</v>
      </c>
      <c r="S217" s="158">
        <v>20</v>
      </c>
      <c r="T217" s="158">
        <v>27</v>
      </c>
      <c r="U217" s="159">
        <v>0</v>
      </c>
    </row>
    <row r="218" spans="2:21">
      <c r="B218" s="133"/>
      <c r="C218" s="80" t="s">
        <v>54</v>
      </c>
      <c r="D218" s="158">
        <v>0</v>
      </c>
      <c r="E218" s="158">
        <v>0</v>
      </c>
      <c r="F218" s="158">
        <v>0</v>
      </c>
      <c r="G218" s="158">
        <v>0</v>
      </c>
      <c r="H218" s="158">
        <v>0</v>
      </c>
      <c r="I218" s="158">
        <v>0</v>
      </c>
      <c r="J218" s="158">
        <v>0</v>
      </c>
      <c r="K218" s="158">
        <v>0</v>
      </c>
      <c r="L218" s="158">
        <v>0</v>
      </c>
      <c r="M218" s="158">
        <v>0</v>
      </c>
      <c r="N218" s="158">
        <v>0</v>
      </c>
      <c r="O218" s="158">
        <v>0</v>
      </c>
      <c r="P218" s="158">
        <v>0</v>
      </c>
      <c r="Q218" s="158">
        <v>0</v>
      </c>
      <c r="R218" s="158">
        <v>0</v>
      </c>
      <c r="S218" s="158">
        <v>0</v>
      </c>
      <c r="T218" s="158">
        <v>0</v>
      </c>
      <c r="U218" s="159">
        <v>0</v>
      </c>
    </row>
    <row r="219" spans="2:21">
      <c r="B219" s="133"/>
      <c r="C219" s="80"/>
      <c r="D219" s="158"/>
      <c r="E219" s="158"/>
      <c r="F219" s="158"/>
      <c r="G219" s="15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9"/>
    </row>
    <row r="220" spans="2:21">
      <c r="B220" s="133" t="s">
        <v>27</v>
      </c>
      <c r="C220" s="80" t="s">
        <v>0</v>
      </c>
      <c r="D220" s="158">
        <v>1689</v>
      </c>
      <c r="E220" s="158">
        <v>262</v>
      </c>
      <c r="F220" s="158">
        <v>196</v>
      </c>
      <c r="G220" s="158">
        <v>225</v>
      </c>
      <c r="H220" s="158">
        <v>167</v>
      </c>
      <c r="I220" s="158">
        <v>97</v>
      </c>
      <c r="J220" s="158">
        <v>91</v>
      </c>
      <c r="K220" s="158">
        <v>93</v>
      </c>
      <c r="L220" s="158">
        <v>82</v>
      </c>
      <c r="M220" s="158">
        <v>91</v>
      </c>
      <c r="N220" s="158">
        <v>80</v>
      </c>
      <c r="O220" s="158">
        <v>90</v>
      </c>
      <c r="P220" s="158">
        <v>53</v>
      </c>
      <c r="Q220" s="158">
        <v>48</v>
      </c>
      <c r="R220" s="158">
        <v>38</v>
      </c>
      <c r="S220" s="158">
        <v>29</v>
      </c>
      <c r="T220" s="158">
        <v>47</v>
      </c>
      <c r="U220" s="159">
        <v>0</v>
      </c>
    </row>
    <row r="221" spans="2:21">
      <c r="B221" s="133"/>
      <c r="C221" s="80" t="s">
        <v>192</v>
      </c>
      <c r="D221" s="158">
        <v>1156</v>
      </c>
      <c r="E221" s="158">
        <v>258</v>
      </c>
      <c r="F221" s="158">
        <v>187</v>
      </c>
      <c r="G221" s="158">
        <v>214</v>
      </c>
      <c r="H221" s="158">
        <v>156</v>
      </c>
      <c r="I221" s="158">
        <v>88</v>
      </c>
      <c r="J221" s="158">
        <v>77</v>
      </c>
      <c r="K221" s="158">
        <v>62</v>
      </c>
      <c r="L221" s="158">
        <v>40</v>
      </c>
      <c r="M221" s="158">
        <v>35</v>
      </c>
      <c r="N221" s="158">
        <v>25</v>
      </c>
      <c r="O221" s="158">
        <v>9</v>
      </c>
      <c r="P221" s="158">
        <v>4</v>
      </c>
      <c r="Q221" s="158">
        <v>0</v>
      </c>
      <c r="R221" s="158">
        <v>0</v>
      </c>
      <c r="S221" s="158">
        <v>0</v>
      </c>
      <c r="T221" s="158">
        <v>1</v>
      </c>
      <c r="U221" s="159">
        <v>0</v>
      </c>
    </row>
    <row r="222" spans="2:21">
      <c r="B222" s="133"/>
      <c r="C222" s="80" t="s">
        <v>193</v>
      </c>
      <c r="D222" s="158">
        <v>533</v>
      </c>
      <c r="E222" s="158">
        <v>4</v>
      </c>
      <c r="F222" s="158">
        <v>9</v>
      </c>
      <c r="G222" s="158">
        <v>11</v>
      </c>
      <c r="H222" s="158">
        <v>11</v>
      </c>
      <c r="I222" s="158">
        <v>9</v>
      </c>
      <c r="J222" s="158">
        <v>14</v>
      </c>
      <c r="K222" s="158">
        <v>31</v>
      </c>
      <c r="L222" s="158">
        <v>42</v>
      </c>
      <c r="M222" s="158">
        <v>56</v>
      </c>
      <c r="N222" s="158">
        <v>55</v>
      </c>
      <c r="O222" s="158">
        <v>81</v>
      </c>
      <c r="P222" s="158">
        <v>49</v>
      </c>
      <c r="Q222" s="158">
        <v>48</v>
      </c>
      <c r="R222" s="158">
        <v>38</v>
      </c>
      <c r="S222" s="158">
        <v>29</v>
      </c>
      <c r="T222" s="158">
        <v>46</v>
      </c>
      <c r="U222" s="159">
        <v>0</v>
      </c>
    </row>
    <row r="223" spans="2:21">
      <c r="B223" s="133"/>
      <c r="C223" s="80" t="s">
        <v>54</v>
      </c>
      <c r="D223" s="158">
        <v>0</v>
      </c>
      <c r="E223" s="158">
        <v>0</v>
      </c>
      <c r="F223" s="158">
        <v>0</v>
      </c>
      <c r="G223" s="158">
        <v>0</v>
      </c>
      <c r="H223" s="158">
        <v>0</v>
      </c>
      <c r="I223" s="158">
        <v>0</v>
      </c>
      <c r="J223" s="158">
        <v>0</v>
      </c>
      <c r="K223" s="158">
        <v>0</v>
      </c>
      <c r="L223" s="158">
        <v>0</v>
      </c>
      <c r="M223" s="158">
        <v>0</v>
      </c>
      <c r="N223" s="158">
        <v>0</v>
      </c>
      <c r="O223" s="158">
        <v>0</v>
      </c>
      <c r="P223" s="158">
        <v>0</v>
      </c>
      <c r="Q223" s="158">
        <v>0</v>
      </c>
      <c r="R223" s="158">
        <v>0</v>
      </c>
      <c r="S223" s="158">
        <v>0</v>
      </c>
      <c r="T223" s="158">
        <v>0</v>
      </c>
      <c r="U223" s="159">
        <v>0</v>
      </c>
    </row>
    <row r="224" spans="2:21">
      <c r="B224" s="133"/>
      <c r="C224" s="80"/>
      <c r="D224" s="158"/>
      <c r="E224" s="158"/>
      <c r="F224" s="158"/>
      <c r="G224" s="158"/>
      <c r="H224" s="158"/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9"/>
    </row>
    <row r="225" spans="2:21">
      <c r="B225" s="133" t="s">
        <v>28</v>
      </c>
      <c r="C225" s="80" t="s">
        <v>0</v>
      </c>
      <c r="D225" s="158">
        <v>1651</v>
      </c>
      <c r="E225" s="158">
        <v>259</v>
      </c>
      <c r="F225" s="158">
        <v>219</v>
      </c>
      <c r="G225" s="158">
        <v>216</v>
      </c>
      <c r="H225" s="158">
        <v>154</v>
      </c>
      <c r="I225" s="158">
        <v>102</v>
      </c>
      <c r="J225" s="158">
        <v>73</v>
      </c>
      <c r="K225" s="158">
        <v>86</v>
      </c>
      <c r="L225" s="158">
        <v>109</v>
      </c>
      <c r="M225" s="158">
        <v>96</v>
      </c>
      <c r="N225" s="158">
        <v>65</v>
      </c>
      <c r="O225" s="158">
        <v>68</v>
      </c>
      <c r="P225" s="158">
        <v>61</v>
      </c>
      <c r="Q225" s="158">
        <v>49</v>
      </c>
      <c r="R225" s="158">
        <v>34</v>
      </c>
      <c r="S225" s="158">
        <v>29</v>
      </c>
      <c r="T225" s="158">
        <v>31</v>
      </c>
      <c r="U225" s="159">
        <v>0</v>
      </c>
    </row>
    <row r="226" spans="2:21">
      <c r="B226" s="133"/>
      <c r="C226" s="80" t="s">
        <v>192</v>
      </c>
      <c r="D226" s="158">
        <v>1127</v>
      </c>
      <c r="E226" s="158">
        <v>253</v>
      </c>
      <c r="F226" s="158">
        <v>211</v>
      </c>
      <c r="G226" s="158">
        <v>208</v>
      </c>
      <c r="H226" s="158">
        <v>138</v>
      </c>
      <c r="I226" s="158">
        <v>82</v>
      </c>
      <c r="J226" s="158">
        <v>65</v>
      </c>
      <c r="K226" s="158">
        <v>49</v>
      </c>
      <c r="L226" s="158">
        <v>54</v>
      </c>
      <c r="M226" s="158">
        <v>38</v>
      </c>
      <c r="N226" s="158">
        <v>18</v>
      </c>
      <c r="O226" s="158">
        <v>7</v>
      </c>
      <c r="P226" s="158">
        <v>3</v>
      </c>
      <c r="Q226" s="158">
        <v>1</v>
      </c>
      <c r="R226" s="158">
        <v>0</v>
      </c>
      <c r="S226" s="158">
        <v>0</v>
      </c>
      <c r="T226" s="158">
        <v>0</v>
      </c>
      <c r="U226" s="159">
        <v>0</v>
      </c>
    </row>
    <row r="227" spans="2:21">
      <c r="B227" s="133"/>
      <c r="C227" s="80" t="s">
        <v>193</v>
      </c>
      <c r="D227" s="158">
        <v>523</v>
      </c>
      <c r="E227" s="158">
        <v>6</v>
      </c>
      <c r="F227" s="158">
        <v>8</v>
      </c>
      <c r="G227" s="158">
        <v>8</v>
      </c>
      <c r="H227" s="158">
        <v>16</v>
      </c>
      <c r="I227" s="158">
        <v>19</v>
      </c>
      <c r="J227" s="158">
        <v>8</v>
      </c>
      <c r="K227" s="158">
        <v>37</v>
      </c>
      <c r="L227" s="158">
        <v>55</v>
      </c>
      <c r="M227" s="158">
        <v>58</v>
      </c>
      <c r="N227" s="158">
        <v>47</v>
      </c>
      <c r="O227" s="158">
        <v>61</v>
      </c>
      <c r="P227" s="158">
        <v>58</v>
      </c>
      <c r="Q227" s="158">
        <v>48</v>
      </c>
      <c r="R227" s="158">
        <v>34</v>
      </c>
      <c r="S227" s="158">
        <v>29</v>
      </c>
      <c r="T227" s="158">
        <v>31</v>
      </c>
      <c r="U227" s="159">
        <v>0</v>
      </c>
    </row>
    <row r="228" spans="2:21">
      <c r="B228" s="133"/>
      <c r="C228" s="80" t="s">
        <v>54</v>
      </c>
      <c r="D228" s="158">
        <v>1</v>
      </c>
      <c r="E228" s="158">
        <v>0</v>
      </c>
      <c r="F228" s="158">
        <v>0</v>
      </c>
      <c r="G228" s="158">
        <v>0</v>
      </c>
      <c r="H228" s="158">
        <v>0</v>
      </c>
      <c r="I228" s="158">
        <v>1</v>
      </c>
      <c r="J228" s="158">
        <v>0</v>
      </c>
      <c r="K228" s="158">
        <v>0</v>
      </c>
      <c r="L228" s="158">
        <v>0</v>
      </c>
      <c r="M228" s="158">
        <v>0</v>
      </c>
      <c r="N228" s="158">
        <v>0</v>
      </c>
      <c r="O228" s="158">
        <v>0</v>
      </c>
      <c r="P228" s="158">
        <v>0</v>
      </c>
      <c r="Q228" s="158">
        <v>0</v>
      </c>
      <c r="R228" s="158">
        <v>0</v>
      </c>
      <c r="S228" s="158">
        <v>0</v>
      </c>
      <c r="T228" s="158">
        <v>0</v>
      </c>
      <c r="U228" s="159">
        <v>0</v>
      </c>
    </row>
    <row r="229" spans="2:21">
      <c r="B229" s="133"/>
      <c r="C229" s="80"/>
      <c r="D229" s="158"/>
      <c r="E229" s="158"/>
      <c r="F229" s="158"/>
      <c r="G229" s="158"/>
      <c r="H229" s="158"/>
      <c r="I229" s="158"/>
      <c r="J229" s="158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9"/>
    </row>
    <row r="230" spans="2:21">
      <c r="B230" s="133" t="s">
        <v>189</v>
      </c>
      <c r="C230" s="80" t="s">
        <v>0</v>
      </c>
      <c r="D230" s="158">
        <v>1619</v>
      </c>
      <c r="E230" s="158">
        <v>215</v>
      </c>
      <c r="F230" s="158">
        <v>223</v>
      </c>
      <c r="G230" s="158">
        <v>182</v>
      </c>
      <c r="H230" s="158">
        <v>179</v>
      </c>
      <c r="I230" s="158">
        <v>100</v>
      </c>
      <c r="J230" s="158">
        <v>91</v>
      </c>
      <c r="K230" s="158">
        <v>86</v>
      </c>
      <c r="L230" s="158">
        <v>105</v>
      </c>
      <c r="M230" s="158">
        <v>84</v>
      </c>
      <c r="N230" s="158">
        <v>84</v>
      </c>
      <c r="O230" s="158">
        <v>65</v>
      </c>
      <c r="P230" s="158">
        <v>58</v>
      </c>
      <c r="Q230" s="158">
        <v>36</v>
      </c>
      <c r="R230" s="158">
        <v>38</v>
      </c>
      <c r="S230" s="158">
        <v>25</v>
      </c>
      <c r="T230" s="158">
        <v>48</v>
      </c>
      <c r="U230" s="159">
        <v>0</v>
      </c>
    </row>
    <row r="231" spans="2:21">
      <c r="B231" s="133"/>
      <c r="C231" s="80" t="s">
        <v>192</v>
      </c>
      <c r="D231" s="158">
        <v>1062</v>
      </c>
      <c r="E231" s="158">
        <v>212</v>
      </c>
      <c r="F231" s="158">
        <v>212</v>
      </c>
      <c r="G231" s="158">
        <v>173</v>
      </c>
      <c r="H231" s="158">
        <v>166</v>
      </c>
      <c r="I231" s="158">
        <v>81</v>
      </c>
      <c r="J231" s="158">
        <v>72</v>
      </c>
      <c r="K231" s="158">
        <v>52</v>
      </c>
      <c r="L231" s="158">
        <v>42</v>
      </c>
      <c r="M231" s="158">
        <v>31</v>
      </c>
      <c r="N231" s="158">
        <v>12</v>
      </c>
      <c r="O231" s="158">
        <v>7</v>
      </c>
      <c r="P231" s="158">
        <v>2</v>
      </c>
      <c r="Q231" s="158">
        <v>0</v>
      </c>
      <c r="R231" s="158">
        <v>0</v>
      </c>
      <c r="S231" s="158">
        <v>0</v>
      </c>
      <c r="T231" s="158">
        <v>0</v>
      </c>
      <c r="U231" s="159">
        <v>0</v>
      </c>
    </row>
    <row r="232" spans="2:21">
      <c r="B232" s="133"/>
      <c r="C232" s="80" t="s">
        <v>193</v>
      </c>
      <c r="D232" s="158">
        <v>557</v>
      </c>
      <c r="E232" s="158">
        <v>3</v>
      </c>
      <c r="F232" s="158">
        <v>11</v>
      </c>
      <c r="G232" s="158">
        <v>9</v>
      </c>
      <c r="H232" s="158">
        <v>13</v>
      </c>
      <c r="I232" s="158">
        <v>19</v>
      </c>
      <c r="J232" s="158">
        <v>19</v>
      </c>
      <c r="K232" s="158">
        <v>34</v>
      </c>
      <c r="L232" s="158">
        <v>63</v>
      </c>
      <c r="M232" s="158">
        <v>53</v>
      </c>
      <c r="N232" s="158">
        <v>72</v>
      </c>
      <c r="O232" s="158">
        <v>58</v>
      </c>
      <c r="P232" s="158">
        <v>56</v>
      </c>
      <c r="Q232" s="158">
        <v>36</v>
      </c>
      <c r="R232" s="158">
        <v>38</v>
      </c>
      <c r="S232" s="158">
        <v>25</v>
      </c>
      <c r="T232" s="158">
        <v>48</v>
      </c>
      <c r="U232" s="159">
        <v>0</v>
      </c>
    </row>
    <row r="233" spans="2:21">
      <c r="B233" s="133"/>
      <c r="C233" s="80" t="s">
        <v>54</v>
      </c>
      <c r="D233" s="158">
        <v>0</v>
      </c>
      <c r="E233" s="158">
        <v>0</v>
      </c>
      <c r="F233" s="158">
        <v>0</v>
      </c>
      <c r="G233" s="158">
        <v>0</v>
      </c>
      <c r="H233" s="158">
        <v>0</v>
      </c>
      <c r="I233" s="158">
        <v>0</v>
      </c>
      <c r="J233" s="158">
        <v>0</v>
      </c>
      <c r="K233" s="158">
        <v>0</v>
      </c>
      <c r="L233" s="158">
        <v>0</v>
      </c>
      <c r="M233" s="158">
        <v>0</v>
      </c>
      <c r="N233" s="158">
        <v>0</v>
      </c>
      <c r="O233" s="158">
        <v>0</v>
      </c>
      <c r="P233" s="158">
        <v>0</v>
      </c>
      <c r="Q233" s="158">
        <v>0</v>
      </c>
      <c r="R233" s="158">
        <v>0</v>
      </c>
      <c r="S233" s="158">
        <v>0</v>
      </c>
      <c r="T233" s="158">
        <v>0</v>
      </c>
      <c r="U233" s="159">
        <v>0</v>
      </c>
    </row>
    <row r="234" spans="2:21">
      <c r="B234" s="133"/>
      <c r="C234" s="80"/>
      <c r="D234" s="158"/>
      <c r="E234" s="158"/>
      <c r="F234" s="158"/>
      <c r="G234" s="158"/>
      <c r="H234" s="158"/>
      <c r="I234" s="158"/>
      <c r="J234" s="158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9"/>
    </row>
    <row r="235" spans="2:21">
      <c r="B235" s="133" t="s">
        <v>190</v>
      </c>
      <c r="C235" s="80" t="s">
        <v>0</v>
      </c>
      <c r="D235" s="158">
        <v>903</v>
      </c>
      <c r="E235" s="158">
        <v>122</v>
      </c>
      <c r="F235" s="158">
        <v>126</v>
      </c>
      <c r="G235" s="158">
        <v>95</v>
      </c>
      <c r="H235" s="158">
        <v>106</v>
      </c>
      <c r="I235" s="158">
        <v>50</v>
      </c>
      <c r="J235" s="158">
        <v>56</v>
      </c>
      <c r="K235" s="158">
        <v>51</v>
      </c>
      <c r="L235" s="158">
        <v>54</v>
      </c>
      <c r="M235" s="158">
        <v>44</v>
      </c>
      <c r="N235" s="158">
        <v>48</v>
      </c>
      <c r="O235" s="158">
        <v>40</v>
      </c>
      <c r="P235" s="158">
        <v>23</v>
      </c>
      <c r="Q235" s="158">
        <v>25</v>
      </c>
      <c r="R235" s="158">
        <v>23</v>
      </c>
      <c r="S235" s="158">
        <v>9</v>
      </c>
      <c r="T235" s="158">
        <v>31</v>
      </c>
      <c r="U235" s="159">
        <v>0</v>
      </c>
    </row>
    <row r="236" spans="2:21">
      <c r="B236" s="133"/>
      <c r="C236" s="80" t="s">
        <v>192</v>
      </c>
      <c r="D236" s="158">
        <v>610</v>
      </c>
      <c r="E236" s="158">
        <v>122</v>
      </c>
      <c r="F236" s="158">
        <v>124</v>
      </c>
      <c r="G236" s="158">
        <v>91</v>
      </c>
      <c r="H236" s="158">
        <v>93</v>
      </c>
      <c r="I236" s="158">
        <v>43</v>
      </c>
      <c r="J236" s="158">
        <v>47</v>
      </c>
      <c r="K236" s="158">
        <v>36</v>
      </c>
      <c r="L236" s="158">
        <v>22</v>
      </c>
      <c r="M236" s="158">
        <v>17</v>
      </c>
      <c r="N236" s="158">
        <v>7</v>
      </c>
      <c r="O236" s="158">
        <v>3</v>
      </c>
      <c r="P236" s="158">
        <v>1</v>
      </c>
      <c r="Q236" s="158">
        <v>1</v>
      </c>
      <c r="R236" s="158">
        <v>3</v>
      </c>
      <c r="S236" s="158">
        <v>0</v>
      </c>
      <c r="T236" s="158">
        <v>0</v>
      </c>
      <c r="U236" s="159">
        <v>0</v>
      </c>
    </row>
    <row r="237" spans="2:21">
      <c r="B237" s="133"/>
      <c r="C237" s="80" t="s">
        <v>193</v>
      </c>
      <c r="D237" s="158">
        <v>293</v>
      </c>
      <c r="E237" s="158">
        <v>0</v>
      </c>
      <c r="F237" s="158">
        <v>2</v>
      </c>
      <c r="G237" s="158">
        <v>4</v>
      </c>
      <c r="H237" s="158">
        <v>13</v>
      </c>
      <c r="I237" s="158">
        <v>7</v>
      </c>
      <c r="J237" s="158">
        <v>9</v>
      </c>
      <c r="K237" s="158">
        <v>15</v>
      </c>
      <c r="L237" s="158">
        <v>32</v>
      </c>
      <c r="M237" s="158">
        <v>27</v>
      </c>
      <c r="N237" s="158">
        <v>41</v>
      </c>
      <c r="O237" s="158">
        <v>37</v>
      </c>
      <c r="P237" s="158">
        <v>22</v>
      </c>
      <c r="Q237" s="158">
        <v>24</v>
      </c>
      <c r="R237" s="158">
        <v>20</v>
      </c>
      <c r="S237" s="158">
        <v>9</v>
      </c>
      <c r="T237" s="158">
        <v>31</v>
      </c>
      <c r="U237" s="159">
        <v>0</v>
      </c>
    </row>
    <row r="238" spans="2:21">
      <c r="B238" s="133"/>
      <c r="C238" s="80" t="s">
        <v>54</v>
      </c>
      <c r="D238" s="158">
        <v>0</v>
      </c>
      <c r="E238" s="158">
        <v>0</v>
      </c>
      <c r="F238" s="158">
        <v>0</v>
      </c>
      <c r="G238" s="158">
        <v>0</v>
      </c>
      <c r="H238" s="158">
        <v>0</v>
      </c>
      <c r="I238" s="158">
        <v>0</v>
      </c>
      <c r="J238" s="158">
        <v>0</v>
      </c>
      <c r="K238" s="158">
        <v>0</v>
      </c>
      <c r="L238" s="158">
        <v>0</v>
      </c>
      <c r="M238" s="158">
        <v>0</v>
      </c>
      <c r="N238" s="158">
        <v>0</v>
      </c>
      <c r="O238" s="158">
        <v>0</v>
      </c>
      <c r="P238" s="158">
        <v>0</v>
      </c>
      <c r="Q238" s="158">
        <v>0</v>
      </c>
      <c r="R238" s="158">
        <v>0</v>
      </c>
      <c r="S238" s="158">
        <v>0</v>
      </c>
      <c r="T238" s="158">
        <v>0</v>
      </c>
      <c r="U238" s="159">
        <v>0</v>
      </c>
    </row>
    <row r="239" spans="2:21">
      <c r="B239" s="133"/>
      <c r="C239" s="80"/>
      <c r="D239" s="158"/>
      <c r="E239" s="158"/>
      <c r="F239" s="158"/>
      <c r="G239" s="158"/>
      <c r="H239" s="158"/>
      <c r="I239" s="158"/>
      <c r="J239" s="158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9"/>
    </row>
    <row r="240" spans="2:21">
      <c r="B240" s="133" t="s">
        <v>29</v>
      </c>
      <c r="C240" s="80" t="s">
        <v>0</v>
      </c>
      <c r="D240" s="158">
        <v>1216</v>
      </c>
      <c r="E240" s="158">
        <v>168</v>
      </c>
      <c r="F240" s="158">
        <v>162</v>
      </c>
      <c r="G240" s="158">
        <v>161</v>
      </c>
      <c r="H240" s="158">
        <v>109</v>
      </c>
      <c r="I240" s="158">
        <v>82</v>
      </c>
      <c r="J240" s="158">
        <v>66</v>
      </c>
      <c r="K240" s="158">
        <v>68</v>
      </c>
      <c r="L240" s="158">
        <v>72</v>
      </c>
      <c r="M240" s="158">
        <v>63</v>
      </c>
      <c r="N240" s="158">
        <v>55</v>
      </c>
      <c r="O240" s="158">
        <v>46</v>
      </c>
      <c r="P240" s="158">
        <v>54</v>
      </c>
      <c r="Q240" s="158">
        <v>28</v>
      </c>
      <c r="R240" s="158">
        <v>36</v>
      </c>
      <c r="S240" s="158">
        <v>16</v>
      </c>
      <c r="T240" s="158">
        <v>30</v>
      </c>
      <c r="U240" s="159">
        <v>0</v>
      </c>
    </row>
    <row r="241" spans="2:21">
      <c r="B241" s="133"/>
      <c r="C241" s="80" t="s">
        <v>192</v>
      </c>
      <c r="D241" s="158">
        <v>836</v>
      </c>
      <c r="E241" s="158">
        <v>164</v>
      </c>
      <c r="F241" s="158">
        <v>156</v>
      </c>
      <c r="G241" s="158">
        <v>154</v>
      </c>
      <c r="H241" s="158">
        <v>107</v>
      </c>
      <c r="I241" s="158">
        <v>74</v>
      </c>
      <c r="J241" s="158">
        <v>52</v>
      </c>
      <c r="K241" s="158">
        <v>44</v>
      </c>
      <c r="L241" s="158">
        <v>39</v>
      </c>
      <c r="M241" s="158">
        <v>24</v>
      </c>
      <c r="N241" s="158">
        <v>12</v>
      </c>
      <c r="O241" s="158">
        <v>5</v>
      </c>
      <c r="P241" s="158">
        <v>3</v>
      </c>
      <c r="Q241" s="158">
        <v>2</v>
      </c>
      <c r="R241" s="158">
        <v>0</v>
      </c>
      <c r="S241" s="158">
        <v>0</v>
      </c>
      <c r="T241" s="158">
        <v>0</v>
      </c>
      <c r="U241" s="159">
        <v>0</v>
      </c>
    </row>
    <row r="242" spans="2:21">
      <c r="B242" s="133"/>
      <c r="C242" s="80" t="s">
        <v>193</v>
      </c>
      <c r="D242" s="158">
        <v>380</v>
      </c>
      <c r="E242" s="158">
        <v>4</v>
      </c>
      <c r="F242" s="158">
        <v>6</v>
      </c>
      <c r="G242" s="158">
        <v>7</v>
      </c>
      <c r="H242" s="158">
        <v>2</v>
      </c>
      <c r="I242" s="158">
        <v>8</v>
      </c>
      <c r="J242" s="158">
        <v>14</v>
      </c>
      <c r="K242" s="158">
        <v>24</v>
      </c>
      <c r="L242" s="158">
        <v>33</v>
      </c>
      <c r="M242" s="158">
        <v>39</v>
      </c>
      <c r="N242" s="158">
        <v>43</v>
      </c>
      <c r="O242" s="158">
        <v>41</v>
      </c>
      <c r="P242" s="158">
        <v>51</v>
      </c>
      <c r="Q242" s="158">
        <v>26</v>
      </c>
      <c r="R242" s="158">
        <v>36</v>
      </c>
      <c r="S242" s="158">
        <v>16</v>
      </c>
      <c r="T242" s="158">
        <v>30</v>
      </c>
      <c r="U242" s="159">
        <v>0</v>
      </c>
    </row>
    <row r="243" spans="2:21">
      <c r="B243" s="149"/>
      <c r="C243" s="101" t="s">
        <v>54</v>
      </c>
      <c r="D243" s="161">
        <v>0</v>
      </c>
      <c r="E243" s="161">
        <v>0</v>
      </c>
      <c r="F243" s="161">
        <v>0</v>
      </c>
      <c r="G243" s="161">
        <v>0</v>
      </c>
      <c r="H243" s="161">
        <v>0</v>
      </c>
      <c r="I243" s="161">
        <v>0</v>
      </c>
      <c r="J243" s="161">
        <v>0</v>
      </c>
      <c r="K243" s="161">
        <v>0</v>
      </c>
      <c r="L243" s="161">
        <v>0</v>
      </c>
      <c r="M243" s="161">
        <v>0</v>
      </c>
      <c r="N243" s="161">
        <v>0</v>
      </c>
      <c r="O243" s="161">
        <v>0</v>
      </c>
      <c r="P243" s="161">
        <v>0</v>
      </c>
      <c r="Q243" s="161">
        <v>0</v>
      </c>
      <c r="R243" s="161">
        <v>0</v>
      </c>
      <c r="S243" s="161">
        <v>0</v>
      </c>
      <c r="T243" s="161">
        <v>0</v>
      </c>
      <c r="U243" s="162">
        <v>0</v>
      </c>
    </row>
    <row r="244" spans="2:21">
      <c r="B244" s="249" t="s">
        <v>803</v>
      </c>
    </row>
  </sheetData>
  <mergeCells count="4">
    <mergeCell ref="B3:B4"/>
    <mergeCell ref="C3:C4"/>
    <mergeCell ref="D3:D4"/>
    <mergeCell ref="E3:U3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>
  <dimension ref="B1:M29"/>
  <sheetViews>
    <sheetView workbookViewId="0">
      <selection activeCell="I18" sqref="I18"/>
    </sheetView>
  </sheetViews>
  <sheetFormatPr defaultRowHeight="15"/>
  <sheetData>
    <row r="1" spans="2:13">
      <c r="B1" s="3" t="s">
        <v>844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</row>
    <row r="2" spans="2:13">
      <c r="B2" s="3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</row>
    <row r="3" spans="2:13">
      <c r="B3" s="334" t="s">
        <v>32</v>
      </c>
      <c r="C3" s="340">
        <v>2010</v>
      </c>
      <c r="D3" s="340"/>
      <c r="E3" s="340"/>
      <c r="F3" s="183"/>
      <c r="G3" s="328">
        <v>2011</v>
      </c>
      <c r="H3" s="328"/>
      <c r="I3" s="328"/>
      <c r="J3" s="184"/>
      <c r="K3" s="328" t="s">
        <v>313</v>
      </c>
      <c r="L3" s="328"/>
      <c r="M3" s="329"/>
    </row>
    <row r="4" spans="2:13" ht="15.75" thickBot="1">
      <c r="B4" s="335"/>
      <c r="C4" s="185" t="s">
        <v>0</v>
      </c>
      <c r="D4" s="185" t="s">
        <v>1</v>
      </c>
      <c r="E4" s="185" t="s">
        <v>2</v>
      </c>
      <c r="F4" s="185"/>
      <c r="G4" s="185" t="s">
        <v>0</v>
      </c>
      <c r="H4" s="185" t="s">
        <v>1</v>
      </c>
      <c r="I4" s="185" t="s">
        <v>2</v>
      </c>
      <c r="J4" s="185"/>
      <c r="K4" s="186" t="s">
        <v>314</v>
      </c>
      <c r="L4" s="185" t="s">
        <v>315</v>
      </c>
      <c r="M4" s="187" t="s">
        <v>316</v>
      </c>
    </row>
    <row r="5" spans="2:13" ht="15.75" thickTop="1">
      <c r="B5" s="98">
        <v>0</v>
      </c>
      <c r="C5" s="188">
        <v>92</v>
      </c>
      <c r="D5" s="188">
        <v>50</v>
      </c>
      <c r="E5" s="188">
        <v>42</v>
      </c>
      <c r="F5" s="189"/>
      <c r="G5" s="188">
        <v>78</v>
      </c>
      <c r="H5" s="188">
        <v>51</v>
      </c>
      <c r="I5" s="188">
        <v>27</v>
      </c>
      <c r="J5" s="188"/>
      <c r="K5" s="190">
        <v>85</v>
      </c>
      <c r="L5" s="190">
        <v>50.5</v>
      </c>
      <c r="M5" s="191">
        <v>34.5</v>
      </c>
    </row>
    <row r="6" spans="2:13">
      <c r="B6" s="192" t="s">
        <v>317</v>
      </c>
      <c r="C6" s="188">
        <v>26</v>
      </c>
      <c r="D6" s="188">
        <v>13</v>
      </c>
      <c r="E6" s="188">
        <v>13</v>
      </c>
      <c r="F6" s="189"/>
      <c r="G6" s="188">
        <v>14</v>
      </c>
      <c r="H6" s="188">
        <v>7</v>
      </c>
      <c r="I6" s="188">
        <v>7</v>
      </c>
      <c r="J6" s="188"/>
      <c r="K6" s="190">
        <v>20</v>
      </c>
      <c r="L6" s="190">
        <v>10</v>
      </c>
      <c r="M6" s="191">
        <v>10</v>
      </c>
    </row>
    <row r="7" spans="2:13">
      <c r="B7" s="192" t="s">
        <v>52</v>
      </c>
      <c r="C7" s="188">
        <v>8</v>
      </c>
      <c r="D7" s="188">
        <v>6</v>
      </c>
      <c r="E7" s="188">
        <v>2</v>
      </c>
      <c r="F7" s="189"/>
      <c r="G7" s="188">
        <v>4</v>
      </c>
      <c r="H7" s="188">
        <v>1</v>
      </c>
      <c r="I7" s="188">
        <v>3</v>
      </c>
      <c r="J7" s="188"/>
      <c r="K7" s="190">
        <v>6</v>
      </c>
      <c r="L7" s="190">
        <v>3.5</v>
      </c>
      <c r="M7" s="191">
        <v>2.5</v>
      </c>
    </row>
    <row r="8" spans="2:13">
      <c r="B8" s="192" t="s">
        <v>53</v>
      </c>
      <c r="C8" s="188">
        <v>13</v>
      </c>
      <c r="D8" s="188">
        <v>5</v>
      </c>
      <c r="E8" s="188">
        <v>8</v>
      </c>
      <c r="F8" s="189"/>
      <c r="G8" s="188">
        <v>2</v>
      </c>
      <c r="H8" s="188">
        <v>0</v>
      </c>
      <c r="I8" s="188">
        <v>2</v>
      </c>
      <c r="J8" s="188"/>
      <c r="K8" s="190">
        <v>7.5</v>
      </c>
      <c r="L8" s="190">
        <v>2.5</v>
      </c>
      <c r="M8" s="191">
        <v>5</v>
      </c>
    </row>
    <row r="9" spans="2:13">
      <c r="B9" s="133" t="s">
        <v>272</v>
      </c>
      <c r="C9" s="188">
        <v>8</v>
      </c>
      <c r="D9" s="188">
        <v>6</v>
      </c>
      <c r="E9" s="188">
        <v>2</v>
      </c>
      <c r="F9" s="189"/>
      <c r="G9" s="188">
        <v>10</v>
      </c>
      <c r="H9" s="188">
        <v>7</v>
      </c>
      <c r="I9" s="188">
        <v>3</v>
      </c>
      <c r="J9" s="188"/>
      <c r="K9" s="190">
        <v>9</v>
      </c>
      <c r="L9" s="190">
        <v>6.5</v>
      </c>
      <c r="M9" s="191">
        <v>2.5</v>
      </c>
    </row>
    <row r="10" spans="2:13">
      <c r="B10" s="133" t="s">
        <v>273</v>
      </c>
      <c r="C10" s="188">
        <v>15</v>
      </c>
      <c r="D10" s="188">
        <v>11</v>
      </c>
      <c r="E10" s="188">
        <v>4</v>
      </c>
      <c r="F10" s="189"/>
      <c r="G10" s="188">
        <v>12</v>
      </c>
      <c r="H10" s="188">
        <v>5</v>
      </c>
      <c r="I10" s="188">
        <v>7</v>
      </c>
      <c r="J10" s="188"/>
      <c r="K10" s="190">
        <v>13.5</v>
      </c>
      <c r="L10" s="190">
        <v>8</v>
      </c>
      <c r="M10" s="191">
        <v>5.5</v>
      </c>
    </row>
    <row r="11" spans="2:13">
      <c r="B11" s="133" t="s">
        <v>274</v>
      </c>
      <c r="C11" s="188">
        <v>10</v>
      </c>
      <c r="D11" s="188">
        <v>5</v>
      </c>
      <c r="E11" s="188">
        <v>5</v>
      </c>
      <c r="F11" s="189"/>
      <c r="G11" s="188">
        <v>10</v>
      </c>
      <c r="H11" s="188">
        <v>8</v>
      </c>
      <c r="I11" s="188">
        <v>2</v>
      </c>
      <c r="J11" s="188"/>
      <c r="K11" s="190">
        <v>10</v>
      </c>
      <c r="L11" s="190">
        <v>6.5</v>
      </c>
      <c r="M11" s="191">
        <v>3.5</v>
      </c>
    </row>
    <row r="12" spans="2:13">
      <c r="B12" s="133" t="s">
        <v>275</v>
      </c>
      <c r="C12" s="188">
        <v>19</v>
      </c>
      <c r="D12" s="188">
        <v>8</v>
      </c>
      <c r="E12" s="188">
        <v>11</v>
      </c>
      <c r="F12" s="189"/>
      <c r="G12" s="188">
        <v>6</v>
      </c>
      <c r="H12" s="188">
        <v>4</v>
      </c>
      <c r="I12" s="188">
        <v>2</v>
      </c>
      <c r="J12" s="188"/>
      <c r="K12" s="190">
        <v>12.5</v>
      </c>
      <c r="L12" s="190">
        <v>6</v>
      </c>
      <c r="M12" s="191">
        <v>6.5</v>
      </c>
    </row>
    <row r="13" spans="2:13">
      <c r="B13" s="133" t="s">
        <v>276</v>
      </c>
      <c r="C13" s="188">
        <v>30</v>
      </c>
      <c r="D13" s="188">
        <v>15</v>
      </c>
      <c r="E13" s="188">
        <v>15</v>
      </c>
      <c r="F13" s="189"/>
      <c r="G13" s="188">
        <v>20</v>
      </c>
      <c r="H13" s="188">
        <v>8</v>
      </c>
      <c r="I13" s="188">
        <v>12</v>
      </c>
      <c r="J13" s="188"/>
      <c r="K13" s="190">
        <v>25</v>
      </c>
      <c r="L13" s="190">
        <v>11.5</v>
      </c>
      <c r="M13" s="191">
        <v>13.5</v>
      </c>
    </row>
    <row r="14" spans="2:13">
      <c r="B14" s="133" t="s">
        <v>277</v>
      </c>
      <c r="C14" s="188">
        <v>23</v>
      </c>
      <c r="D14" s="188">
        <v>16</v>
      </c>
      <c r="E14" s="188">
        <v>7</v>
      </c>
      <c r="F14" s="189"/>
      <c r="G14" s="188">
        <v>19</v>
      </c>
      <c r="H14" s="188">
        <v>12</v>
      </c>
      <c r="I14" s="188">
        <v>7</v>
      </c>
      <c r="J14" s="188"/>
      <c r="K14" s="190">
        <v>21</v>
      </c>
      <c r="L14" s="190">
        <v>14</v>
      </c>
      <c r="M14" s="191">
        <v>7</v>
      </c>
    </row>
    <row r="15" spans="2:13">
      <c r="B15" s="133" t="s">
        <v>278</v>
      </c>
      <c r="C15" s="188">
        <v>30</v>
      </c>
      <c r="D15" s="188">
        <v>21</v>
      </c>
      <c r="E15" s="188">
        <v>9</v>
      </c>
      <c r="F15" s="189"/>
      <c r="G15" s="188">
        <v>38</v>
      </c>
      <c r="H15" s="188">
        <v>20</v>
      </c>
      <c r="I15" s="188">
        <v>18</v>
      </c>
      <c r="J15" s="188"/>
      <c r="K15" s="190">
        <v>34</v>
      </c>
      <c r="L15" s="190">
        <v>20.5</v>
      </c>
      <c r="M15" s="191">
        <v>13.5</v>
      </c>
    </row>
    <row r="16" spans="2:13">
      <c r="B16" s="133" t="s">
        <v>318</v>
      </c>
      <c r="C16" s="188">
        <v>54</v>
      </c>
      <c r="D16" s="188">
        <v>31</v>
      </c>
      <c r="E16" s="188">
        <v>23</v>
      </c>
      <c r="F16" s="189"/>
      <c r="G16" s="188">
        <v>48</v>
      </c>
      <c r="H16" s="188">
        <v>28</v>
      </c>
      <c r="I16" s="188">
        <v>20</v>
      </c>
      <c r="J16" s="188"/>
      <c r="K16" s="190">
        <v>51</v>
      </c>
      <c r="L16" s="190">
        <v>29.5</v>
      </c>
      <c r="M16" s="191">
        <v>21.5</v>
      </c>
    </row>
    <row r="17" spans="2:13">
      <c r="B17" s="133" t="s">
        <v>319</v>
      </c>
      <c r="C17" s="188">
        <v>61</v>
      </c>
      <c r="D17" s="188">
        <v>34</v>
      </c>
      <c r="E17" s="188">
        <v>27</v>
      </c>
      <c r="F17" s="189"/>
      <c r="G17" s="188">
        <v>49</v>
      </c>
      <c r="H17" s="188">
        <v>22</v>
      </c>
      <c r="I17" s="188">
        <v>27</v>
      </c>
      <c r="J17" s="188"/>
      <c r="K17" s="190">
        <v>55</v>
      </c>
      <c r="L17" s="190">
        <v>28</v>
      </c>
      <c r="M17" s="191">
        <v>27</v>
      </c>
    </row>
    <row r="18" spans="2:13">
      <c r="B18" s="133" t="s">
        <v>320</v>
      </c>
      <c r="C18" s="188">
        <v>65</v>
      </c>
      <c r="D18" s="188">
        <v>38</v>
      </c>
      <c r="E18" s="188">
        <v>27</v>
      </c>
      <c r="F18" s="189"/>
      <c r="G18" s="188">
        <v>69</v>
      </c>
      <c r="H18" s="188">
        <v>37</v>
      </c>
      <c r="I18" s="188">
        <v>32</v>
      </c>
      <c r="J18" s="188"/>
      <c r="K18" s="190">
        <v>67</v>
      </c>
      <c r="L18" s="190">
        <v>37.5</v>
      </c>
      <c r="M18" s="191">
        <v>29.5</v>
      </c>
    </row>
    <row r="19" spans="2:13">
      <c r="B19" s="133" t="s">
        <v>321</v>
      </c>
      <c r="C19" s="188">
        <v>75</v>
      </c>
      <c r="D19" s="188">
        <v>38</v>
      </c>
      <c r="E19" s="188">
        <v>37</v>
      </c>
      <c r="F19" s="189"/>
      <c r="G19" s="188">
        <v>76</v>
      </c>
      <c r="H19" s="188">
        <v>36</v>
      </c>
      <c r="I19" s="188">
        <v>40</v>
      </c>
      <c r="J19" s="188"/>
      <c r="K19" s="190">
        <v>75.5</v>
      </c>
      <c r="L19" s="190">
        <v>37</v>
      </c>
      <c r="M19" s="191">
        <v>38.5</v>
      </c>
    </row>
    <row r="20" spans="2:13">
      <c r="B20" s="133" t="s">
        <v>322</v>
      </c>
      <c r="C20" s="188">
        <v>86</v>
      </c>
      <c r="D20" s="188">
        <v>46</v>
      </c>
      <c r="E20" s="188">
        <v>40</v>
      </c>
      <c r="F20" s="189"/>
      <c r="G20" s="188">
        <v>101</v>
      </c>
      <c r="H20" s="188">
        <v>59</v>
      </c>
      <c r="I20" s="188">
        <v>42</v>
      </c>
      <c r="J20" s="188"/>
      <c r="K20" s="190">
        <v>93.5</v>
      </c>
      <c r="L20" s="190">
        <v>52.5</v>
      </c>
      <c r="M20" s="191">
        <v>41</v>
      </c>
    </row>
    <row r="21" spans="2:13">
      <c r="B21" s="133" t="s">
        <v>323</v>
      </c>
      <c r="C21" s="188">
        <v>67</v>
      </c>
      <c r="D21" s="188">
        <v>39</v>
      </c>
      <c r="E21" s="188">
        <v>28</v>
      </c>
      <c r="F21" s="189"/>
      <c r="G21" s="188">
        <v>80</v>
      </c>
      <c r="H21" s="188">
        <v>45</v>
      </c>
      <c r="I21" s="188">
        <v>35</v>
      </c>
      <c r="J21" s="188"/>
      <c r="K21" s="190">
        <v>73.5</v>
      </c>
      <c r="L21" s="190">
        <v>42</v>
      </c>
      <c r="M21" s="191">
        <v>31.5</v>
      </c>
    </row>
    <row r="22" spans="2:13">
      <c r="B22" s="133" t="s">
        <v>324</v>
      </c>
      <c r="C22" s="188">
        <v>82</v>
      </c>
      <c r="D22" s="188">
        <v>48</v>
      </c>
      <c r="E22" s="188">
        <v>34</v>
      </c>
      <c r="F22" s="189"/>
      <c r="G22" s="188">
        <v>84</v>
      </c>
      <c r="H22" s="188">
        <v>37</v>
      </c>
      <c r="I22" s="188">
        <v>47</v>
      </c>
      <c r="J22" s="188"/>
      <c r="K22" s="190">
        <v>83</v>
      </c>
      <c r="L22" s="190">
        <v>42.5</v>
      </c>
      <c r="M22" s="191">
        <v>40.5</v>
      </c>
    </row>
    <row r="23" spans="2:13">
      <c r="B23" s="133" t="s">
        <v>325</v>
      </c>
      <c r="C23" s="188">
        <v>48</v>
      </c>
      <c r="D23" s="188">
        <v>20</v>
      </c>
      <c r="E23" s="188">
        <v>28</v>
      </c>
      <c r="F23" s="189"/>
      <c r="G23" s="188">
        <v>62</v>
      </c>
      <c r="H23" s="188">
        <v>30</v>
      </c>
      <c r="I23" s="188">
        <v>32</v>
      </c>
      <c r="J23" s="188"/>
      <c r="K23" s="190">
        <v>55</v>
      </c>
      <c r="L23" s="190">
        <v>25</v>
      </c>
      <c r="M23" s="191">
        <v>30</v>
      </c>
    </row>
    <row r="24" spans="2:13">
      <c r="B24" s="133" t="s">
        <v>326</v>
      </c>
      <c r="C24" s="188">
        <v>16</v>
      </c>
      <c r="D24" s="188">
        <v>3</v>
      </c>
      <c r="E24" s="188">
        <v>13</v>
      </c>
      <c r="F24" s="189"/>
      <c r="G24" s="188">
        <v>17</v>
      </c>
      <c r="H24" s="188">
        <v>6</v>
      </c>
      <c r="I24" s="188">
        <v>11</v>
      </c>
      <c r="J24" s="188"/>
      <c r="K24" s="190">
        <v>16.5</v>
      </c>
      <c r="L24" s="190">
        <v>4.5</v>
      </c>
      <c r="M24" s="191">
        <v>12</v>
      </c>
    </row>
    <row r="25" spans="2:13">
      <c r="B25" s="133" t="s">
        <v>327</v>
      </c>
      <c r="C25" s="188">
        <v>3</v>
      </c>
      <c r="D25" s="188">
        <v>2</v>
      </c>
      <c r="E25" s="188">
        <v>1</v>
      </c>
      <c r="F25" s="189"/>
      <c r="G25" s="188">
        <v>7</v>
      </c>
      <c r="H25" s="188">
        <v>2</v>
      </c>
      <c r="I25" s="188">
        <v>5</v>
      </c>
      <c r="J25" s="188"/>
      <c r="K25" s="190">
        <v>5</v>
      </c>
      <c r="L25" s="190">
        <v>2</v>
      </c>
      <c r="M25" s="191">
        <v>3</v>
      </c>
    </row>
    <row r="26" spans="2:13">
      <c r="B26" s="133" t="s">
        <v>328</v>
      </c>
      <c r="C26" s="188">
        <v>2</v>
      </c>
      <c r="D26" s="188">
        <v>1</v>
      </c>
      <c r="E26" s="188">
        <v>1</v>
      </c>
      <c r="F26" s="189"/>
      <c r="G26" s="188">
        <v>0</v>
      </c>
      <c r="H26" s="188">
        <v>0</v>
      </c>
      <c r="I26" s="188">
        <v>0</v>
      </c>
      <c r="J26" s="188"/>
      <c r="K26" s="190">
        <v>1</v>
      </c>
      <c r="L26" s="190">
        <v>0.5</v>
      </c>
      <c r="M26" s="191">
        <v>0.5</v>
      </c>
    </row>
    <row r="27" spans="2:13">
      <c r="B27" s="98" t="s">
        <v>54</v>
      </c>
      <c r="C27" s="188">
        <v>10</v>
      </c>
      <c r="D27" s="188">
        <v>7</v>
      </c>
      <c r="E27" s="188">
        <v>3</v>
      </c>
      <c r="F27" s="189"/>
      <c r="G27" s="188">
        <v>6</v>
      </c>
      <c r="H27" s="188">
        <v>2</v>
      </c>
      <c r="I27" s="188">
        <v>4</v>
      </c>
      <c r="J27" s="188"/>
      <c r="K27" s="190">
        <v>8</v>
      </c>
      <c r="L27" s="190">
        <v>4.5</v>
      </c>
      <c r="M27" s="191">
        <v>3.5</v>
      </c>
    </row>
    <row r="28" spans="2:13">
      <c r="B28" s="178" t="s">
        <v>0</v>
      </c>
      <c r="C28" s="193">
        <v>843</v>
      </c>
      <c r="D28" s="193">
        <v>463</v>
      </c>
      <c r="E28" s="193">
        <v>380</v>
      </c>
      <c r="F28" s="193"/>
      <c r="G28" s="193">
        <v>812</v>
      </c>
      <c r="H28" s="193">
        <v>427</v>
      </c>
      <c r="I28" s="193">
        <v>385</v>
      </c>
      <c r="J28" s="193"/>
      <c r="K28" s="194">
        <v>827.5</v>
      </c>
      <c r="L28" s="194">
        <v>445</v>
      </c>
      <c r="M28" s="195">
        <v>382.5</v>
      </c>
    </row>
    <row r="29" spans="2:13">
      <c r="B29" s="249" t="s">
        <v>803</v>
      </c>
    </row>
  </sheetData>
  <mergeCells count="4">
    <mergeCell ref="B3:B4"/>
    <mergeCell ref="C3:E3"/>
    <mergeCell ref="G3:I3"/>
    <mergeCell ref="K3:M3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>
  <dimension ref="B1:AV54"/>
  <sheetViews>
    <sheetView workbookViewId="0">
      <selection activeCell="B1" sqref="B1"/>
    </sheetView>
  </sheetViews>
  <sheetFormatPr defaultRowHeight="12.75"/>
  <cols>
    <col min="1" max="1" width="6.85546875" style="2" customWidth="1"/>
    <col min="2" max="2" width="14.5703125" style="2" customWidth="1"/>
    <col min="3" max="3" width="14.5703125" style="150" customWidth="1"/>
    <col min="4" max="256" width="14.5703125" style="2" customWidth="1"/>
    <col min="257" max="16384" width="9.140625" style="2"/>
  </cols>
  <sheetData>
    <row r="1" spans="2:48">
      <c r="B1" s="3" t="s">
        <v>845</v>
      </c>
    </row>
    <row r="3" spans="2:48">
      <c r="B3" s="341" t="s">
        <v>329</v>
      </c>
      <c r="C3" s="343" t="s">
        <v>330</v>
      </c>
      <c r="D3" s="345" t="s">
        <v>331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ht="13.5" thickBot="1">
      <c r="B4" s="342"/>
      <c r="C4" s="344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s="3" customFormat="1" ht="13.5" thickTop="1">
      <c r="B5" s="261" t="s">
        <v>7</v>
      </c>
      <c r="C5" s="262">
        <v>187820</v>
      </c>
      <c r="D5" s="263">
        <v>20924</v>
      </c>
      <c r="E5" s="263">
        <v>9568</v>
      </c>
      <c r="F5" s="263">
        <v>6150</v>
      </c>
      <c r="G5" s="263">
        <v>11354</v>
      </c>
      <c r="H5" s="263">
        <v>9324</v>
      </c>
      <c r="I5" s="263">
        <v>5497</v>
      </c>
      <c r="J5" s="263">
        <v>5899</v>
      </c>
      <c r="K5" s="263">
        <v>3330</v>
      </c>
      <c r="L5" s="263">
        <v>5702</v>
      </c>
      <c r="M5" s="263">
        <v>3184</v>
      </c>
      <c r="N5" s="263">
        <v>6636</v>
      </c>
      <c r="O5" s="263">
        <v>2214</v>
      </c>
      <c r="P5" s="263">
        <v>3476</v>
      </c>
      <c r="Q5" s="263">
        <v>3965</v>
      </c>
      <c r="R5" s="263">
        <v>5134</v>
      </c>
      <c r="S5" s="263">
        <v>5351</v>
      </c>
      <c r="T5" s="263">
        <v>2056</v>
      </c>
      <c r="U5" s="263">
        <v>1677</v>
      </c>
      <c r="V5" s="263">
        <v>1457</v>
      </c>
      <c r="W5" s="263">
        <v>4061</v>
      </c>
      <c r="X5" s="263">
        <v>4494</v>
      </c>
      <c r="Y5" s="263">
        <v>5002</v>
      </c>
      <c r="Z5" s="263">
        <v>1874</v>
      </c>
      <c r="AA5" s="263">
        <v>406</v>
      </c>
      <c r="AB5" s="263">
        <v>6553</v>
      </c>
      <c r="AC5" s="263">
        <v>3669</v>
      </c>
      <c r="AD5" s="263">
        <v>3091</v>
      </c>
      <c r="AE5" s="263">
        <v>1785</v>
      </c>
      <c r="AF5" s="263">
        <v>2112</v>
      </c>
      <c r="AG5" s="263">
        <v>730</v>
      </c>
      <c r="AH5" s="263">
        <v>2338</v>
      </c>
      <c r="AI5" s="263">
        <v>2115</v>
      </c>
      <c r="AJ5" s="263">
        <v>2961</v>
      </c>
      <c r="AK5" s="263">
        <v>1905</v>
      </c>
      <c r="AL5" s="263">
        <v>2948</v>
      </c>
      <c r="AM5" s="263">
        <v>2127</v>
      </c>
      <c r="AN5" s="263">
        <v>1366</v>
      </c>
      <c r="AO5" s="263">
        <v>2190</v>
      </c>
      <c r="AP5" s="263">
        <v>4392</v>
      </c>
      <c r="AQ5" s="263">
        <v>4119</v>
      </c>
      <c r="AR5" s="263">
        <v>4154</v>
      </c>
      <c r="AS5" s="263">
        <v>2211</v>
      </c>
      <c r="AT5" s="263">
        <v>3106</v>
      </c>
      <c r="AU5" s="263">
        <v>5006</v>
      </c>
      <c r="AV5" s="264">
        <v>207</v>
      </c>
    </row>
    <row r="6" spans="2:48">
      <c r="B6" s="133" t="s">
        <v>10</v>
      </c>
      <c r="C6" s="265">
        <v>24105</v>
      </c>
      <c r="D6" s="266">
        <v>15646</v>
      </c>
      <c r="E6" s="158">
        <v>548</v>
      </c>
      <c r="F6" s="158">
        <v>249</v>
      </c>
      <c r="G6" s="158">
        <v>336</v>
      </c>
      <c r="H6" s="158">
        <v>310</v>
      </c>
      <c r="I6" s="158">
        <v>173</v>
      </c>
      <c r="J6" s="158">
        <v>139</v>
      </c>
      <c r="K6" s="158">
        <v>119</v>
      </c>
      <c r="L6" s="158">
        <v>138</v>
      </c>
      <c r="M6" s="158">
        <v>79</v>
      </c>
      <c r="N6" s="158">
        <v>292</v>
      </c>
      <c r="O6" s="158">
        <v>94</v>
      </c>
      <c r="P6" s="158">
        <v>165</v>
      </c>
      <c r="Q6" s="158">
        <v>163</v>
      </c>
      <c r="R6" s="158">
        <v>169</v>
      </c>
      <c r="S6" s="158">
        <v>292</v>
      </c>
      <c r="T6" s="158">
        <v>90</v>
      </c>
      <c r="U6" s="158">
        <v>91</v>
      </c>
      <c r="V6" s="158">
        <v>68</v>
      </c>
      <c r="W6" s="158">
        <v>232</v>
      </c>
      <c r="X6" s="158">
        <v>197</v>
      </c>
      <c r="Y6" s="158">
        <v>195</v>
      </c>
      <c r="Z6" s="158">
        <v>127</v>
      </c>
      <c r="AA6" s="158">
        <v>24</v>
      </c>
      <c r="AB6" s="158">
        <v>235</v>
      </c>
      <c r="AC6" s="158">
        <v>179</v>
      </c>
      <c r="AD6" s="158">
        <v>132</v>
      </c>
      <c r="AE6" s="158">
        <v>89</v>
      </c>
      <c r="AF6" s="158">
        <v>123</v>
      </c>
      <c r="AG6" s="158">
        <v>38</v>
      </c>
      <c r="AH6" s="158">
        <v>214</v>
      </c>
      <c r="AI6" s="158">
        <v>158</v>
      </c>
      <c r="AJ6" s="158">
        <v>194</v>
      </c>
      <c r="AK6" s="158">
        <v>134</v>
      </c>
      <c r="AL6" s="158">
        <v>179</v>
      </c>
      <c r="AM6" s="158">
        <v>148</v>
      </c>
      <c r="AN6" s="158">
        <v>65</v>
      </c>
      <c r="AO6" s="158">
        <v>106</v>
      </c>
      <c r="AP6" s="158">
        <v>207</v>
      </c>
      <c r="AQ6" s="158">
        <v>185</v>
      </c>
      <c r="AR6" s="158">
        <v>180</v>
      </c>
      <c r="AS6" s="158">
        <v>113</v>
      </c>
      <c r="AT6" s="158">
        <v>153</v>
      </c>
      <c r="AU6" s="158">
        <v>1263</v>
      </c>
      <c r="AV6" s="159">
        <v>74</v>
      </c>
    </row>
    <row r="7" spans="2:48">
      <c r="B7" s="133" t="s">
        <v>11</v>
      </c>
      <c r="C7" s="265">
        <v>12630</v>
      </c>
      <c r="D7" s="158">
        <v>870</v>
      </c>
      <c r="E7" s="266">
        <v>7172</v>
      </c>
      <c r="F7" s="158">
        <v>110</v>
      </c>
      <c r="G7" s="158">
        <v>298</v>
      </c>
      <c r="H7" s="158">
        <v>201</v>
      </c>
      <c r="I7" s="158">
        <v>101</v>
      </c>
      <c r="J7" s="158">
        <v>98</v>
      </c>
      <c r="K7" s="158">
        <v>51</v>
      </c>
      <c r="L7" s="158">
        <v>57</v>
      </c>
      <c r="M7" s="158">
        <v>56</v>
      </c>
      <c r="N7" s="158">
        <v>148</v>
      </c>
      <c r="O7" s="158">
        <v>35</v>
      </c>
      <c r="P7" s="158">
        <v>84</v>
      </c>
      <c r="Q7" s="158">
        <v>97</v>
      </c>
      <c r="R7" s="158">
        <v>95</v>
      </c>
      <c r="S7" s="158">
        <v>164</v>
      </c>
      <c r="T7" s="158">
        <v>41</v>
      </c>
      <c r="U7" s="158">
        <v>42</v>
      </c>
      <c r="V7" s="158">
        <v>28</v>
      </c>
      <c r="W7" s="158">
        <v>93</v>
      </c>
      <c r="X7" s="158">
        <v>109</v>
      </c>
      <c r="Y7" s="158">
        <v>99</v>
      </c>
      <c r="Z7" s="158">
        <v>58</v>
      </c>
      <c r="AA7" s="158">
        <v>22</v>
      </c>
      <c r="AB7" s="158">
        <v>146</v>
      </c>
      <c r="AC7" s="158">
        <v>157</v>
      </c>
      <c r="AD7" s="158">
        <v>111</v>
      </c>
      <c r="AE7" s="158">
        <v>54</v>
      </c>
      <c r="AF7" s="158">
        <v>55</v>
      </c>
      <c r="AG7" s="158">
        <v>33</v>
      </c>
      <c r="AH7" s="158">
        <v>95</v>
      </c>
      <c r="AI7" s="158">
        <v>158</v>
      </c>
      <c r="AJ7" s="158">
        <v>128</v>
      </c>
      <c r="AK7" s="158">
        <v>46</v>
      </c>
      <c r="AL7" s="158">
        <v>108</v>
      </c>
      <c r="AM7" s="158">
        <v>78</v>
      </c>
      <c r="AN7" s="158">
        <v>50</v>
      </c>
      <c r="AO7" s="158">
        <v>85</v>
      </c>
      <c r="AP7" s="158">
        <v>141</v>
      </c>
      <c r="AQ7" s="158">
        <v>141</v>
      </c>
      <c r="AR7" s="158">
        <v>124</v>
      </c>
      <c r="AS7" s="158">
        <v>51</v>
      </c>
      <c r="AT7" s="158">
        <v>108</v>
      </c>
      <c r="AU7" s="158">
        <v>603</v>
      </c>
      <c r="AV7" s="159">
        <v>29</v>
      </c>
    </row>
    <row r="8" spans="2:48">
      <c r="B8" s="133" t="s">
        <v>14</v>
      </c>
      <c r="C8" s="265">
        <v>7730</v>
      </c>
      <c r="D8" s="158">
        <v>369</v>
      </c>
      <c r="E8" s="158">
        <v>123</v>
      </c>
      <c r="F8" s="266">
        <v>4984</v>
      </c>
      <c r="G8" s="158">
        <v>80</v>
      </c>
      <c r="H8" s="158">
        <v>69</v>
      </c>
      <c r="I8" s="158">
        <v>61</v>
      </c>
      <c r="J8" s="158">
        <v>41</v>
      </c>
      <c r="K8" s="158">
        <v>17</v>
      </c>
      <c r="L8" s="158">
        <v>41</v>
      </c>
      <c r="M8" s="158">
        <v>22</v>
      </c>
      <c r="N8" s="158">
        <v>99</v>
      </c>
      <c r="O8" s="158">
        <v>24</v>
      </c>
      <c r="P8" s="158">
        <v>48</v>
      </c>
      <c r="Q8" s="158">
        <v>45</v>
      </c>
      <c r="R8" s="158">
        <v>42</v>
      </c>
      <c r="S8" s="158">
        <v>122</v>
      </c>
      <c r="T8" s="158">
        <v>48</v>
      </c>
      <c r="U8" s="158">
        <v>40</v>
      </c>
      <c r="V8" s="158">
        <v>24</v>
      </c>
      <c r="W8" s="158">
        <v>73</v>
      </c>
      <c r="X8" s="158">
        <v>100</v>
      </c>
      <c r="Y8" s="158">
        <v>116</v>
      </c>
      <c r="Z8" s="158">
        <v>57</v>
      </c>
      <c r="AA8" s="158">
        <v>9</v>
      </c>
      <c r="AB8" s="158">
        <v>67</v>
      </c>
      <c r="AC8" s="158">
        <v>65</v>
      </c>
      <c r="AD8" s="158">
        <v>27</v>
      </c>
      <c r="AE8" s="158">
        <v>12</v>
      </c>
      <c r="AF8" s="158">
        <v>30</v>
      </c>
      <c r="AG8" s="158">
        <v>9</v>
      </c>
      <c r="AH8" s="158">
        <v>57</v>
      </c>
      <c r="AI8" s="158">
        <v>39</v>
      </c>
      <c r="AJ8" s="158">
        <v>42</v>
      </c>
      <c r="AK8" s="158">
        <v>24</v>
      </c>
      <c r="AL8" s="158">
        <v>67</v>
      </c>
      <c r="AM8" s="158">
        <v>33</v>
      </c>
      <c r="AN8" s="158">
        <v>20</v>
      </c>
      <c r="AO8" s="158">
        <v>29</v>
      </c>
      <c r="AP8" s="158">
        <v>60</v>
      </c>
      <c r="AQ8" s="158">
        <v>87</v>
      </c>
      <c r="AR8" s="158">
        <v>70</v>
      </c>
      <c r="AS8" s="158">
        <v>29</v>
      </c>
      <c r="AT8" s="158">
        <v>54</v>
      </c>
      <c r="AU8" s="158">
        <v>245</v>
      </c>
      <c r="AV8" s="159">
        <v>10</v>
      </c>
    </row>
    <row r="9" spans="2:48">
      <c r="B9" s="133" t="s">
        <v>15</v>
      </c>
      <c r="C9" s="265">
        <v>18895</v>
      </c>
      <c r="D9" s="158">
        <v>1284</v>
      </c>
      <c r="E9" s="158">
        <v>609</v>
      </c>
      <c r="F9" s="158">
        <v>177</v>
      </c>
      <c r="G9" s="266">
        <v>9350</v>
      </c>
      <c r="H9" s="158">
        <v>398</v>
      </c>
      <c r="I9" s="158">
        <v>193</v>
      </c>
      <c r="J9" s="158">
        <v>177</v>
      </c>
      <c r="K9" s="158">
        <v>128</v>
      </c>
      <c r="L9" s="158">
        <v>245</v>
      </c>
      <c r="M9" s="158">
        <v>68</v>
      </c>
      <c r="N9" s="158">
        <v>283</v>
      </c>
      <c r="O9" s="158">
        <v>53</v>
      </c>
      <c r="P9" s="158">
        <v>205</v>
      </c>
      <c r="Q9" s="158">
        <v>181</v>
      </c>
      <c r="R9" s="158">
        <v>245</v>
      </c>
      <c r="S9" s="158">
        <v>272</v>
      </c>
      <c r="T9" s="158">
        <v>72</v>
      </c>
      <c r="U9" s="158">
        <v>89</v>
      </c>
      <c r="V9" s="158">
        <v>75</v>
      </c>
      <c r="W9" s="158">
        <v>151</v>
      </c>
      <c r="X9" s="158">
        <v>138</v>
      </c>
      <c r="Y9" s="158">
        <v>152</v>
      </c>
      <c r="Z9" s="158">
        <v>116</v>
      </c>
      <c r="AA9" s="158">
        <v>15</v>
      </c>
      <c r="AB9" s="158">
        <v>242</v>
      </c>
      <c r="AC9" s="158">
        <v>214</v>
      </c>
      <c r="AD9" s="158">
        <v>144</v>
      </c>
      <c r="AE9" s="158">
        <v>116</v>
      </c>
      <c r="AF9" s="158">
        <v>85</v>
      </c>
      <c r="AG9" s="158">
        <v>58</v>
      </c>
      <c r="AH9" s="158">
        <v>157</v>
      </c>
      <c r="AI9" s="158">
        <v>196</v>
      </c>
      <c r="AJ9" s="158">
        <v>306</v>
      </c>
      <c r="AK9" s="158">
        <v>157</v>
      </c>
      <c r="AL9" s="158">
        <v>242</v>
      </c>
      <c r="AM9" s="158">
        <v>117</v>
      </c>
      <c r="AN9" s="158">
        <v>84</v>
      </c>
      <c r="AO9" s="158">
        <v>189</v>
      </c>
      <c r="AP9" s="158">
        <v>298</v>
      </c>
      <c r="AQ9" s="158">
        <v>300</v>
      </c>
      <c r="AR9" s="158">
        <v>246</v>
      </c>
      <c r="AS9" s="158">
        <v>119</v>
      </c>
      <c r="AT9" s="158">
        <v>171</v>
      </c>
      <c r="AU9" s="158">
        <v>757</v>
      </c>
      <c r="AV9" s="159">
        <v>21</v>
      </c>
    </row>
    <row r="10" spans="2:48">
      <c r="B10" s="133" t="s">
        <v>75</v>
      </c>
      <c r="C10" s="265">
        <v>12104</v>
      </c>
      <c r="D10" s="158">
        <v>624</v>
      </c>
      <c r="E10" s="158">
        <v>247</v>
      </c>
      <c r="F10" s="158">
        <v>89</v>
      </c>
      <c r="G10" s="158">
        <v>327</v>
      </c>
      <c r="H10" s="266">
        <v>7209</v>
      </c>
      <c r="I10" s="158">
        <v>185</v>
      </c>
      <c r="J10" s="158">
        <v>190</v>
      </c>
      <c r="K10" s="158">
        <v>61</v>
      </c>
      <c r="L10" s="158">
        <v>115</v>
      </c>
      <c r="M10" s="158">
        <v>109</v>
      </c>
      <c r="N10" s="158">
        <v>132</v>
      </c>
      <c r="O10" s="158">
        <v>48</v>
      </c>
      <c r="P10" s="158">
        <v>62</v>
      </c>
      <c r="Q10" s="158">
        <v>77</v>
      </c>
      <c r="R10" s="158">
        <v>73</v>
      </c>
      <c r="S10" s="158">
        <v>127</v>
      </c>
      <c r="T10" s="158">
        <v>39</v>
      </c>
      <c r="U10" s="158">
        <v>44</v>
      </c>
      <c r="V10" s="158">
        <v>33</v>
      </c>
      <c r="W10" s="158">
        <v>79</v>
      </c>
      <c r="X10" s="158">
        <v>89</v>
      </c>
      <c r="Y10" s="158">
        <v>89</v>
      </c>
      <c r="Z10" s="158">
        <v>40</v>
      </c>
      <c r="AA10" s="158">
        <v>16</v>
      </c>
      <c r="AB10" s="158">
        <v>95</v>
      </c>
      <c r="AC10" s="158">
        <v>109</v>
      </c>
      <c r="AD10" s="158">
        <v>64</v>
      </c>
      <c r="AE10" s="158">
        <v>31</v>
      </c>
      <c r="AF10" s="158">
        <v>40</v>
      </c>
      <c r="AG10" s="158">
        <v>29</v>
      </c>
      <c r="AH10" s="158">
        <v>72</v>
      </c>
      <c r="AI10" s="158">
        <v>59</v>
      </c>
      <c r="AJ10" s="158">
        <v>122</v>
      </c>
      <c r="AK10" s="158">
        <v>74</v>
      </c>
      <c r="AL10" s="158">
        <v>102</v>
      </c>
      <c r="AM10" s="158">
        <v>77</v>
      </c>
      <c r="AN10" s="158">
        <v>40</v>
      </c>
      <c r="AO10" s="158">
        <v>78</v>
      </c>
      <c r="AP10" s="158">
        <v>168</v>
      </c>
      <c r="AQ10" s="158">
        <v>153</v>
      </c>
      <c r="AR10" s="158">
        <v>123</v>
      </c>
      <c r="AS10" s="158">
        <v>48</v>
      </c>
      <c r="AT10" s="158">
        <v>109</v>
      </c>
      <c r="AU10" s="158">
        <v>402</v>
      </c>
      <c r="AV10" s="159">
        <v>5</v>
      </c>
    </row>
    <row r="11" spans="2:48">
      <c r="B11" s="133" t="s">
        <v>76</v>
      </c>
      <c r="C11" s="265">
        <v>5741</v>
      </c>
      <c r="D11" s="158">
        <v>96</v>
      </c>
      <c r="E11" s="158">
        <v>62</v>
      </c>
      <c r="F11" s="158">
        <v>25</v>
      </c>
      <c r="G11" s="158">
        <v>89</v>
      </c>
      <c r="H11" s="158">
        <v>87</v>
      </c>
      <c r="I11" s="266">
        <v>4310</v>
      </c>
      <c r="J11" s="158">
        <v>54</v>
      </c>
      <c r="K11" s="158">
        <v>28</v>
      </c>
      <c r="L11" s="158">
        <v>42</v>
      </c>
      <c r="M11" s="158">
        <v>78</v>
      </c>
      <c r="N11" s="158">
        <v>48</v>
      </c>
      <c r="O11" s="158">
        <v>11</v>
      </c>
      <c r="P11" s="158">
        <v>30</v>
      </c>
      <c r="Q11" s="158">
        <v>24</v>
      </c>
      <c r="R11" s="158">
        <v>53</v>
      </c>
      <c r="S11" s="158">
        <v>45</v>
      </c>
      <c r="T11" s="158">
        <v>15</v>
      </c>
      <c r="U11" s="158">
        <v>12</v>
      </c>
      <c r="V11" s="158">
        <v>7</v>
      </c>
      <c r="W11" s="158">
        <v>17</v>
      </c>
      <c r="X11" s="158">
        <v>27</v>
      </c>
      <c r="Y11" s="158">
        <v>33</v>
      </c>
      <c r="Z11" s="158">
        <v>21</v>
      </c>
      <c r="AA11" s="158">
        <v>10</v>
      </c>
      <c r="AB11" s="158">
        <v>32</v>
      </c>
      <c r="AC11" s="158">
        <v>20</v>
      </c>
      <c r="AD11" s="158">
        <v>23</v>
      </c>
      <c r="AE11" s="158">
        <v>23</v>
      </c>
      <c r="AF11" s="158">
        <v>22</v>
      </c>
      <c r="AG11" s="158">
        <v>9</v>
      </c>
      <c r="AH11" s="158">
        <v>45</v>
      </c>
      <c r="AI11" s="158">
        <v>24</v>
      </c>
      <c r="AJ11" s="158">
        <v>23</v>
      </c>
      <c r="AK11" s="158">
        <v>21</v>
      </c>
      <c r="AL11" s="158">
        <v>22</v>
      </c>
      <c r="AM11" s="158">
        <v>11</v>
      </c>
      <c r="AN11" s="158">
        <v>11</v>
      </c>
      <c r="AO11" s="158">
        <v>23</v>
      </c>
      <c r="AP11" s="158">
        <v>32</v>
      </c>
      <c r="AQ11" s="158">
        <v>12</v>
      </c>
      <c r="AR11" s="158">
        <v>33</v>
      </c>
      <c r="AS11" s="158">
        <v>18</v>
      </c>
      <c r="AT11" s="158">
        <v>24</v>
      </c>
      <c r="AU11" s="158">
        <v>88</v>
      </c>
      <c r="AV11" s="159">
        <v>1</v>
      </c>
    </row>
    <row r="12" spans="2:48">
      <c r="B12" s="133" t="s">
        <v>332</v>
      </c>
      <c r="C12" s="265">
        <v>5964</v>
      </c>
      <c r="D12" s="158">
        <v>92</v>
      </c>
      <c r="E12" s="158">
        <v>47</v>
      </c>
      <c r="F12" s="158">
        <v>27</v>
      </c>
      <c r="G12" s="158">
        <v>51</v>
      </c>
      <c r="H12" s="158">
        <v>135</v>
      </c>
      <c r="I12" s="158">
        <v>28</v>
      </c>
      <c r="J12" s="266">
        <v>4656</v>
      </c>
      <c r="K12" s="158">
        <v>82</v>
      </c>
      <c r="L12" s="158">
        <v>32</v>
      </c>
      <c r="M12" s="158">
        <v>31</v>
      </c>
      <c r="N12" s="158">
        <v>47</v>
      </c>
      <c r="O12" s="158">
        <v>13</v>
      </c>
      <c r="P12" s="158">
        <v>39</v>
      </c>
      <c r="Q12" s="158">
        <v>25</v>
      </c>
      <c r="R12" s="158">
        <v>43</v>
      </c>
      <c r="S12" s="158">
        <v>32</v>
      </c>
      <c r="T12" s="158">
        <v>9</v>
      </c>
      <c r="U12" s="158">
        <v>17</v>
      </c>
      <c r="V12" s="158">
        <v>12</v>
      </c>
      <c r="W12" s="158">
        <v>25</v>
      </c>
      <c r="X12" s="158">
        <v>33</v>
      </c>
      <c r="Y12" s="158">
        <v>28</v>
      </c>
      <c r="Z12" s="158">
        <v>18</v>
      </c>
      <c r="AA12" s="158">
        <v>2</v>
      </c>
      <c r="AB12" s="158">
        <v>25</v>
      </c>
      <c r="AC12" s="158">
        <v>27</v>
      </c>
      <c r="AD12" s="158">
        <v>10</v>
      </c>
      <c r="AE12" s="158">
        <v>14</v>
      </c>
      <c r="AF12" s="158">
        <v>8</v>
      </c>
      <c r="AG12" s="158">
        <v>2</v>
      </c>
      <c r="AH12" s="158">
        <v>13</v>
      </c>
      <c r="AI12" s="158">
        <v>12</v>
      </c>
      <c r="AJ12" s="158">
        <v>15</v>
      </c>
      <c r="AK12" s="158">
        <v>18</v>
      </c>
      <c r="AL12" s="158">
        <v>16</v>
      </c>
      <c r="AM12" s="158">
        <v>13</v>
      </c>
      <c r="AN12" s="158">
        <v>14</v>
      </c>
      <c r="AO12" s="158">
        <v>15</v>
      </c>
      <c r="AP12" s="158">
        <v>18</v>
      </c>
      <c r="AQ12" s="158">
        <v>23</v>
      </c>
      <c r="AR12" s="158">
        <v>27</v>
      </c>
      <c r="AS12" s="158">
        <v>20</v>
      </c>
      <c r="AT12" s="158">
        <v>38</v>
      </c>
      <c r="AU12" s="158">
        <v>104</v>
      </c>
      <c r="AV12" s="159">
        <v>8</v>
      </c>
    </row>
    <row r="13" spans="2:48">
      <c r="B13" s="133" t="s">
        <v>333</v>
      </c>
      <c r="C13" s="265">
        <v>3258</v>
      </c>
      <c r="D13" s="158">
        <v>56</v>
      </c>
      <c r="E13" s="158">
        <v>18</v>
      </c>
      <c r="F13" s="158">
        <v>14</v>
      </c>
      <c r="G13" s="158">
        <v>33</v>
      </c>
      <c r="H13" s="158">
        <v>50</v>
      </c>
      <c r="I13" s="158">
        <v>21</v>
      </c>
      <c r="J13" s="158">
        <v>65</v>
      </c>
      <c r="K13" s="266">
        <v>2459</v>
      </c>
      <c r="L13" s="158">
        <v>67</v>
      </c>
      <c r="M13" s="158">
        <v>17</v>
      </c>
      <c r="N13" s="158">
        <v>36</v>
      </c>
      <c r="O13" s="158">
        <v>9</v>
      </c>
      <c r="P13" s="158">
        <v>32</v>
      </c>
      <c r="Q13" s="158">
        <v>21</v>
      </c>
      <c r="R13" s="158">
        <v>35</v>
      </c>
      <c r="S13" s="158">
        <v>19</v>
      </c>
      <c r="T13" s="158">
        <v>8</v>
      </c>
      <c r="U13" s="158">
        <v>3</v>
      </c>
      <c r="V13" s="158">
        <v>2</v>
      </c>
      <c r="W13" s="158">
        <v>13</v>
      </c>
      <c r="X13" s="158">
        <v>9</v>
      </c>
      <c r="Y13" s="158">
        <v>13</v>
      </c>
      <c r="Z13" s="158">
        <v>3</v>
      </c>
      <c r="AA13" s="158">
        <v>2</v>
      </c>
      <c r="AB13" s="158">
        <v>17</v>
      </c>
      <c r="AC13" s="158">
        <v>8</v>
      </c>
      <c r="AD13" s="158">
        <v>15</v>
      </c>
      <c r="AE13" s="158">
        <v>12</v>
      </c>
      <c r="AF13" s="158">
        <v>0</v>
      </c>
      <c r="AG13" s="158">
        <v>0</v>
      </c>
      <c r="AH13" s="158">
        <v>10</v>
      </c>
      <c r="AI13" s="158">
        <v>9</v>
      </c>
      <c r="AJ13" s="158">
        <v>9</v>
      </c>
      <c r="AK13" s="158">
        <v>2</v>
      </c>
      <c r="AL13" s="158">
        <v>8</v>
      </c>
      <c r="AM13" s="158">
        <v>13</v>
      </c>
      <c r="AN13" s="158">
        <v>3</v>
      </c>
      <c r="AO13" s="158">
        <v>2</v>
      </c>
      <c r="AP13" s="158">
        <v>17</v>
      </c>
      <c r="AQ13" s="158">
        <v>12</v>
      </c>
      <c r="AR13" s="158">
        <v>14</v>
      </c>
      <c r="AS13" s="158">
        <v>5</v>
      </c>
      <c r="AT13" s="158">
        <v>15</v>
      </c>
      <c r="AU13" s="158">
        <v>82</v>
      </c>
      <c r="AV13" s="159">
        <v>0</v>
      </c>
    </row>
    <row r="14" spans="2:48">
      <c r="B14" s="133" t="s">
        <v>334</v>
      </c>
      <c r="C14" s="265">
        <v>5530</v>
      </c>
      <c r="D14" s="158">
        <v>69</v>
      </c>
      <c r="E14" s="158">
        <v>26</v>
      </c>
      <c r="F14" s="158">
        <v>14</v>
      </c>
      <c r="G14" s="158">
        <v>54</v>
      </c>
      <c r="H14" s="158">
        <v>63</v>
      </c>
      <c r="I14" s="158">
        <v>36</v>
      </c>
      <c r="J14" s="158">
        <v>46</v>
      </c>
      <c r="K14" s="158">
        <v>71</v>
      </c>
      <c r="L14" s="266">
        <v>4378</v>
      </c>
      <c r="M14" s="158">
        <v>17</v>
      </c>
      <c r="N14" s="158">
        <v>47</v>
      </c>
      <c r="O14" s="158">
        <v>5</v>
      </c>
      <c r="P14" s="158">
        <v>43</v>
      </c>
      <c r="Q14" s="158">
        <v>31</v>
      </c>
      <c r="R14" s="158">
        <v>83</v>
      </c>
      <c r="S14" s="158">
        <v>36</v>
      </c>
      <c r="T14" s="158">
        <v>7</v>
      </c>
      <c r="U14" s="158">
        <v>18</v>
      </c>
      <c r="V14" s="158">
        <v>9</v>
      </c>
      <c r="W14" s="158">
        <v>17</v>
      </c>
      <c r="X14" s="158">
        <v>30</v>
      </c>
      <c r="Y14" s="158">
        <v>33</v>
      </c>
      <c r="Z14" s="158">
        <v>6</v>
      </c>
      <c r="AA14" s="158">
        <v>2</v>
      </c>
      <c r="AB14" s="158">
        <v>22</v>
      </c>
      <c r="AC14" s="158">
        <v>15</v>
      </c>
      <c r="AD14" s="158">
        <v>12</v>
      </c>
      <c r="AE14" s="158">
        <v>7</v>
      </c>
      <c r="AF14" s="158">
        <v>16</v>
      </c>
      <c r="AG14" s="158">
        <v>1</v>
      </c>
      <c r="AH14" s="158">
        <v>11</v>
      </c>
      <c r="AI14" s="158">
        <v>9</v>
      </c>
      <c r="AJ14" s="158">
        <v>21</v>
      </c>
      <c r="AK14" s="158">
        <v>7</v>
      </c>
      <c r="AL14" s="158">
        <v>13</v>
      </c>
      <c r="AM14" s="158">
        <v>6</v>
      </c>
      <c r="AN14" s="158">
        <v>4</v>
      </c>
      <c r="AO14" s="158">
        <v>26</v>
      </c>
      <c r="AP14" s="158">
        <v>38</v>
      </c>
      <c r="AQ14" s="158">
        <v>25</v>
      </c>
      <c r="AR14" s="158">
        <v>41</v>
      </c>
      <c r="AS14" s="158">
        <v>20</v>
      </c>
      <c r="AT14" s="158">
        <v>25</v>
      </c>
      <c r="AU14" s="158">
        <v>66</v>
      </c>
      <c r="AV14" s="159">
        <v>4</v>
      </c>
    </row>
    <row r="15" spans="2:48">
      <c r="B15" s="133" t="s">
        <v>77</v>
      </c>
      <c r="C15" s="265">
        <v>3168</v>
      </c>
      <c r="D15" s="158">
        <v>27</v>
      </c>
      <c r="E15" s="158">
        <v>19</v>
      </c>
      <c r="F15" s="158">
        <v>17</v>
      </c>
      <c r="G15" s="158">
        <v>25</v>
      </c>
      <c r="H15" s="158">
        <v>100</v>
      </c>
      <c r="I15" s="158">
        <v>51</v>
      </c>
      <c r="J15" s="158">
        <v>16</v>
      </c>
      <c r="K15" s="158">
        <v>6</v>
      </c>
      <c r="L15" s="158">
        <v>17</v>
      </c>
      <c r="M15" s="266">
        <v>2510</v>
      </c>
      <c r="N15" s="158">
        <v>16</v>
      </c>
      <c r="O15" s="158">
        <v>2</v>
      </c>
      <c r="P15" s="158">
        <v>12</v>
      </c>
      <c r="Q15" s="158">
        <v>19</v>
      </c>
      <c r="R15" s="158">
        <v>25</v>
      </c>
      <c r="S15" s="158">
        <v>11</v>
      </c>
      <c r="T15" s="158">
        <v>7</v>
      </c>
      <c r="U15" s="158">
        <v>4</v>
      </c>
      <c r="V15" s="158">
        <v>5</v>
      </c>
      <c r="W15" s="158">
        <v>12</v>
      </c>
      <c r="X15" s="158">
        <v>7</v>
      </c>
      <c r="Y15" s="158">
        <v>11</v>
      </c>
      <c r="Z15" s="158">
        <v>11</v>
      </c>
      <c r="AA15" s="158">
        <v>2</v>
      </c>
      <c r="AB15" s="158">
        <v>5</v>
      </c>
      <c r="AC15" s="158">
        <v>13</v>
      </c>
      <c r="AD15" s="158">
        <v>10</v>
      </c>
      <c r="AE15" s="158">
        <v>10</v>
      </c>
      <c r="AF15" s="158">
        <v>13</v>
      </c>
      <c r="AG15" s="158">
        <v>4</v>
      </c>
      <c r="AH15" s="158">
        <v>5</v>
      </c>
      <c r="AI15" s="158">
        <v>16</v>
      </c>
      <c r="AJ15" s="158">
        <v>12</v>
      </c>
      <c r="AK15" s="158">
        <v>6</v>
      </c>
      <c r="AL15" s="158">
        <v>8</v>
      </c>
      <c r="AM15" s="158">
        <v>16</v>
      </c>
      <c r="AN15" s="158">
        <v>3</v>
      </c>
      <c r="AO15" s="158">
        <v>30</v>
      </c>
      <c r="AP15" s="158">
        <v>12</v>
      </c>
      <c r="AQ15" s="158">
        <v>4</v>
      </c>
      <c r="AR15" s="158">
        <v>11</v>
      </c>
      <c r="AS15" s="158">
        <v>12</v>
      </c>
      <c r="AT15" s="158">
        <v>2</v>
      </c>
      <c r="AU15" s="158">
        <v>43</v>
      </c>
      <c r="AV15" s="159">
        <v>1</v>
      </c>
    </row>
    <row r="16" spans="2:48">
      <c r="B16" s="133" t="s">
        <v>17</v>
      </c>
      <c r="C16" s="265">
        <v>6096</v>
      </c>
      <c r="D16" s="158">
        <v>111</v>
      </c>
      <c r="E16" s="158">
        <v>50</v>
      </c>
      <c r="F16" s="158">
        <v>32</v>
      </c>
      <c r="G16" s="158">
        <v>60</v>
      </c>
      <c r="H16" s="158">
        <v>76</v>
      </c>
      <c r="I16" s="158">
        <v>26</v>
      </c>
      <c r="J16" s="158">
        <v>37</v>
      </c>
      <c r="K16" s="158">
        <v>16</v>
      </c>
      <c r="L16" s="158">
        <v>35</v>
      </c>
      <c r="M16" s="158">
        <v>17</v>
      </c>
      <c r="N16" s="266">
        <v>4830</v>
      </c>
      <c r="O16" s="158">
        <v>74</v>
      </c>
      <c r="P16" s="158">
        <v>24</v>
      </c>
      <c r="Q16" s="158">
        <v>46</v>
      </c>
      <c r="R16" s="158">
        <v>31</v>
      </c>
      <c r="S16" s="158">
        <v>74</v>
      </c>
      <c r="T16" s="158">
        <v>18</v>
      </c>
      <c r="U16" s="158">
        <v>16</v>
      </c>
      <c r="V16" s="158">
        <v>12</v>
      </c>
      <c r="W16" s="158">
        <v>32</v>
      </c>
      <c r="X16" s="158">
        <v>35</v>
      </c>
      <c r="Y16" s="158">
        <v>19</v>
      </c>
      <c r="Z16" s="158">
        <v>19</v>
      </c>
      <c r="AA16" s="158">
        <v>10</v>
      </c>
      <c r="AB16" s="158">
        <v>32</v>
      </c>
      <c r="AC16" s="158">
        <v>27</v>
      </c>
      <c r="AD16" s="158">
        <v>13</v>
      </c>
      <c r="AE16" s="158">
        <v>5</v>
      </c>
      <c r="AF16" s="158">
        <v>15</v>
      </c>
      <c r="AG16" s="158">
        <v>7</v>
      </c>
      <c r="AH16" s="158">
        <v>13</v>
      </c>
      <c r="AI16" s="158">
        <v>11</v>
      </c>
      <c r="AJ16" s="158">
        <v>11</v>
      </c>
      <c r="AK16" s="158">
        <v>14</v>
      </c>
      <c r="AL16" s="158">
        <v>21</v>
      </c>
      <c r="AM16" s="158">
        <v>11</v>
      </c>
      <c r="AN16" s="158">
        <v>6</v>
      </c>
      <c r="AO16" s="158">
        <v>11</v>
      </c>
      <c r="AP16" s="158">
        <v>19</v>
      </c>
      <c r="AQ16" s="158">
        <v>21</v>
      </c>
      <c r="AR16" s="158">
        <v>29</v>
      </c>
      <c r="AS16" s="158">
        <v>16</v>
      </c>
      <c r="AT16" s="158">
        <v>9</v>
      </c>
      <c r="AU16" s="158">
        <v>101</v>
      </c>
      <c r="AV16" s="159">
        <v>4</v>
      </c>
    </row>
    <row r="17" spans="2:48">
      <c r="B17" s="133" t="s">
        <v>4</v>
      </c>
      <c r="C17" s="265">
        <v>2281</v>
      </c>
      <c r="D17" s="158">
        <v>64</v>
      </c>
      <c r="E17" s="158">
        <v>21</v>
      </c>
      <c r="F17" s="158">
        <v>24</v>
      </c>
      <c r="G17" s="158">
        <v>15</v>
      </c>
      <c r="H17" s="158">
        <v>20</v>
      </c>
      <c r="I17" s="158">
        <v>11</v>
      </c>
      <c r="J17" s="158">
        <v>18</v>
      </c>
      <c r="K17" s="158">
        <v>5</v>
      </c>
      <c r="L17" s="158">
        <v>11</v>
      </c>
      <c r="M17" s="158">
        <v>6</v>
      </c>
      <c r="N17" s="158">
        <v>75</v>
      </c>
      <c r="O17" s="266">
        <v>1677</v>
      </c>
      <c r="P17" s="158">
        <v>20</v>
      </c>
      <c r="Q17" s="158">
        <v>14</v>
      </c>
      <c r="R17" s="158">
        <v>2</v>
      </c>
      <c r="S17" s="158">
        <v>48</v>
      </c>
      <c r="T17" s="158">
        <v>3</v>
      </c>
      <c r="U17" s="158">
        <v>12</v>
      </c>
      <c r="V17" s="158">
        <v>15</v>
      </c>
      <c r="W17" s="158">
        <v>8</v>
      </c>
      <c r="X17" s="158">
        <v>22</v>
      </c>
      <c r="Y17" s="158">
        <v>5</v>
      </c>
      <c r="Z17" s="158">
        <v>7</v>
      </c>
      <c r="AA17" s="158">
        <v>4</v>
      </c>
      <c r="AB17" s="158">
        <v>9</v>
      </c>
      <c r="AC17" s="158">
        <v>7</v>
      </c>
      <c r="AD17" s="158">
        <v>7</v>
      </c>
      <c r="AE17" s="158">
        <v>4</v>
      </c>
      <c r="AF17" s="158">
        <v>4</v>
      </c>
      <c r="AG17" s="158">
        <v>0</v>
      </c>
      <c r="AH17" s="158">
        <v>6</v>
      </c>
      <c r="AI17" s="158">
        <v>7</v>
      </c>
      <c r="AJ17" s="158">
        <v>2</v>
      </c>
      <c r="AK17" s="158">
        <v>5</v>
      </c>
      <c r="AL17" s="158">
        <v>4</v>
      </c>
      <c r="AM17" s="158">
        <v>7</v>
      </c>
      <c r="AN17" s="158">
        <v>4</v>
      </c>
      <c r="AO17" s="158">
        <v>3</v>
      </c>
      <c r="AP17" s="158">
        <v>13</v>
      </c>
      <c r="AQ17" s="158">
        <v>10</v>
      </c>
      <c r="AR17" s="158">
        <v>10</v>
      </c>
      <c r="AS17" s="158">
        <v>1</v>
      </c>
      <c r="AT17" s="158">
        <v>8</v>
      </c>
      <c r="AU17" s="158">
        <v>62</v>
      </c>
      <c r="AV17" s="159">
        <v>1</v>
      </c>
    </row>
    <row r="18" spans="2:48">
      <c r="B18" s="133" t="s">
        <v>18</v>
      </c>
      <c r="C18" s="265">
        <v>3012</v>
      </c>
      <c r="D18" s="158">
        <v>36</v>
      </c>
      <c r="E18" s="158">
        <v>18</v>
      </c>
      <c r="F18" s="158">
        <v>12</v>
      </c>
      <c r="G18" s="158">
        <v>25</v>
      </c>
      <c r="H18" s="158">
        <v>32</v>
      </c>
      <c r="I18" s="158">
        <v>11</v>
      </c>
      <c r="J18" s="158">
        <v>13</v>
      </c>
      <c r="K18" s="158">
        <v>23</v>
      </c>
      <c r="L18" s="158">
        <v>28</v>
      </c>
      <c r="M18" s="158">
        <v>8</v>
      </c>
      <c r="N18" s="158">
        <v>24</v>
      </c>
      <c r="O18" s="158">
        <v>2</v>
      </c>
      <c r="P18" s="266">
        <v>2388</v>
      </c>
      <c r="Q18" s="158">
        <v>20</v>
      </c>
      <c r="R18" s="158">
        <v>52</v>
      </c>
      <c r="S18" s="158">
        <v>29</v>
      </c>
      <c r="T18" s="158">
        <v>2</v>
      </c>
      <c r="U18" s="158">
        <v>11</v>
      </c>
      <c r="V18" s="158">
        <v>2</v>
      </c>
      <c r="W18" s="158">
        <v>6</v>
      </c>
      <c r="X18" s="158">
        <v>13</v>
      </c>
      <c r="Y18" s="158">
        <v>18</v>
      </c>
      <c r="Z18" s="158">
        <v>9</v>
      </c>
      <c r="AA18" s="158">
        <v>0</v>
      </c>
      <c r="AB18" s="158">
        <v>17</v>
      </c>
      <c r="AC18" s="158">
        <v>19</v>
      </c>
      <c r="AD18" s="158">
        <v>9</v>
      </c>
      <c r="AE18" s="158">
        <v>4</v>
      </c>
      <c r="AF18" s="158">
        <v>6</v>
      </c>
      <c r="AG18" s="158">
        <v>1</v>
      </c>
      <c r="AH18" s="158">
        <v>6</v>
      </c>
      <c r="AI18" s="158">
        <v>4</v>
      </c>
      <c r="AJ18" s="158">
        <v>4</v>
      </c>
      <c r="AK18" s="158">
        <v>9</v>
      </c>
      <c r="AL18" s="158">
        <v>4</v>
      </c>
      <c r="AM18" s="158">
        <v>10</v>
      </c>
      <c r="AN18" s="158">
        <v>2</v>
      </c>
      <c r="AO18" s="158">
        <v>9</v>
      </c>
      <c r="AP18" s="158">
        <v>14</v>
      </c>
      <c r="AQ18" s="158">
        <v>11</v>
      </c>
      <c r="AR18" s="158">
        <v>28</v>
      </c>
      <c r="AS18" s="158">
        <v>8</v>
      </c>
      <c r="AT18" s="158">
        <v>16</v>
      </c>
      <c r="AU18" s="158">
        <v>48</v>
      </c>
      <c r="AV18" s="159">
        <v>1</v>
      </c>
    </row>
    <row r="19" spans="2:48">
      <c r="B19" s="133" t="s">
        <v>182</v>
      </c>
      <c r="C19" s="265">
        <v>4005</v>
      </c>
      <c r="D19" s="158">
        <v>84</v>
      </c>
      <c r="E19" s="158">
        <v>48</v>
      </c>
      <c r="F19" s="158">
        <v>23</v>
      </c>
      <c r="G19" s="158">
        <v>39</v>
      </c>
      <c r="H19" s="158">
        <v>47</v>
      </c>
      <c r="I19" s="158">
        <v>30</v>
      </c>
      <c r="J19" s="158">
        <v>33</v>
      </c>
      <c r="K19" s="158">
        <v>18</v>
      </c>
      <c r="L19" s="158">
        <v>28</v>
      </c>
      <c r="M19" s="158">
        <v>10</v>
      </c>
      <c r="N19" s="158">
        <v>95</v>
      </c>
      <c r="O19" s="158">
        <v>19</v>
      </c>
      <c r="P19" s="158">
        <v>29</v>
      </c>
      <c r="Q19" s="266">
        <v>2920</v>
      </c>
      <c r="R19" s="158">
        <v>33</v>
      </c>
      <c r="S19" s="158">
        <v>70</v>
      </c>
      <c r="T19" s="158">
        <v>13</v>
      </c>
      <c r="U19" s="158">
        <v>14</v>
      </c>
      <c r="V19" s="158">
        <v>10</v>
      </c>
      <c r="W19" s="158">
        <v>44</v>
      </c>
      <c r="X19" s="158">
        <v>15</v>
      </c>
      <c r="Y19" s="158">
        <v>25</v>
      </c>
      <c r="Z19" s="158">
        <v>7</v>
      </c>
      <c r="AA19" s="158">
        <v>4</v>
      </c>
      <c r="AB19" s="158">
        <v>21</v>
      </c>
      <c r="AC19" s="158">
        <v>14</v>
      </c>
      <c r="AD19" s="158">
        <v>13</v>
      </c>
      <c r="AE19" s="158">
        <v>9</v>
      </c>
      <c r="AF19" s="158">
        <v>16</v>
      </c>
      <c r="AG19" s="158">
        <v>4</v>
      </c>
      <c r="AH19" s="158">
        <v>18</v>
      </c>
      <c r="AI19" s="158">
        <v>12</v>
      </c>
      <c r="AJ19" s="158">
        <v>15</v>
      </c>
      <c r="AK19" s="158">
        <v>14</v>
      </c>
      <c r="AL19" s="158">
        <v>8</v>
      </c>
      <c r="AM19" s="158">
        <v>10</v>
      </c>
      <c r="AN19" s="158">
        <v>8</v>
      </c>
      <c r="AO19" s="158">
        <v>5</v>
      </c>
      <c r="AP19" s="158">
        <v>24</v>
      </c>
      <c r="AQ19" s="158">
        <v>27</v>
      </c>
      <c r="AR19" s="158">
        <v>22</v>
      </c>
      <c r="AS19" s="158">
        <v>8</v>
      </c>
      <c r="AT19" s="158">
        <v>15</v>
      </c>
      <c r="AU19" s="158">
        <v>82</v>
      </c>
      <c r="AV19" s="159">
        <v>2</v>
      </c>
    </row>
    <row r="20" spans="2:48">
      <c r="B20" s="133" t="s">
        <v>78</v>
      </c>
      <c r="C20" s="265">
        <v>5050</v>
      </c>
      <c r="D20" s="158">
        <v>65</v>
      </c>
      <c r="E20" s="158">
        <v>53</v>
      </c>
      <c r="F20" s="158">
        <v>17</v>
      </c>
      <c r="G20" s="158">
        <v>55</v>
      </c>
      <c r="H20" s="158">
        <v>53</v>
      </c>
      <c r="I20" s="158">
        <v>29</v>
      </c>
      <c r="J20" s="158">
        <v>33</v>
      </c>
      <c r="K20" s="158">
        <v>22</v>
      </c>
      <c r="L20" s="158">
        <v>115</v>
      </c>
      <c r="M20" s="158">
        <v>15</v>
      </c>
      <c r="N20" s="158">
        <v>37</v>
      </c>
      <c r="O20" s="158">
        <v>7</v>
      </c>
      <c r="P20" s="158">
        <v>67</v>
      </c>
      <c r="Q20" s="158">
        <v>25</v>
      </c>
      <c r="R20" s="266">
        <v>3838</v>
      </c>
      <c r="S20" s="158">
        <v>37</v>
      </c>
      <c r="T20" s="158">
        <v>24</v>
      </c>
      <c r="U20" s="158">
        <v>22</v>
      </c>
      <c r="V20" s="158">
        <v>9</v>
      </c>
      <c r="W20" s="158">
        <v>24</v>
      </c>
      <c r="X20" s="158">
        <v>24</v>
      </c>
      <c r="Y20" s="158">
        <v>20</v>
      </c>
      <c r="Z20" s="158">
        <v>12</v>
      </c>
      <c r="AA20" s="158">
        <v>3</v>
      </c>
      <c r="AB20" s="158">
        <v>27</v>
      </c>
      <c r="AC20" s="158">
        <v>45</v>
      </c>
      <c r="AD20" s="158">
        <v>26</v>
      </c>
      <c r="AE20" s="158">
        <v>5</v>
      </c>
      <c r="AF20" s="158">
        <v>13</v>
      </c>
      <c r="AG20" s="158">
        <v>3</v>
      </c>
      <c r="AH20" s="158">
        <v>22</v>
      </c>
      <c r="AI20" s="158">
        <v>13</v>
      </c>
      <c r="AJ20" s="158">
        <v>14</v>
      </c>
      <c r="AK20" s="158">
        <v>17</v>
      </c>
      <c r="AL20" s="158">
        <v>12</v>
      </c>
      <c r="AM20" s="158">
        <v>11</v>
      </c>
      <c r="AN20" s="158">
        <v>3</v>
      </c>
      <c r="AO20" s="158">
        <v>17</v>
      </c>
      <c r="AP20" s="158">
        <v>33</v>
      </c>
      <c r="AQ20" s="158">
        <v>27</v>
      </c>
      <c r="AR20" s="158">
        <v>37</v>
      </c>
      <c r="AS20" s="158">
        <v>13</v>
      </c>
      <c r="AT20" s="158">
        <v>35</v>
      </c>
      <c r="AU20" s="158">
        <v>70</v>
      </c>
      <c r="AV20" s="159">
        <v>1</v>
      </c>
    </row>
    <row r="21" spans="2:48">
      <c r="B21" s="133" t="s">
        <v>19</v>
      </c>
      <c r="C21" s="265">
        <v>4546</v>
      </c>
      <c r="D21" s="158">
        <v>66</v>
      </c>
      <c r="E21" s="158">
        <v>26</v>
      </c>
      <c r="F21" s="158">
        <v>23</v>
      </c>
      <c r="G21" s="158">
        <v>44</v>
      </c>
      <c r="H21" s="158">
        <v>37</v>
      </c>
      <c r="I21" s="158">
        <v>13</v>
      </c>
      <c r="J21" s="158">
        <v>26</v>
      </c>
      <c r="K21" s="158">
        <v>26</v>
      </c>
      <c r="L21" s="158">
        <v>20</v>
      </c>
      <c r="M21" s="158">
        <v>7</v>
      </c>
      <c r="N21" s="158">
        <v>53</v>
      </c>
      <c r="O21" s="158">
        <v>39</v>
      </c>
      <c r="P21" s="158">
        <v>22</v>
      </c>
      <c r="Q21" s="158">
        <v>24</v>
      </c>
      <c r="R21" s="158">
        <v>12</v>
      </c>
      <c r="S21" s="266">
        <v>3609</v>
      </c>
      <c r="T21" s="158">
        <v>21</v>
      </c>
      <c r="U21" s="158">
        <v>25</v>
      </c>
      <c r="V21" s="158">
        <v>12</v>
      </c>
      <c r="W21" s="158">
        <v>19</v>
      </c>
      <c r="X21" s="158">
        <v>48</v>
      </c>
      <c r="Y21" s="158">
        <v>36</v>
      </c>
      <c r="Z21" s="158">
        <v>15</v>
      </c>
      <c r="AA21" s="158">
        <v>1</v>
      </c>
      <c r="AB21" s="158">
        <v>35</v>
      </c>
      <c r="AC21" s="158">
        <v>8</v>
      </c>
      <c r="AD21" s="158">
        <v>15</v>
      </c>
      <c r="AE21" s="158">
        <v>12</v>
      </c>
      <c r="AF21" s="158">
        <v>14</v>
      </c>
      <c r="AG21" s="158">
        <v>1</v>
      </c>
      <c r="AH21" s="158">
        <v>6</v>
      </c>
      <c r="AI21" s="158">
        <v>9</v>
      </c>
      <c r="AJ21" s="158">
        <v>17</v>
      </c>
      <c r="AK21" s="158">
        <v>10</v>
      </c>
      <c r="AL21" s="158">
        <v>14</v>
      </c>
      <c r="AM21" s="158">
        <v>8</v>
      </c>
      <c r="AN21" s="158">
        <v>7</v>
      </c>
      <c r="AO21" s="158">
        <v>12</v>
      </c>
      <c r="AP21" s="158">
        <v>22</v>
      </c>
      <c r="AQ21" s="158">
        <v>20</v>
      </c>
      <c r="AR21" s="158">
        <v>18</v>
      </c>
      <c r="AS21" s="158">
        <v>9</v>
      </c>
      <c r="AT21" s="158">
        <v>15</v>
      </c>
      <c r="AU21" s="158">
        <v>64</v>
      </c>
      <c r="AV21" s="159">
        <v>6</v>
      </c>
    </row>
    <row r="22" spans="2:48">
      <c r="B22" s="133" t="s">
        <v>3</v>
      </c>
      <c r="C22" s="265">
        <v>1869</v>
      </c>
      <c r="D22" s="158">
        <v>35</v>
      </c>
      <c r="E22" s="158">
        <v>11</v>
      </c>
      <c r="F22" s="158">
        <v>4</v>
      </c>
      <c r="G22" s="158">
        <v>20</v>
      </c>
      <c r="H22" s="158">
        <v>12</v>
      </c>
      <c r="I22" s="158">
        <v>3</v>
      </c>
      <c r="J22" s="158">
        <v>5</v>
      </c>
      <c r="K22" s="158">
        <v>15</v>
      </c>
      <c r="L22" s="158">
        <v>14</v>
      </c>
      <c r="M22" s="158">
        <v>3</v>
      </c>
      <c r="N22" s="158">
        <v>19</v>
      </c>
      <c r="O22" s="158">
        <v>3</v>
      </c>
      <c r="P22" s="158">
        <v>11</v>
      </c>
      <c r="Q22" s="158">
        <v>5</v>
      </c>
      <c r="R22" s="158">
        <v>10</v>
      </c>
      <c r="S22" s="158">
        <v>33</v>
      </c>
      <c r="T22" s="266">
        <v>1467</v>
      </c>
      <c r="U22" s="158">
        <v>15</v>
      </c>
      <c r="V22" s="158">
        <v>7</v>
      </c>
      <c r="W22" s="158">
        <v>21</v>
      </c>
      <c r="X22" s="158">
        <v>18</v>
      </c>
      <c r="Y22" s="158">
        <v>7</v>
      </c>
      <c r="Z22" s="158">
        <v>8</v>
      </c>
      <c r="AA22" s="158">
        <v>1</v>
      </c>
      <c r="AB22" s="158">
        <v>9</v>
      </c>
      <c r="AC22" s="158">
        <v>10</v>
      </c>
      <c r="AD22" s="158">
        <v>4</v>
      </c>
      <c r="AE22" s="158">
        <v>5</v>
      </c>
      <c r="AF22" s="158">
        <v>2</v>
      </c>
      <c r="AG22" s="158">
        <v>3</v>
      </c>
      <c r="AH22" s="158">
        <v>1</v>
      </c>
      <c r="AI22" s="158">
        <v>7</v>
      </c>
      <c r="AJ22" s="158">
        <v>5</v>
      </c>
      <c r="AK22" s="158">
        <v>0</v>
      </c>
      <c r="AL22" s="158">
        <v>4</v>
      </c>
      <c r="AM22" s="158">
        <v>1</v>
      </c>
      <c r="AN22" s="158">
        <v>0</v>
      </c>
      <c r="AO22" s="158">
        <v>3</v>
      </c>
      <c r="AP22" s="158">
        <v>24</v>
      </c>
      <c r="AQ22" s="158">
        <v>12</v>
      </c>
      <c r="AR22" s="158">
        <v>6</v>
      </c>
      <c r="AS22" s="158">
        <v>7</v>
      </c>
      <c r="AT22" s="158">
        <v>0</v>
      </c>
      <c r="AU22" s="158">
        <v>19</v>
      </c>
      <c r="AV22" s="159">
        <v>0</v>
      </c>
    </row>
    <row r="23" spans="2:48">
      <c r="B23" s="133" t="s">
        <v>5</v>
      </c>
      <c r="C23" s="265">
        <v>1337</v>
      </c>
      <c r="D23" s="158">
        <v>12</v>
      </c>
      <c r="E23" s="158">
        <v>10</v>
      </c>
      <c r="F23" s="158">
        <v>7</v>
      </c>
      <c r="G23" s="158">
        <v>19</v>
      </c>
      <c r="H23" s="158">
        <v>13</v>
      </c>
      <c r="I23" s="158">
        <v>12</v>
      </c>
      <c r="J23" s="158">
        <v>1</v>
      </c>
      <c r="K23" s="158">
        <v>1</v>
      </c>
      <c r="L23" s="158">
        <v>8</v>
      </c>
      <c r="M23" s="158">
        <v>2</v>
      </c>
      <c r="N23" s="158">
        <v>14</v>
      </c>
      <c r="O23" s="158">
        <v>3</v>
      </c>
      <c r="P23" s="158">
        <v>8</v>
      </c>
      <c r="Q23" s="158">
        <v>6</v>
      </c>
      <c r="R23" s="158">
        <v>9</v>
      </c>
      <c r="S23" s="158">
        <v>17</v>
      </c>
      <c r="T23" s="158">
        <v>30</v>
      </c>
      <c r="U23" s="266">
        <v>1051</v>
      </c>
      <c r="V23" s="158">
        <v>7</v>
      </c>
      <c r="W23" s="158">
        <v>10</v>
      </c>
      <c r="X23" s="158">
        <v>3</v>
      </c>
      <c r="Y23" s="158">
        <v>8</v>
      </c>
      <c r="Z23" s="158">
        <v>8</v>
      </c>
      <c r="AA23" s="158">
        <v>0</v>
      </c>
      <c r="AB23" s="158">
        <v>1</v>
      </c>
      <c r="AC23" s="158">
        <v>3</v>
      </c>
      <c r="AD23" s="158">
        <v>2</v>
      </c>
      <c r="AE23" s="158">
        <v>2</v>
      </c>
      <c r="AF23" s="158">
        <v>2</v>
      </c>
      <c r="AG23" s="158">
        <v>1</v>
      </c>
      <c r="AH23" s="158">
        <v>6</v>
      </c>
      <c r="AI23" s="158">
        <v>3</v>
      </c>
      <c r="AJ23" s="158">
        <v>1</v>
      </c>
      <c r="AK23" s="158">
        <v>1</v>
      </c>
      <c r="AL23" s="158">
        <v>2</v>
      </c>
      <c r="AM23" s="158">
        <v>11</v>
      </c>
      <c r="AN23" s="158">
        <v>0</v>
      </c>
      <c r="AO23" s="158">
        <v>4</v>
      </c>
      <c r="AP23" s="158">
        <v>2</v>
      </c>
      <c r="AQ23" s="158">
        <v>2</v>
      </c>
      <c r="AR23" s="158">
        <v>3</v>
      </c>
      <c r="AS23" s="158">
        <v>5</v>
      </c>
      <c r="AT23" s="158">
        <v>10</v>
      </c>
      <c r="AU23" s="158">
        <v>16</v>
      </c>
      <c r="AV23" s="159">
        <v>1</v>
      </c>
    </row>
    <row r="24" spans="2:48">
      <c r="B24" s="133" t="s">
        <v>79</v>
      </c>
      <c r="C24" s="265">
        <v>1322</v>
      </c>
      <c r="D24" s="158">
        <v>34</v>
      </c>
      <c r="E24" s="158">
        <v>4</v>
      </c>
      <c r="F24" s="158">
        <v>5</v>
      </c>
      <c r="G24" s="158">
        <v>10</v>
      </c>
      <c r="H24" s="158">
        <v>7</v>
      </c>
      <c r="I24" s="158">
        <v>5</v>
      </c>
      <c r="J24" s="158">
        <v>0</v>
      </c>
      <c r="K24" s="158">
        <v>3</v>
      </c>
      <c r="L24" s="158">
        <v>8</v>
      </c>
      <c r="M24" s="158">
        <v>10</v>
      </c>
      <c r="N24" s="158">
        <v>10</v>
      </c>
      <c r="O24" s="158">
        <v>3</v>
      </c>
      <c r="P24" s="158">
        <v>4</v>
      </c>
      <c r="Q24" s="158">
        <v>3</v>
      </c>
      <c r="R24" s="158">
        <v>6</v>
      </c>
      <c r="S24" s="158">
        <v>13</v>
      </c>
      <c r="T24" s="158">
        <v>13</v>
      </c>
      <c r="U24" s="158">
        <v>41</v>
      </c>
      <c r="V24" s="266">
        <v>980</v>
      </c>
      <c r="W24" s="158">
        <v>44</v>
      </c>
      <c r="X24" s="158">
        <v>9</v>
      </c>
      <c r="Y24" s="158">
        <v>16</v>
      </c>
      <c r="Z24" s="158">
        <v>4</v>
      </c>
      <c r="AA24" s="158">
        <v>0</v>
      </c>
      <c r="AB24" s="158">
        <v>7</v>
      </c>
      <c r="AC24" s="158">
        <v>4</v>
      </c>
      <c r="AD24" s="158">
        <v>3</v>
      </c>
      <c r="AE24" s="158">
        <v>1</v>
      </c>
      <c r="AF24" s="158">
        <v>4</v>
      </c>
      <c r="AG24" s="158">
        <v>0</v>
      </c>
      <c r="AH24" s="158">
        <v>0</v>
      </c>
      <c r="AI24" s="158">
        <v>1</v>
      </c>
      <c r="AJ24" s="158">
        <v>3</v>
      </c>
      <c r="AK24" s="158">
        <v>7</v>
      </c>
      <c r="AL24" s="158">
        <v>1</v>
      </c>
      <c r="AM24" s="158">
        <v>2</v>
      </c>
      <c r="AN24" s="158">
        <v>9</v>
      </c>
      <c r="AO24" s="158">
        <v>3</v>
      </c>
      <c r="AP24" s="158">
        <v>7</v>
      </c>
      <c r="AQ24" s="158">
        <v>3</v>
      </c>
      <c r="AR24" s="158">
        <v>5</v>
      </c>
      <c r="AS24" s="158">
        <v>5</v>
      </c>
      <c r="AT24" s="158">
        <v>3</v>
      </c>
      <c r="AU24" s="158">
        <v>21</v>
      </c>
      <c r="AV24" s="159">
        <v>1</v>
      </c>
    </row>
    <row r="25" spans="2:48">
      <c r="B25" s="133" t="s">
        <v>80</v>
      </c>
      <c r="C25" s="265">
        <v>3887</v>
      </c>
      <c r="D25" s="158">
        <v>117</v>
      </c>
      <c r="E25" s="158">
        <v>33</v>
      </c>
      <c r="F25" s="158">
        <v>28</v>
      </c>
      <c r="G25" s="158">
        <v>24</v>
      </c>
      <c r="H25" s="158">
        <v>41</v>
      </c>
      <c r="I25" s="158">
        <v>12</v>
      </c>
      <c r="J25" s="158">
        <v>21</v>
      </c>
      <c r="K25" s="158">
        <v>18</v>
      </c>
      <c r="L25" s="158">
        <v>18</v>
      </c>
      <c r="M25" s="158">
        <v>13</v>
      </c>
      <c r="N25" s="158">
        <v>32</v>
      </c>
      <c r="O25" s="158">
        <v>6</v>
      </c>
      <c r="P25" s="158">
        <v>11</v>
      </c>
      <c r="Q25" s="158">
        <v>28</v>
      </c>
      <c r="R25" s="158">
        <v>20</v>
      </c>
      <c r="S25" s="158">
        <v>21</v>
      </c>
      <c r="T25" s="158">
        <v>25</v>
      </c>
      <c r="U25" s="158">
        <v>28</v>
      </c>
      <c r="V25" s="158">
        <v>52</v>
      </c>
      <c r="W25" s="266">
        <v>2973</v>
      </c>
      <c r="X25" s="158">
        <v>29</v>
      </c>
      <c r="Y25" s="158">
        <v>25</v>
      </c>
      <c r="Z25" s="158">
        <v>19</v>
      </c>
      <c r="AA25" s="158">
        <v>6</v>
      </c>
      <c r="AB25" s="158">
        <v>24</v>
      </c>
      <c r="AC25" s="158">
        <v>16</v>
      </c>
      <c r="AD25" s="158">
        <v>7</v>
      </c>
      <c r="AE25" s="158">
        <v>8</v>
      </c>
      <c r="AF25" s="158">
        <v>13</v>
      </c>
      <c r="AG25" s="158">
        <v>0</v>
      </c>
      <c r="AH25" s="158">
        <v>8</v>
      </c>
      <c r="AI25" s="158">
        <v>7</v>
      </c>
      <c r="AJ25" s="158">
        <v>11</v>
      </c>
      <c r="AK25" s="158">
        <v>10</v>
      </c>
      <c r="AL25" s="158">
        <v>6</v>
      </c>
      <c r="AM25" s="158">
        <v>5</v>
      </c>
      <c r="AN25" s="158">
        <v>5</v>
      </c>
      <c r="AO25" s="158">
        <v>14</v>
      </c>
      <c r="AP25" s="158">
        <v>24</v>
      </c>
      <c r="AQ25" s="158">
        <v>27</v>
      </c>
      <c r="AR25" s="158">
        <v>19</v>
      </c>
      <c r="AS25" s="158">
        <v>21</v>
      </c>
      <c r="AT25" s="158">
        <v>14</v>
      </c>
      <c r="AU25" s="158">
        <v>48</v>
      </c>
      <c r="AV25" s="159">
        <v>0</v>
      </c>
    </row>
    <row r="26" spans="2:48">
      <c r="B26" s="133" t="s">
        <v>20</v>
      </c>
      <c r="C26" s="265">
        <v>4274</v>
      </c>
      <c r="D26" s="158">
        <v>93</v>
      </c>
      <c r="E26" s="158">
        <v>36</v>
      </c>
      <c r="F26" s="158">
        <v>22</v>
      </c>
      <c r="G26" s="158">
        <v>50</v>
      </c>
      <c r="H26" s="158">
        <v>30</v>
      </c>
      <c r="I26" s="158">
        <v>20</v>
      </c>
      <c r="J26" s="158">
        <v>16</v>
      </c>
      <c r="K26" s="158">
        <v>10</v>
      </c>
      <c r="L26" s="158">
        <v>23</v>
      </c>
      <c r="M26" s="158">
        <v>10</v>
      </c>
      <c r="N26" s="158">
        <v>33</v>
      </c>
      <c r="O26" s="158">
        <v>11</v>
      </c>
      <c r="P26" s="158">
        <v>21</v>
      </c>
      <c r="Q26" s="158">
        <v>6</v>
      </c>
      <c r="R26" s="158">
        <v>18</v>
      </c>
      <c r="S26" s="158">
        <v>66</v>
      </c>
      <c r="T26" s="158">
        <v>6</v>
      </c>
      <c r="U26" s="158">
        <v>19</v>
      </c>
      <c r="V26" s="158">
        <v>20</v>
      </c>
      <c r="W26" s="158">
        <v>31</v>
      </c>
      <c r="X26" s="266">
        <v>3287</v>
      </c>
      <c r="Y26" s="158">
        <v>50</v>
      </c>
      <c r="Z26" s="158">
        <v>50</v>
      </c>
      <c r="AA26" s="158">
        <v>6</v>
      </c>
      <c r="AB26" s="158">
        <v>19</v>
      </c>
      <c r="AC26" s="158">
        <v>5</v>
      </c>
      <c r="AD26" s="158">
        <v>14</v>
      </c>
      <c r="AE26" s="158">
        <v>7</v>
      </c>
      <c r="AF26" s="158">
        <v>4</v>
      </c>
      <c r="AG26" s="158">
        <v>1</v>
      </c>
      <c r="AH26" s="158">
        <v>9</v>
      </c>
      <c r="AI26" s="158">
        <v>6</v>
      </c>
      <c r="AJ26" s="158">
        <v>16</v>
      </c>
      <c r="AK26" s="158">
        <v>1</v>
      </c>
      <c r="AL26" s="158">
        <v>23</v>
      </c>
      <c r="AM26" s="158">
        <v>5</v>
      </c>
      <c r="AN26" s="158">
        <v>2</v>
      </c>
      <c r="AO26" s="158">
        <v>3</v>
      </c>
      <c r="AP26" s="158">
        <v>25</v>
      </c>
      <c r="AQ26" s="158">
        <v>37</v>
      </c>
      <c r="AR26" s="158">
        <v>15</v>
      </c>
      <c r="AS26" s="158">
        <v>5</v>
      </c>
      <c r="AT26" s="158">
        <v>7</v>
      </c>
      <c r="AU26" s="158">
        <v>134</v>
      </c>
      <c r="AV26" s="159">
        <v>2</v>
      </c>
    </row>
    <row r="27" spans="2:48">
      <c r="B27" s="133" t="s">
        <v>21</v>
      </c>
      <c r="C27" s="265">
        <v>4693</v>
      </c>
      <c r="D27" s="158">
        <v>78</v>
      </c>
      <c r="E27" s="158">
        <v>31</v>
      </c>
      <c r="F27" s="158">
        <v>54</v>
      </c>
      <c r="G27" s="158">
        <v>25</v>
      </c>
      <c r="H27" s="158">
        <v>33</v>
      </c>
      <c r="I27" s="158">
        <v>9</v>
      </c>
      <c r="J27" s="158">
        <v>15</v>
      </c>
      <c r="K27" s="158">
        <v>13</v>
      </c>
      <c r="L27" s="158">
        <v>29</v>
      </c>
      <c r="M27" s="158">
        <v>7</v>
      </c>
      <c r="N27" s="158">
        <v>26</v>
      </c>
      <c r="O27" s="158">
        <v>15</v>
      </c>
      <c r="P27" s="158">
        <v>11</v>
      </c>
      <c r="Q27" s="158">
        <v>28</v>
      </c>
      <c r="R27" s="158">
        <v>29</v>
      </c>
      <c r="S27" s="158">
        <v>34</v>
      </c>
      <c r="T27" s="158">
        <v>20</v>
      </c>
      <c r="U27" s="158">
        <v>12</v>
      </c>
      <c r="V27" s="158">
        <v>13</v>
      </c>
      <c r="W27" s="158">
        <v>18</v>
      </c>
      <c r="X27" s="158">
        <v>64</v>
      </c>
      <c r="Y27" s="266">
        <v>3813</v>
      </c>
      <c r="Z27" s="158">
        <v>32</v>
      </c>
      <c r="AA27" s="158">
        <v>5</v>
      </c>
      <c r="AB27" s="158">
        <v>24</v>
      </c>
      <c r="AC27" s="158">
        <v>30</v>
      </c>
      <c r="AD27" s="158">
        <v>8</v>
      </c>
      <c r="AE27" s="158">
        <v>4</v>
      </c>
      <c r="AF27" s="158">
        <v>18</v>
      </c>
      <c r="AG27" s="158">
        <v>5</v>
      </c>
      <c r="AH27" s="158">
        <v>9</v>
      </c>
      <c r="AI27" s="158">
        <v>8</v>
      </c>
      <c r="AJ27" s="158">
        <v>13</v>
      </c>
      <c r="AK27" s="158">
        <v>3</v>
      </c>
      <c r="AL27" s="158">
        <v>9</v>
      </c>
      <c r="AM27" s="158">
        <v>10</v>
      </c>
      <c r="AN27" s="158">
        <v>6</v>
      </c>
      <c r="AO27" s="158">
        <v>14</v>
      </c>
      <c r="AP27" s="158">
        <v>16</v>
      </c>
      <c r="AQ27" s="158">
        <v>16</v>
      </c>
      <c r="AR27" s="158">
        <v>11</v>
      </c>
      <c r="AS27" s="158">
        <v>4</v>
      </c>
      <c r="AT27" s="158">
        <v>15</v>
      </c>
      <c r="AU27" s="158">
        <v>56</v>
      </c>
      <c r="AV27" s="159">
        <v>0</v>
      </c>
    </row>
    <row r="28" spans="2:48">
      <c r="B28" s="133" t="s">
        <v>22</v>
      </c>
      <c r="C28" s="265">
        <v>1543</v>
      </c>
      <c r="D28" s="158">
        <v>28</v>
      </c>
      <c r="E28" s="158">
        <v>11</v>
      </c>
      <c r="F28" s="158">
        <v>15</v>
      </c>
      <c r="G28" s="158">
        <v>11</v>
      </c>
      <c r="H28" s="158">
        <v>16</v>
      </c>
      <c r="I28" s="158">
        <v>1</v>
      </c>
      <c r="J28" s="158">
        <v>6</v>
      </c>
      <c r="K28" s="158">
        <v>6</v>
      </c>
      <c r="L28" s="158">
        <v>1</v>
      </c>
      <c r="M28" s="158">
        <v>2</v>
      </c>
      <c r="N28" s="158">
        <v>4</v>
      </c>
      <c r="O28" s="158">
        <v>1</v>
      </c>
      <c r="P28" s="158">
        <v>6</v>
      </c>
      <c r="Q28" s="158">
        <v>6</v>
      </c>
      <c r="R28" s="158">
        <v>10</v>
      </c>
      <c r="S28" s="158">
        <v>17</v>
      </c>
      <c r="T28" s="158">
        <v>3</v>
      </c>
      <c r="U28" s="158">
        <v>2</v>
      </c>
      <c r="V28" s="158">
        <v>0</v>
      </c>
      <c r="W28" s="158">
        <v>18</v>
      </c>
      <c r="X28" s="158">
        <v>64</v>
      </c>
      <c r="Y28" s="158">
        <v>21</v>
      </c>
      <c r="Z28" s="266">
        <v>1156</v>
      </c>
      <c r="AA28" s="158">
        <v>0</v>
      </c>
      <c r="AB28" s="158">
        <v>13</v>
      </c>
      <c r="AC28" s="158">
        <v>12</v>
      </c>
      <c r="AD28" s="158">
        <v>17</v>
      </c>
      <c r="AE28" s="158">
        <v>1</v>
      </c>
      <c r="AF28" s="158">
        <v>6</v>
      </c>
      <c r="AG28" s="158">
        <v>3</v>
      </c>
      <c r="AH28" s="158">
        <v>0</v>
      </c>
      <c r="AI28" s="158">
        <v>4</v>
      </c>
      <c r="AJ28" s="158">
        <v>2</v>
      </c>
      <c r="AK28" s="158">
        <v>0</v>
      </c>
      <c r="AL28" s="158">
        <v>8</v>
      </c>
      <c r="AM28" s="158">
        <v>3</v>
      </c>
      <c r="AN28" s="158">
        <v>5</v>
      </c>
      <c r="AO28" s="158">
        <v>12</v>
      </c>
      <c r="AP28" s="158">
        <v>8</v>
      </c>
      <c r="AQ28" s="158">
        <v>6</v>
      </c>
      <c r="AR28" s="158">
        <v>12</v>
      </c>
      <c r="AS28" s="158">
        <v>1</v>
      </c>
      <c r="AT28" s="158">
        <v>6</v>
      </c>
      <c r="AU28" s="158">
        <v>18</v>
      </c>
      <c r="AV28" s="159">
        <v>1</v>
      </c>
    </row>
    <row r="29" spans="2:48">
      <c r="B29" s="133" t="s">
        <v>81</v>
      </c>
      <c r="C29" s="265">
        <v>378</v>
      </c>
      <c r="D29" s="158">
        <v>5</v>
      </c>
      <c r="E29" s="158">
        <v>5</v>
      </c>
      <c r="F29" s="158">
        <v>0</v>
      </c>
      <c r="G29" s="158">
        <v>3</v>
      </c>
      <c r="H29" s="158">
        <v>2</v>
      </c>
      <c r="I29" s="158">
        <v>8</v>
      </c>
      <c r="J29" s="158">
        <v>4</v>
      </c>
      <c r="K29" s="158">
        <v>1</v>
      </c>
      <c r="L29" s="158">
        <v>5</v>
      </c>
      <c r="M29" s="158">
        <v>0</v>
      </c>
      <c r="N29" s="158">
        <v>7</v>
      </c>
      <c r="O29" s="158">
        <v>2</v>
      </c>
      <c r="P29" s="158">
        <v>11</v>
      </c>
      <c r="Q29" s="158">
        <v>21</v>
      </c>
      <c r="R29" s="158">
        <v>10</v>
      </c>
      <c r="S29" s="158">
        <v>4</v>
      </c>
      <c r="T29" s="158">
        <v>0</v>
      </c>
      <c r="U29" s="158">
        <v>4</v>
      </c>
      <c r="V29" s="158">
        <v>1</v>
      </c>
      <c r="W29" s="158">
        <v>1</v>
      </c>
      <c r="X29" s="158">
        <v>1</v>
      </c>
      <c r="Y29" s="158">
        <v>2</v>
      </c>
      <c r="Z29" s="158">
        <v>3</v>
      </c>
      <c r="AA29" s="266">
        <v>241</v>
      </c>
      <c r="AB29" s="158">
        <v>3</v>
      </c>
      <c r="AC29" s="158">
        <v>1</v>
      </c>
      <c r="AD29" s="158">
        <v>0</v>
      </c>
      <c r="AE29" s="158">
        <v>0</v>
      </c>
      <c r="AF29" s="158">
        <v>0</v>
      </c>
      <c r="AG29" s="158">
        <v>1</v>
      </c>
      <c r="AH29" s="158">
        <v>1</v>
      </c>
      <c r="AI29" s="158">
        <v>2</v>
      </c>
      <c r="AJ29" s="158">
        <v>0</v>
      </c>
      <c r="AK29" s="158">
        <v>2</v>
      </c>
      <c r="AL29" s="158">
        <v>1</v>
      </c>
      <c r="AM29" s="158">
        <v>2</v>
      </c>
      <c r="AN29" s="158">
        <v>0</v>
      </c>
      <c r="AO29" s="158">
        <v>2</v>
      </c>
      <c r="AP29" s="158">
        <v>0</v>
      </c>
      <c r="AQ29" s="158">
        <v>1</v>
      </c>
      <c r="AR29" s="158">
        <v>4</v>
      </c>
      <c r="AS29" s="158">
        <v>2</v>
      </c>
      <c r="AT29" s="158">
        <v>1</v>
      </c>
      <c r="AU29" s="158">
        <v>14</v>
      </c>
      <c r="AV29" s="159">
        <v>0</v>
      </c>
    </row>
    <row r="30" spans="2:48">
      <c r="B30" s="133" t="s">
        <v>82</v>
      </c>
      <c r="C30" s="265">
        <v>6318</v>
      </c>
      <c r="D30" s="158">
        <v>86</v>
      </c>
      <c r="E30" s="158">
        <v>55</v>
      </c>
      <c r="F30" s="158">
        <v>13</v>
      </c>
      <c r="G30" s="158">
        <v>55</v>
      </c>
      <c r="H30" s="158">
        <v>40</v>
      </c>
      <c r="I30" s="158">
        <v>14</v>
      </c>
      <c r="J30" s="158">
        <v>30</v>
      </c>
      <c r="K30" s="158">
        <v>18</v>
      </c>
      <c r="L30" s="158">
        <v>29</v>
      </c>
      <c r="M30" s="158">
        <v>7</v>
      </c>
      <c r="N30" s="158">
        <v>28</v>
      </c>
      <c r="O30" s="158">
        <v>9</v>
      </c>
      <c r="P30" s="158">
        <v>20</v>
      </c>
      <c r="Q30" s="158">
        <v>7</v>
      </c>
      <c r="R30" s="158">
        <v>22</v>
      </c>
      <c r="S30" s="158">
        <v>24</v>
      </c>
      <c r="T30" s="158">
        <v>5</v>
      </c>
      <c r="U30" s="158">
        <v>10</v>
      </c>
      <c r="V30" s="158">
        <v>6</v>
      </c>
      <c r="W30" s="158">
        <v>5</v>
      </c>
      <c r="X30" s="158">
        <v>30</v>
      </c>
      <c r="Y30" s="158">
        <v>17</v>
      </c>
      <c r="Z30" s="158">
        <v>12</v>
      </c>
      <c r="AA30" s="158">
        <v>1</v>
      </c>
      <c r="AB30" s="266">
        <v>4983</v>
      </c>
      <c r="AC30" s="158">
        <v>91</v>
      </c>
      <c r="AD30" s="158">
        <v>60</v>
      </c>
      <c r="AE30" s="158">
        <v>28</v>
      </c>
      <c r="AF30" s="158">
        <v>28</v>
      </c>
      <c r="AG30" s="158">
        <v>13</v>
      </c>
      <c r="AH30" s="158">
        <v>24</v>
      </c>
      <c r="AI30" s="158">
        <v>17</v>
      </c>
      <c r="AJ30" s="158">
        <v>25</v>
      </c>
      <c r="AK30" s="158">
        <v>22</v>
      </c>
      <c r="AL30" s="158">
        <v>33</v>
      </c>
      <c r="AM30" s="158">
        <v>26</v>
      </c>
      <c r="AN30" s="158">
        <v>16</v>
      </c>
      <c r="AO30" s="158">
        <v>19</v>
      </c>
      <c r="AP30" s="158">
        <v>73</v>
      </c>
      <c r="AQ30" s="158">
        <v>54</v>
      </c>
      <c r="AR30" s="158">
        <v>55</v>
      </c>
      <c r="AS30" s="158">
        <v>46</v>
      </c>
      <c r="AT30" s="158">
        <v>72</v>
      </c>
      <c r="AU30" s="158">
        <v>85</v>
      </c>
      <c r="AV30" s="159">
        <v>5</v>
      </c>
    </row>
    <row r="31" spans="2:48">
      <c r="B31" s="133" t="s">
        <v>83</v>
      </c>
      <c r="C31" s="265">
        <v>3037</v>
      </c>
      <c r="D31" s="158">
        <v>71</v>
      </c>
      <c r="E31" s="158">
        <v>36</v>
      </c>
      <c r="F31" s="158">
        <v>12</v>
      </c>
      <c r="G31" s="158">
        <v>26</v>
      </c>
      <c r="H31" s="158">
        <v>20</v>
      </c>
      <c r="I31" s="158">
        <v>14</v>
      </c>
      <c r="J31" s="158">
        <v>13</v>
      </c>
      <c r="K31" s="158">
        <v>14</v>
      </c>
      <c r="L31" s="158">
        <v>30</v>
      </c>
      <c r="M31" s="158">
        <v>11</v>
      </c>
      <c r="N31" s="158">
        <v>13</v>
      </c>
      <c r="O31" s="158">
        <v>2</v>
      </c>
      <c r="P31" s="158">
        <v>3</v>
      </c>
      <c r="Q31" s="158">
        <v>16</v>
      </c>
      <c r="R31" s="158">
        <v>10</v>
      </c>
      <c r="S31" s="158">
        <v>11</v>
      </c>
      <c r="T31" s="158">
        <v>8</v>
      </c>
      <c r="U31" s="158">
        <v>7</v>
      </c>
      <c r="V31" s="158">
        <v>5</v>
      </c>
      <c r="W31" s="158">
        <v>10</v>
      </c>
      <c r="X31" s="158">
        <v>16</v>
      </c>
      <c r="Y31" s="158">
        <v>10</v>
      </c>
      <c r="Z31" s="158">
        <v>9</v>
      </c>
      <c r="AA31" s="158">
        <v>0</v>
      </c>
      <c r="AB31" s="158">
        <v>73</v>
      </c>
      <c r="AC31" s="266">
        <v>2148</v>
      </c>
      <c r="AD31" s="158">
        <v>53</v>
      </c>
      <c r="AE31" s="158">
        <v>26</v>
      </c>
      <c r="AF31" s="158">
        <v>22</v>
      </c>
      <c r="AG31" s="158">
        <v>7</v>
      </c>
      <c r="AH31" s="158">
        <v>16</v>
      </c>
      <c r="AI31" s="158">
        <v>10</v>
      </c>
      <c r="AJ31" s="158">
        <v>26</v>
      </c>
      <c r="AK31" s="158">
        <v>7</v>
      </c>
      <c r="AL31" s="158">
        <v>20</v>
      </c>
      <c r="AM31" s="158">
        <v>19</v>
      </c>
      <c r="AN31" s="158">
        <v>12</v>
      </c>
      <c r="AO31" s="158">
        <v>20</v>
      </c>
      <c r="AP31" s="158">
        <v>33</v>
      </c>
      <c r="AQ31" s="158">
        <v>31</v>
      </c>
      <c r="AR31" s="158">
        <v>23</v>
      </c>
      <c r="AS31" s="158">
        <v>21</v>
      </c>
      <c r="AT31" s="158">
        <v>32</v>
      </c>
      <c r="AU31" s="158">
        <v>61</v>
      </c>
      <c r="AV31" s="159">
        <v>10</v>
      </c>
    </row>
    <row r="32" spans="2:48">
      <c r="B32" s="133" t="s">
        <v>84</v>
      </c>
      <c r="C32" s="265">
        <v>2798</v>
      </c>
      <c r="D32" s="158">
        <v>83</v>
      </c>
      <c r="E32" s="158">
        <v>21</v>
      </c>
      <c r="F32" s="158">
        <v>9</v>
      </c>
      <c r="G32" s="158">
        <v>14</v>
      </c>
      <c r="H32" s="158">
        <v>10</v>
      </c>
      <c r="I32" s="158">
        <v>12</v>
      </c>
      <c r="J32" s="158">
        <v>8</v>
      </c>
      <c r="K32" s="158">
        <v>21</v>
      </c>
      <c r="L32" s="158">
        <v>20</v>
      </c>
      <c r="M32" s="158">
        <v>9</v>
      </c>
      <c r="N32" s="158">
        <v>18</v>
      </c>
      <c r="O32" s="158">
        <v>3</v>
      </c>
      <c r="P32" s="158">
        <v>7</v>
      </c>
      <c r="Q32" s="158">
        <v>14</v>
      </c>
      <c r="R32" s="158">
        <v>13</v>
      </c>
      <c r="S32" s="158">
        <v>11</v>
      </c>
      <c r="T32" s="158">
        <v>3</v>
      </c>
      <c r="U32" s="158">
        <v>1</v>
      </c>
      <c r="V32" s="158">
        <v>7</v>
      </c>
      <c r="W32" s="158">
        <v>5</v>
      </c>
      <c r="X32" s="158">
        <v>0</v>
      </c>
      <c r="Y32" s="158">
        <v>3</v>
      </c>
      <c r="Z32" s="158">
        <v>6</v>
      </c>
      <c r="AA32" s="158">
        <v>0</v>
      </c>
      <c r="AB32" s="158">
        <v>30</v>
      </c>
      <c r="AC32" s="158">
        <v>127</v>
      </c>
      <c r="AD32" s="266">
        <v>2071</v>
      </c>
      <c r="AE32" s="158">
        <v>23</v>
      </c>
      <c r="AF32" s="158">
        <v>13</v>
      </c>
      <c r="AG32" s="158">
        <v>3</v>
      </c>
      <c r="AH32" s="158">
        <v>7</v>
      </c>
      <c r="AI32" s="158">
        <v>7</v>
      </c>
      <c r="AJ32" s="158">
        <v>25</v>
      </c>
      <c r="AK32" s="158">
        <v>11</v>
      </c>
      <c r="AL32" s="158">
        <v>18</v>
      </c>
      <c r="AM32" s="158">
        <v>9</v>
      </c>
      <c r="AN32" s="158">
        <v>10</v>
      </c>
      <c r="AO32" s="158">
        <v>4</v>
      </c>
      <c r="AP32" s="158">
        <v>16</v>
      </c>
      <c r="AQ32" s="158">
        <v>26</v>
      </c>
      <c r="AR32" s="158">
        <v>28</v>
      </c>
      <c r="AS32" s="158">
        <v>9</v>
      </c>
      <c r="AT32" s="158">
        <v>17</v>
      </c>
      <c r="AU32" s="158">
        <v>46</v>
      </c>
      <c r="AV32" s="159">
        <v>0</v>
      </c>
    </row>
    <row r="33" spans="2:48">
      <c r="B33" s="133" t="s">
        <v>85</v>
      </c>
      <c r="C33" s="265">
        <v>1583</v>
      </c>
      <c r="D33" s="158">
        <v>36</v>
      </c>
      <c r="E33" s="158">
        <v>10</v>
      </c>
      <c r="F33" s="158">
        <v>1</v>
      </c>
      <c r="G33" s="158">
        <v>9</v>
      </c>
      <c r="H33" s="158">
        <v>8</v>
      </c>
      <c r="I33" s="158">
        <v>17</v>
      </c>
      <c r="J33" s="158">
        <v>3</v>
      </c>
      <c r="K33" s="158">
        <v>6</v>
      </c>
      <c r="L33" s="158">
        <v>5</v>
      </c>
      <c r="M33" s="158">
        <v>5</v>
      </c>
      <c r="N33" s="158">
        <v>6</v>
      </c>
      <c r="O33" s="158">
        <v>3</v>
      </c>
      <c r="P33" s="158">
        <v>6</v>
      </c>
      <c r="Q33" s="158">
        <v>9</v>
      </c>
      <c r="R33" s="158">
        <v>7</v>
      </c>
      <c r="S33" s="158">
        <v>5</v>
      </c>
      <c r="T33" s="158">
        <v>3</v>
      </c>
      <c r="U33" s="158">
        <v>3</v>
      </c>
      <c r="V33" s="158">
        <v>1</v>
      </c>
      <c r="W33" s="158">
        <v>3</v>
      </c>
      <c r="X33" s="158">
        <v>4</v>
      </c>
      <c r="Y33" s="158">
        <v>5</v>
      </c>
      <c r="Z33" s="158">
        <v>2</v>
      </c>
      <c r="AA33" s="158">
        <v>4</v>
      </c>
      <c r="AB33" s="158">
        <v>47</v>
      </c>
      <c r="AC33" s="158">
        <v>27</v>
      </c>
      <c r="AD33" s="158">
        <v>25</v>
      </c>
      <c r="AE33" s="266">
        <v>1140</v>
      </c>
      <c r="AF33" s="158">
        <v>53</v>
      </c>
      <c r="AG33" s="158">
        <v>1</v>
      </c>
      <c r="AH33" s="158">
        <v>10</v>
      </c>
      <c r="AI33" s="158">
        <v>4</v>
      </c>
      <c r="AJ33" s="158">
        <v>8</v>
      </c>
      <c r="AK33" s="158">
        <v>2</v>
      </c>
      <c r="AL33" s="158">
        <v>3</v>
      </c>
      <c r="AM33" s="158">
        <v>6</v>
      </c>
      <c r="AN33" s="158">
        <v>3</v>
      </c>
      <c r="AO33" s="158">
        <v>8</v>
      </c>
      <c r="AP33" s="158">
        <v>16</v>
      </c>
      <c r="AQ33" s="158">
        <v>17</v>
      </c>
      <c r="AR33" s="158">
        <v>18</v>
      </c>
      <c r="AS33" s="158">
        <v>4</v>
      </c>
      <c r="AT33" s="158">
        <v>8</v>
      </c>
      <c r="AU33" s="158">
        <v>22</v>
      </c>
      <c r="AV33" s="159">
        <v>0</v>
      </c>
    </row>
    <row r="34" spans="2:48">
      <c r="B34" s="133" t="s">
        <v>77</v>
      </c>
      <c r="C34" s="265">
        <v>1833</v>
      </c>
      <c r="D34" s="158">
        <v>33</v>
      </c>
      <c r="E34" s="158">
        <v>8</v>
      </c>
      <c r="F34" s="158">
        <v>5</v>
      </c>
      <c r="G34" s="158">
        <v>8</v>
      </c>
      <c r="H34" s="158">
        <v>13</v>
      </c>
      <c r="I34" s="158">
        <v>7</v>
      </c>
      <c r="J34" s="158">
        <v>2</v>
      </c>
      <c r="K34" s="158">
        <v>1</v>
      </c>
      <c r="L34" s="158">
        <v>20</v>
      </c>
      <c r="M34" s="158">
        <v>10</v>
      </c>
      <c r="N34" s="158">
        <v>12</v>
      </c>
      <c r="O34" s="158">
        <v>3</v>
      </c>
      <c r="P34" s="158">
        <v>4</v>
      </c>
      <c r="Q34" s="158">
        <v>2</v>
      </c>
      <c r="R34" s="158">
        <v>7</v>
      </c>
      <c r="S34" s="158">
        <v>7</v>
      </c>
      <c r="T34" s="158">
        <v>3</v>
      </c>
      <c r="U34" s="158">
        <v>3</v>
      </c>
      <c r="V34" s="158">
        <v>1</v>
      </c>
      <c r="W34" s="158">
        <v>12</v>
      </c>
      <c r="X34" s="158">
        <v>4</v>
      </c>
      <c r="Y34" s="158">
        <v>10</v>
      </c>
      <c r="Z34" s="158">
        <v>3</v>
      </c>
      <c r="AA34" s="158">
        <v>0</v>
      </c>
      <c r="AB34" s="158">
        <v>19</v>
      </c>
      <c r="AC34" s="158">
        <v>22</v>
      </c>
      <c r="AD34" s="158">
        <v>18</v>
      </c>
      <c r="AE34" s="158">
        <v>36</v>
      </c>
      <c r="AF34" s="266">
        <v>1356</v>
      </c>
      <c r="AG34" s="158">
        <v>60</v>
      </c>
      <c r="AH34" s="158">
        <v>15</v>
      </c>
      <c r="AI34" s="158">
        <v>12</v>
      </c>
      <c r="AJ34" s="158">
        <v>21</v>
      </c>
      <c r="AK34" s="158">
        <v>2</v>
      </c>
      <c r="AL34" s="158">
        <v>17</v>
      </c>
      <c r="AM34" s="158">
        <v>12</v>
      </c>
      <c r="AN34" s="158">
        <v>4</v>
      </c>
      <c r="AO34" s="158">
        <v>4</v>
      </c>
      <c r="AP34" s="158">
        <v>6</v>
      </c>
      <c r="AQ34" s="158">
        <v>3</v>
      </c>
      <c r="AR34" s="158">
        <v>15</v>
      </c>
      <c r="AS34" s="158">
        <v>3</v>
      </c>
      <c r="AT34" s="158">
        <v>11</v>
      </c>
      <c r="AU34" s="158">
        <v>17</v>
      </c>
      <c r="AV34" s="159">
        <v>2</v>
      </c>
    </row>
    <row r="35" spans="2:48">
      <c r="B35" s="133" t="s">
        <v>81</v>
      </c>
      <c r="C35" s="265">
        <v>486</v>
      </c>
      <c r="D35" s="158">
        <v>4</v>
      </c>
      <c r="E35" s="158">
        <v>6</v>
      </c>
      <c r="F35" s="158">
        <v>1</v>
      </c>
      <c r="G35" s="158">
        <v>5</v>
      </c>
      <c r="H35" s="158">
        <v>0</v>
      </c>
      <c r="I35" s="158">
        <v>3</v>
      </c>
      <c r="J35" s="158">
        <v>1</v>
      </c>
      <c r="K35" s="158">
        <v>1</v>
      </c>
      <c r="L35" s="158">
        <v>5</v>
      </c>
      <c r="M35" s="158">
        <v>0</v>
      </c>
      <c r="N35" s="158">
        <v>6</v>
      </c>
      <c r="O35" s="158">
        <v>0</v>
      </c>
      <c r="P35" s="158">
        <v>1</v>
      </c>
      <c r="Q35" s="158">
        <v>1</v>
      </c>
      <c r="R35" s="158">
        <v>1</v>
      </c>
      <c r="S35" s="158">
        <v>0</v>
      </c>
      <c r="T35" s="158">
        <v>0</v>
      </c>
      <c r="U35" s="158">
        <v>0</v>
      </c>
      <c r="V35" s="158">
        <v>1</v>
      </c>
      <c r="W35" s="158">
        <v>0</v>
      </c>
      <c r="X35" s="158">
        <v>1</v>
      </c>
      <c r="Y35" s="158">
        <v>1</v>
      </c>
      <c r="Z35" s="158">
        <v>1</v>
      </c>
      <c r="AA35" s="158">
        <v>0</v>
      </c>
      <c r="AB35" s="158">
        <v>3</v>
      </c>
      <c r="AC35" s="158">
        <v>4</v>
      </c>
      <c r="AD35" s="158">
        <v>1</v>
      </c>
      <c r="AE35" s="158">
        <v>1</v>
      </c>
      <c r="AF35" s="158">
        <v>5</v>
      </c>
      <c r="AG35" s="266">
        <v>391</v>
      </c>
      <c r="AH35" s="158">
        <v>13</v>
      </c>
      <c r="AI35" s="158">
        <v>3</v>
      </c>
      <c r="AJ35" s="158">
        <v>4</v>
      </c>
      <c r="AK35" s="158">
        <v>0</v>
      </c>
      <c r="AL35" s="158">
        <v>4</v>
      </c>
      <c r="AM35" s="158">
        <v>0</v>
      </c>
      <c r="AN35" s="158">
        <v>0</v>
      </c>
      <c r="AO35" s="158">
        <v>0</v>
      </c>
      <c r="AP35" s="158">
        <v>5</v>
      </c>
      <c r="AQ35" s="158">
        <v>3</v>
      </c>
      <c r="AR35" s="158">
        <v>2</v>
      </c>
      <c r="AS35" s="158">
        <v>4</v>
      </c>
      <c r="AT35" s="158">
        <v>1</v>
      </c>
      <c r="AU35" s="158">
        <v>3</v>
      </c>
      <c r="AV35" s="159">
        <v>0</v>
      </c>
    </row>
    <row r="36" spans="2:48">
      <c r="B36" s="133" t="s">
        <v>86</v>
      </c>
      <c r="C36" s="265">
        <v>1892</v>
      </c>
      <c r="D36" s="158">
        <v>52</v>
      </c>
      <c r="E36" s="158">
        <v>21</v>
      </c>
      <c r="F36" s="158">
        <v>6</v>
      </c>
      <c r="G36" s="158">
        <v>14</v>
      </c>
      <c r="H36" s="158">
        <v>11</v>
      </c>
      <c r="I36" s="158">
        <v>4</v>
      </c>
      <c r="J36" s="158">
        <v>4</v>
      </c>
      <c r="K36" s="158">
        <v>3</v>
      </c>
      <c r="L36" s="158">
        <v>2</v>
      </c>
      <c r="M36" s="158">
        <v>2</v>
      </c>
      <c r="N36" s="158">
        <v>1</v>
      </c>
      <c r="O36" s="158">
        <v>0</v>
      </c>
      <c r="P36" s="158">
        <v>5</v>
      </c>
      <c r="Q36" s="158">
        <v>3</v>
      </c>
      <c r="R36" s="158">
        <v>10</v>
      </c>
      <c r="S36" s="158">
        <v>2</v>
      </c>
      <c r="T36" s="158">
        <v>1</v>
      </c>
      <c r="U36" s="158">
        <v>3</v>
      </c>
      <c r="V36" s="158">
        <v>0</v>
      </c>
      <c r="W36" s="158">
        <v>4</v>
      </c>
      <c r="X36" s="158">
        <v>5</v>
      </c>
      <c r="Y36" s="158">
        <v>7</v>
      </c>
      <c r="Z36" s="158">
        <v>1</v>
      </c>
      <c r="AA36" s="158">
        <v>1</v>
      </c>
      <c r="AB36" s="158">
        <v>28</v>
      </c>
      <c r="AC36" s="158">
        <v>29</v>
      </c>
      <c r="AD36" s="158">
        <v>18</v>
      </c>
      <c r="AE36" s="158">
        <v>16</v>
      </c>
      <c r="AF36" s="158">
        <v>17</v>
      </c>
      <c r="AG36" s="158">
        <v>20</v>
      </c>
      <c r="AH36" s="266">
        <v>1349</v>
      </c>
      <c r="AI36" s="158">
        <v>41</v>
      </c>
      <c r="AJ36" s="158">
        <v>25</v>
      </c>
      <c r="AK36" s="158">
        <v>11</v>
      </c>
      <c r="AL36" s="158">
        <v>23</v>
      </c>
      <c r="AM36" s="158">
        <v>20</v>
      </c>
      <c r="AN36" s="158">
        <v>6</v>
      </c>
      <c r="AO36" s="158">
        <v>11</v>
      </c>
      <c r="AP36" s="158">
        <v>19</v>
      </c>
      <c r="AQ36" s="158">
        <v>10</v>
      </c>
      <c r="AR36" s="158">
        <v>22</v>
      </c>
      <c r="AS36" s="158">
        <v>10</v>
      </c>
      <c r="AT36" s="158">
        <v>24</v>
      </c>
      <c r="AU36" s="158">
        <v>29</v>
      </c>
      <c r="AV36" s="159">
        <v>2</v>
      </c>
    </row>
    <row r="37" spans="2:48">
      <c r="B37" s="133" t="s">
        <v>87</v>
      </c>
      <c r="C37" s="265">
        <v>1404</v>
      </c>
      <c r="D37" s="158">
        <v>22</v>
      </c>
      <c r="E37" s="158">
        <v>10</v>
      </c>
      <c r="F37" s="158">
        <v>1</v>
      </c>
      <c r="G37" s="158">
        <v>6</v>
      </c>
      <c r="H37" s="158">
        <v>4</v>
      </c>
      <c r="I37" s="158">
        <v>4</v>
      </c>
      <c r="J37" s="158">
        <v>3</v>
      </c>
      <c r="K37" s="158">
        <v>5</v>
      </c>
      <c r="L37" s="158">
        <v>6</v>
      </c>
      <c r="M37" s="158">
        <v>4</v>
      </c>
      <c r="N37" s="158">
        <v>9</v>
      </c>
      <c r="O37" s="158">
        <v>4</v>
      </c>
      <c r="P37" s="158">
        <v>5</v>
      </c>
      <c r="Q37" s="158">
        <v>2</v>
      </c>
      <c r="R37" s="158">
        <v>1</v>
      </c>
      <c r="S37" s="158">
        <v>5</v>
      </c>
      <c r="T37" s="158">
        <v>2</v>
      </c>
      <c r="U37" s="158">
        <v>0</v>
      </c>
      <c r="V37" s="158">
        <v>0</v>
      </c>
      <c r="W37" s="158">
        <v>3</v>
      </c>
      <c r="X37" s="158">
        <v>0</v>
      </c>
      <c r="Y37" s="158">
        <v>3</v>
      </c>
      <c r="Z37" s="158">
        <v>1</v>
      </c>
      <c r="AA37" s="158">
        <v>1</v>
      </c>
      <c r="AB37" s="158">
        <v>3</v>
      </c>
      <c r="AC37" s="158">
        <v>11</v>
      </c>
      <c r="AD37" s="158">
        <v>13</v>
      </c>
      <c r="AE37" s="158">
        <v>8</v>
      </c>
      <c r="AF37" s="158">
        <v>8</v>
      </c>
      <c r="AG37" s="158">
        <v>2</v>
      </c>
      <c r="AH37" s="158">
        <v>25</v>
      </c>
      <c r="AI37" s="266">
        <v>1107</v>
      </c>
      <c r="AJ37" s="158">
        <v>38</v>
      </c>
      <c r="AK37" s="158">
        <v>6</v>
      </c>
      <c r="AL37" s="158">
        <v>19</v>
      </c>
      <c r="AM37" s="158">
        <v>6</v>
      </c>
      <c r="AN37" s="158">
        <v>4</v>
      </c>
      <c r="AO37" s="158">
        <v>4</v>
      </c>
      <c r="AP37" s="158">
        <v>11</v>
      </c>
      <c r="AQ37" s="158">
        <v>14</v>
      </c>
      <c r="AR37" s="158">
        <v>7</v>
      </c>
      <c r="AS37" s="158">
        <v>3</v>
      </c>
      <c r="AT37" s="158">
        <v>3</v>
      </c>
      <c r="AU37" s="158">
        <v>11</v>
      </c>
      <c r="AV37" s="159">
        <v>0</v>
      </c>
    </row>
    <row r="38" spans="2:48">
      <c r="B38" s="133" t="s">
        <v>88</v>
      </c>
      <c r="C38" s="265">
        <v>2243</v>
      </c>
      <c r="D38" s="158">
        <v>35</v>
      </c>
      <c r="E38" s="158">
        <v>25</v>
      </c>
      <c r="F38" s="158">
        <v>16</v>
      </c>
      <c r="G38" s="158">
        <v>28</v>
      </c>
      <c r="H38" s="158">
        <v>16</v>
      </c>
      <c r="I38" s="158">
        <v>6</v>
      </c>
      <c r="J38" s="158">
        <v>12</v>
      </c>
      <c r="K38" s="158">
        <v>3</v>
      </c>
      <c r="L38" s="158">
        <v>9</v>
      </c>
      <c r="M38" s="158">
        <v>4</v>
      </c>
      <c r="N38" s="158">
        <v>15</v>
      </c>
      <c r="O38" s="158">
        <v>3</v>
      </c>
      <c r="P38" s="158">
        <v>6</v>
      </c>
      <c r="Q38" s="158">
        <v>19</v>
      </c>
      <c r="R38" s="158">
        <v>18</v>
      </c>
      <c r="S38" s="158">
        <v>11</v>
      </c>
      <c r="T38" s="158">
        <v>2</v>
      </c>
      <c r="U38" s="158">
        <v>0</v>
      </c>
      <c r="V38" s="158">
        <v>3</v>
      </c>
      <c r="W38" s="158">
        <v>7</v>
      </c>
      <c r="X38" s="158">
        <v>5</v>
      </c>
      <c r="Y38" s="158">
        <v>9</v>
      </c>
      <c r="Z38" s="158">
        <v>1</v>
      </c>
      <c r="AA38" s="158">
        <v>1</v>
      </c>
      <c r="AB38" s="158">
        <v>21</v>
      </c>
      <c r="AC38" s="158">
        <v>16</v>
      </c>
      <c r="AD38" s="158">
        <v>11</v>
      </c>
      <c r="AE38" s="158">
        <v>7</v>
      </c>
      <c r="AF38" s="158">
        <v>12</v>
      </c>
      <c r="AG38" s="158">
        <v>1</v>
      </c>
      <c r="AH38" s="158">
        <v>18</v>
      </c>
      <c r="AI38" s="158">
        <v>59</v>
      </c>
      <c r="AJ38" s="266">
        <v>1674</v>
      </c>
      <c r="AK38" s="158">
        <v>44</v>
      </c>
      <c r="AL38" s="158">
        <v>19</v>
      </c>
      <c r="AM38" s="158">
        <v>13</v>
      </c>
      <c r="AN38" s="158">
        <v>4</v>
      </c>
      <c r="AO38" s="158">
        <v>4</v>
      </c>
      <c r="AP38" s="158">
        <v>13</v>
      </c>
      <c r="AQ38" s="158">
        <v>25</v>
      </c>
      <c r="AR38" s="158">
        <v>9</v>
      </c>
      <c r="AS38" s="158">
        <v>1</v>
      </c>
      <c r="AT38" s="158">
        <v>7</v>
      </c>
      <c r="AU38" s="158">
        <v>30</v>
      </c>
      <c r="AV38" s="159">
        <v>1</v>
      </c>
    </row>
    <row r="39" spans="2:48">
      <c r="B39" s="133" t="s">
        <v>89</v>
      </c>
      <c r="C39" s="265">
        <v>1388</v>
      </c>
      <c r="D39" s="158">
        <v>12</v>
      </c>
      <c r="E39" s="158">
        <v>4</v>
      </c>
      <c r="F39" s="158">
        <v>11</v>
      </c>
      <c r="G39" s="158">
        <v>6</v>
      </c>
      <c r="H39" s="158">
        <v>12</v>
      </c>
      <c r="I39" s="158">
        <v>1</v>
      </c>
      <c r="J39" s="158">
        <v>10</v>
      </c>
      <c r="K39" s="158">
        <v>1</v>
      </c>
      <c r="L39" s="158">
        <v>12</v>
      </c>
      <c r="M39" s="158">
        <v>0</v>
      </c>
      <c r="N39" s="158">
        <v>7</v>
      </c>
      <c r="O39" s="158">
        <v>0</v>
      </c>
      <c r="P39" s="158">
        <v>3</v>
      </c>
      <c r="Q39" s="158">
        <v>4</v>
      </c>
      <c r="R39" s="158">
        <v>3</v>
      </c>
      <c r="S39" s="158">
        <v>8</v>
      </c>
      <c r="T39" s="158">
        <v>2</v>
      </c>
      <c r="U39" s="158">
        <v>2</v>
      </c>
      <c r="V39" s="158">
        <v>1</v>
      </c>
      <c r="W39" s="158">
        <v>0</v>
      </c>
      <c r="X39" s="158">
        <v>2</v>
      </c>
      <c r="Y39" s="158">
        <v>9</v>
      </c>
      <c r="Z39" s="158">
        <v>0</v>
      </c>
      <c r="AA39" s="158">
        <v>0</v>
      </c>
      <c r="AB39" s="158">
        <v>9</v>
      </c>
      <c r="AC39" s="158">
        <v>10</v>
      </c>
      <c r="AD39" s="158">
        <v>12</v>
      </c>
      <c r="AE39" s="158">
        <v>5</v>
      </c>
      <c r="AF39" s="158">
        <v>6</v>
      </c>
      <c r="AG39" s="158">
        <v>1</v>
      </c>
      <c r="AH39" s="158">
        <v>10</v>
      </c>
      <c r="AI39" s="158">
        <v>12</v>
      </c>
      <c r="AJ39" s="158">
        <v>25</v>
      </c>
      <c r="AK39" s="266">
        <v>1069</v>
      </c>
      <c r="AL39" s="158">
        <v>25</v>
      </c>
      <c r="AM39" s="158">
        <v>8</v>
      </c>
      <c r="AN39" s="158">
        <v>1</v>
      </c>
      <c r="AO39" s="158">
        <v>12</v>
      </c>
      <c r="AP39" s="158">
        <v>28</v>
      </c>
      <c r="AQ39" s="158">
        <v>9</v>
      </c>
      <c r="AR39" s="158">
        <v>7</v>
      </c>
      <c r="AS39" s="158">
        <v>2</v>
      </c>
      <c r="AT39" s="158">
        <v>4</v>
      </c>
      <c r="AU39" s="158">
        <v>17</v>
      </c>
      <c r="AV39" s="159">
        <v>6</v>
      </c>
    </row>
    <row r="40" spans="2:48">
      <c r="B40" s="133" t="s">
        <v>24</v>
      </c>
      <c r="C40" s="265">
        <v>2255</v>
      </c>
      <c r="D40" s="158">
        <v>65</v>
      </c>
      <c r="E40" s="158">
        <v>10</v>
      </c>
      <c r="F40" s="158">
        <v>7</v>
      </c>
      <c r="G40" s="158">
        <v>18</v>
      </c>
      <c r="H40" s="158">
        <v>9</v>
      </c>
      <c r="I40" s="158">
        <v>5</v>
      </c>
      <c r="J40" s="158">
        <v>6</v>
      </c>
      <c r="K40" s="158">
        <v>7</v>
      </c>
      <c r="L40" s="158">
        <v>7</v>
      </c>
      <c r="M40" s="158">
        <v>3</v>
      </c>
      <c r="N40" s="158">
        <v>17</v>
      </c>
      <c r="O40" s="158">
        <v>1</v>
      </c>
      <c r="P40" s="158">
        <v>6</v>
      </c>
      <c r="Q40" s="158">
        <v>7</v>
      </c>
      <c r="R40" s="158">
        <v>6</v>
      </c>
      <c r="S40" s="158">
        <v>10</v>
      </c>
      <c r="T40" s="158">
        <v>5</v>
      </c>
      <c r="U40" s="158">
        <v>0</v>
      </c>
      <c r="V40" s="158">
        <v>2</v>
      </c>
      <c r="W40" s="158">
        <v>2</v>
      </c>
      <c r="X40" s="158">
        <v>8</v>
      </c>
      <c r="Y40" s="158">
        <v>2</v>
      </c>
      <c r="Z40" s="158">
        <v>5</v>
      </c>
      <c r="AA40" s="158">
        <v>1</v>
      </c>
      <c r="AB40" s="158">
        <v>14</v>
      </c>
      <c r="AC40" s="158">
        <v>10</v>
      </c>
      <c r="AD40" s="158">
        <v>11</v>
      </c>
      <c r="AE40" s="158">
        <v>4</v>
      </c>
      <c r="AF40" s="158">
        <v>14</v>
      </c>
      <c r="AG40" s="158">
        <v>1</v>
      </c>
      <c r="AH40" s="158">
        <v>9</v>
      </c>
      <c r="AI40" s="158">
        <v>16</v>
      </c>
      <c r="AJ40" s="158">
        <v>23</v>
      </c>
      <c r="AK40" s="158">
        <v>36</v>
      </c>
      <c r="AL40" s="266">
        <v>1698</v>
      </c>
      <c r="AM40" s="158">
        <v>61</v>
      </c>
      <c r="AN40" s="158">
        <v>18</v>
      </c>
      <c r="AO40" s="158">
        <v>24</v>
      </c>
      <c r="AP40" s="158">
        <v>28</v>
      </c>
      <c r="AQ40" s="158">
        <v>16</v>
      </c>
      <c r="AR40" s="158">
        <v>14</v>
      </c>
      <c r="AS40" s="158">
        <v>5</v>
      </c>
      <c r="AT40" s="158">
        <v>8</v>
      </c>
      <c r="AU40" s="158">
        <v>35</v>
      </c>
      <c r="AV40" s="159">
        <v>1</v>
      </c>
    </row>
    <row r="41" spans="2:48">
      <c r="B41" s="133" t="s">
        <v>25</v>
      </c>
      <c r="C41" s="265">
        <v>1616</v>
      </c>
      <c r="D41" s="158">
        <v>54</v>
      </c>
      <c r="E41" s="158">
        <v>8</v>
      </c>
      <c r="F41" s="158">
        <v>16</v>
      </c>
      <c r="G41" s="158">
        <v>1</v>
      </c>
      <c r="H41" s="158">
        <v>3</v>
      </c>
      <c r="I41" s="158">
        <v>3</v>
      </c>
      <c r="J41" s="158">
        <v>7</v>
      </c>
      <c r="K41" s="158">
        <v>3</v>
      </c>
      <c r="L41" s="158">
        <v>3</v>
      </c>
      <c r="M41" s="158">
        <v>7</v>
      </c>
      <c r="N41" s="158">
        <v>5</v>
      </c>
      <c r="O41" s="158">
        <v>6</v>
      </c>
      <c r="P41" s="158">
        <v>2</v>
      </c>
      <c r="Q41" s="158">
        <v>4</v>
      </c>
      <c r="R41" s="158">
        <v>3</v>
      </c>
      <c r="S41" s="158">
        <v>2</v>
      </c>
      <c r="T41" s="158">
        <v>2</v>
      </c>
      <c r="U41" s="158">
        <v>0</v>
      </c>
      <c r="V41" s="158">
        <v>4</v>
      </c>
      <c r="W41" s="158">
        <v>4</v>
      </c>
      <c r="X41" s="158">
        <v>4</v>
      </c>
      <c r="Y41" s="158">
        <v>0</v>
      </c>
      <c r="Z41" s="158">
        <v>1</v>
      </c>
      <c r="AA41" s="158">
        <v>1</v>
      </c>
      <c r="AB41" s="158">
        <v>11</v>
      </c>
      <c r="AC41" s="158">
        <v>15</v>
      </c>
      <c r="AD41" s="158">
        <v>7</v>
      </c>
      <c r="AE41" s="158">
        <v>7</v>
      </c>
      <c r="AF41" s="158">
        <v>6</v>
      </c>
      <c r="AG41" s="158">
        <v>3</v>
      </c>
      <c r="AH41" s="158">
        <v>5</v>
      </c>
      <c r="AI41" s="158">
        <v>14</v>
      </c>
      <c r="AJ41" s="158">
        <v>8</v>
      </c>
      <c r="AK41" s="158">
        <v>14</v>
      </c>
      <c r="AL41" s="158">
        <v>46</v>
      </c>
      <c r="AM41" s="266">
        <v>1190</v>
      </c>
      <c r="AN41" s="158">
        <v>30</v>
      </c>
      <c r="AO41" s="158">
        <v>24</v>
      </c>
      <c r="AP41" s="158">
        <v>38</v>
      </c>
      <c r="AQ41" s="158">
        <v>10</v>
      </c>
      <c r="AR41" s="158">
        <v>8</v>
      </c>
      <c r="AS41" s="158">
        <v>6</v>
      </c>
      <c r="AT41" s="158">
        <v>1</v>
      </c>
      <c r="AU41" s="158">
        <v>30</v>
      </c>
      <c r="AV41" s="159">
        <v>0</v>
      </c>
    </row>
    <row r="42" spans="2:48">
      <c r="B42" s="133" t="s">
        <v>6</v>
      </c>
      <c r="C42" s="265">
        <v>1097</v>
      </c>
      <c r="D42" s="158">
        <v>27</v>
      </c>
      <c r="E42" s="158">
        <v>9</v>
      </c>
      <c r="F42" s="158">
        <v>6</v>
      </c>
      <c r="G42" s="158">
        <v>6</v>
      </c>
      <c r="H42" s="158">
        <v>16</v>
      </c>
      <c r="I42" s="158">
        <v>5</v>
      </c>
      <c r="J42" s="158">
        <v>0</v>
      </c>
      <c r="K42" s="158">
        <v>2</v>
      </c>
      <c r="L42" s="158">
        <v>8</v>
      </c>
      <c r="M42" s="158">
        <v>0</v>
      </c>
      <c r="N42" s="158">
        <v>8</v>
      </c>
      <c r="O42" s="158">
        <v>1</v>
      </c>
      <c r="P42" s="158">
        <v>0</v>
      </c>
      <c r="Q42" s="158">
        <v>0</v>
      </c>
      <c r="R42" s="158">
        <v>4</v>
      </c>
      <c r="S42" s="158">
        <v>3</v>
      </c>
      <c r="T42" s="158">
        <v>1</v>
      </c>
      <c r="U42" s="158">
        <v>0</v>
      </c>
      <c r="V42" s="158">
        <v>1</v>
      </c>
      <c r="W42" s="158">
        <v>1</v>
      </c>
      <c r="X42" s="158">
        <v>2</v>
      </c>
      <c r="Y42" s="158">
        <v>12</v>
      </c>
      <c r="Z42" s="158">
        <v>1</v>
      </c>
      <c r="AA42" s="158">
        <v>0</v>
      </c>
      <c r="AB42" s="158">
        <v>2</v>
      </c>
      <c r="AC42" s="158">
        <v>3</v>
      </c>
      <c r="AD42" s="158">
        <v>1</v>
      </c>
      <c r="AE42" s="158">
        <v>5</v>
      </c>
      <c r="AF42" s="158">
        <v>3</v>
      </c>
      <c r="AG42" s="158">
        <v>0</v>
      </c>
      <c r="AH42" s="158">
        <v>7</v>
      </c>
      <c r="AI42" s="158">
        <v>3</v>
      </c>
      <c r="AJ42" s="158">
        <v>3</v>
      </c>
      <c r="AK42" s="158">
        <v>7</v>
      </c>
      <c r="AL42" s="158">
        <v>19</v>
      </c>
      <c r="AM42" s="158">
        <v>16</v>
      </c>
      <c r="AN42" s="266">
        <v>822</v>
      </c>
      <c r="AO42" s="158">
        <v>26</v>
      </c>
      <c r="AP42" s="158">
        <v>24</v>
      </c>
      <c r="AQ42" s="158">
        <v>10</v>
      </c>
      <c r="AR42" s="158">
        <v>14</v>
      </c>
      <c r="AS42" s="158">
        <v>3</v>
      </c>
      <c r="AT42" s="158">
        <v>2</v>
      </c>
      <c r="AU42" s="158">
        <v>14</v>
      </c>
      <c r="AV42" s="159">
        <v>0</v>
      </c>
    </row>
    <row r="43" spans="2:48">
      <c r="B43" s="133" t="s">
        <v>26</v>
      </c>
      <c r="C43" s="265">
        <v>1791</v>
      </c>
      <c r="D43" s="158">
        <v>94</v>
      </c>
      <c r="E43" s="158">
        <v>12</v>
      </c>
      <c r="F43" s="158">
        <v>12</v>
      </c>
      <c r="G43" s="158">
        <v>10</v>
      </c>
      <c r="H43" s="158">
        <v>10</v>
      </c>
      <c r="I43" s="158">
        <v>7</v>
      </c>
      <c r="J43" s="158">
        <v>7</v>
      </c>
      <c r="K43" s="158">
        <v>3</v>
      </c>
      <c r="L43" s="158">
        <v>11</v>
      </c>
      <c r="M43" s="158">
        <v>4</v>
      </c>
      <c r="N43" s="158">
        <v>8</v>
      </c>
      <c r="O43" s="158">
        <v>0</v>
      </c>
      <c r="P43" s="158">
        <v>5</v>
      </c>
      <c r="Q43" s="158">
        <v>6</v>
      </c>
      <c r="R43" s="158">
        <v>10</v>
      </c>
      <c r="S43" s="158">
        <v>3</v>
      </c>
      <c r="T43" s="158">
        <v>0</v>
      </c>
      <c r="U43" s="158">
        <v>1</v>
      </c>
      <c r="V43" s="158">
        <v>1</v>
      </c>
      <c r="W43" s="158">
        <v>4</v>
      </c>
      <c r="X43" s="158">
        <v>6</v>
      </c>
      <c r="Y43" s="158">
        <v>4</v>
      </c>
      <c r="Z43" s="158">
        <v>0</v>
      </c>
      <c r="AA43" s="158">
        <v>3</v>
      </c>
      <c r="AB43" s="158">
        <v>21</v>
      </c>
      <c r="AC43" s="158">
        <v>15</v>
      </c>
      <c r="AD43" s="158">
        <v>12</v>
      </c>
      <c r="AE43" s="158">
        <v>4</v>
      </c>
      <c r="AF43" s="158">
        <v>4</v>
      </c>
      <c r="AG43" s="158">
        <v>0</v>
      </c>
      <c r="AH43" s="158">
        <v>8</v>
      </c>
      <c r="AI43" s="158">
        <v>6</v>
      </c>
      <c r="AJ43" s="158">
        <v>10</v>
      </c>
      <c r="AK43" s="158">
        <v>14</v>
      </c>
      <c r="AL43" s="158">
        <v>17</v>
      </c>
      <c r="AM43" s="158">
        <v>54</v>
      </c>
      <c r="AN43" s="158">
        <v>43</v>
      </c>
      <c r="AO43" s="266">
        <v>1247</v>
      </c>
      <c r="AP43" s="158">
        <v>21</v>
      </c>
      <c r="AQ43" s="158">
        <v>25</v>
      </c>
      <c r="AR43" s="158">
        <v>16</v>
      </c>
      <c r="AS43" s="158">
        <v>12</v>
      </c>
      <c r="AT43" s="158">
        <v>9</v>
      </c>
      <c r="AU43" s="158">
        <v>30</v>
      </c>
      <c r="AV43" s="159">
        <v>2</v>
      </c>
    </row>
    <row r="44" spans="2:48">
      <c r="B44" s="133" t="s">
        <v>27</v>
      </c>
      <c r="C44" s="265">
        <v>3461</v>
      </c>
      <c r="D44" s="158">
        <v>76</v>
      </c>
      <c r="E44" s="158">
        <v>12</v>
      </c>
      <c r="F44" s="158">
        <v>8</v>
      </c>
      <c r="G44" s="158">
        <v>14</v>
      </c>
      <c r="H44" s="158">
        <v>12</v>
      </c>
      <c r="I44" s="158">
        <v>9</v>
      </c>
      <c r="J44" s="158">
        <v>22</v>
      </c>
      <c r="K44" s="158">
        <v>4</v>
      </c>
      <c r="L44" s="158">
        <v>14</v>
      </c>
      <c r="M44" s="158">
        <v>5</v>
      </c>
      <c r="N44" s="158">
        <v>17</v>
      </c>
      <c r="O44" s="158">
        <v>5</v>
      </c>
      <c r="P44" s="158">
        <v>10</v>
      </c>
      <c r="Q44" s="158">
        <v>14</v>
      </c>
      <c r="R44" s="158">
        <v>34</v>
      </c>
      <c r="S44" s="158">
        <v>16</v>
      </c>
      <c r="T44" s="158">
        <v>4</v>
      </c>
      <c r="U44" s="158">
        <v>8</v>
      </c>
      <c r="V44" s="158">
        <v>3</v>
      </c>
      <c r="W44" s="158">
        <v>4</v>
      </c>
      <c r="X44" s="158">
        <v>7</v>
      </c>
      <c r="Y44" s="158">
        <v>15</v>
      </c>
      <c r="Z44" s="158">
        <v>7</v>
      </c>
      <c r="AA44" s="158">
        <v>1</v>
      </c>
      <c r="AB44" s="158">
        <v>26</v>
      </c>
      <c r="AC44" s="158">
        <v>21</v>
      </c>
      <c r="AD44" s="158">
        <v>17</v>
      </c>
      <c r="AE44" s="158">
        <v>6</v>
      </c>
      <c r="AF44" s="158">
        <v>13</v>
      </c>
      <c r="AG44" s="158">
        <v>6</v>
      </c>
      <c r="AH44" s="158">
        <v>9</v>
      </c>
      <c r="AI44" s="158">
        <v>12</v>
      </c>
      <c r="AJ44" s="158">
        <v>14</v>
      </c>
      <c r="AK44" s="158">
        <v>29</v>
      </c>
      <c r="AL44" s="158">
        <v>25</v>
      </c>
      <c r="AM44" s="158">
        <v>32</v>
      </c>
      <c r="AN44" s="158">
        <v>16</v>
      </c>
      <c r="AO44" s="158">
        <v>28</v>
      </c>
      <c r="AP44" s="266">
        <v>2658</v>
      </c>
      <c r="AQ44" s="158">
        <v>82</v>
      </c>
      <c r="AR44" s="158">
        <v>42</v>
      </c>
      <c r="AS44" s="158">
        <v>30</v>
      </c>
      <c r="AT44" s="158">
        <v>27</v>
      </c>
      <c r="AU44" s="158">
        <v>46</v>
      </c>
      <c r="AV44" s="159">
        <v>1</v>
      </c>
    </row>
    <row r="45" spans="2:48">
      <c r="B45" s="133" t="s">
        <v>28</v>
      </c>
      <c r="C45" s="265">
        <v>3377</v>
      </c>
      <c r="D45" s="158">
        <v>70</v>
      </c>
      <c r="E45" s="158">
        <v>39</v>
      </c>
      <c r="F45" s="158">
        <v>8</v>
      </c>
      <c r="G45" s="158">
        <v>45</v>
      </c>
      <c r="H45" s="158">
        <v>28</v>
      </c>
      <c r="I45" s="158">
        <v>6</v>
      </c>
      <c r="J45" s="158">
        <v>15</v>
      </c>
      <c r="K45" s="158">
        <v>9</v>
      </c>
      <c r="L45" s="158">
        <v>14</v>
      </c>
      <c r="M45" s="158">
        <v>7</v>
      </c>
      <c r="N45" s="158">
        <v>23</v>
      </c>
      <c r="O45" s="158">
        <v>5</v>
      </c>
      <c r="P45" s="158">
        <v>2</v>
      </c>
      <c r="Q45" s="158">
        <v>3</v>
      </c>
      <c r="R45" s="158">
        <v>12</v>
      </c>
      <c r="S45" s="158">
        <v>12</v>
      </c>
      <c r="T45" s="158">
        <v>13</v>
      </c>
      <c r="U45" s="158">
        <v>4</v>
      </c>
      <c r="V45" s="158">
        <v>2</v>
      </c>
      <c r="W45" s="158">
        <v>21</v>
      </c>
      <c r="X45" s="158">
        <v>8</v>
      </c>
      <c r="Y45" s="158">
        <v>28</v>
      </c>
      <c r="Z45" s="158">
        <v>8</v>
      </c>
      <c r="AA45" s="158">
        <v>5</v>
      </c>
      <c r="AB45" s="158">
        <v>29</v>
      </c>
      <c r="AC45" s="158">
        <v>27</v>
      </c>
      <c r="AD45" s="158">
        <v>25</v>
      </c>
      <c r="AE45" s="158">
        <v>7</v>
      </c>
      <c r="AF45" s="158">
        <v>11</v>
      </c>
      <c r="AG45" s="158">
        <v>5</v>
      </c>
      <c r="AH45" s="158">
        <v>6</v>
      </c>
      <c r="AI45" s="158">
        <v>5</v>
      </c>
      <c r="AJ45" s="158">
        <v>21</v>
      </c>
      <c r="AK45" s="158">
        <v>23</v>
      </c>
      <c r="AL45" s="158">
        <v>22</v>
      </c>
      <c r="AM45" s="158">
        <v>21</v>
      </c>
      <c r="AN45" s="158">
        <v>14</v>
      </c>
      <c r="AO45" s="158">
        <v>23</v>
      </c>
      <c r="AP45" s="158">
        <v>83</v>
      </c>
      <c r="AQ45" s="266">
        <v>2531</v>
      </c>
      <c r="AR45" s="158">
        <v>49</v>
      </c>
      <c r="AS45" s="158">
        <v>17</v>
      </c>
      <c r="AT45" s="158">
        <v>24</v>
      </c>
      <c r="AU45" s="158">
        <v>44</v>
      </c>
      <c r="AV45" s="159">
        <v>3</v>
      </c>
    </row>
    <row r="46" spans="2:48">
      <c r="B46" s="133" t="s">
        <v>90</v>
      </c>
      <c r="C46" s="265">
        <v>3502</v>
      </c>
      <c r="D46" s="158">
        <v>75</v>
      </c>
      <c r="E46" s="158">
        <v>24</v>
      </c>
      <c r="F46" s="158">
        <v>20</v>
      </c>
      <c r="G46" s="158">
        <v>15</v>
      </c>
      <c r="H46" s="158">
        <v>19</v>
      </c>
      <c r="I46" s="158">
        <v>10</v>
      </c>
      <c r="J46" s="158">
        <v>23</v>
      </c>
      <c r="K46" s="158">
        <v>14</v>
      </c>
      <c r="L46" s="158">
        <v>23</v>
      </c>
      <c r="M46" s="158">
        <v>2</v>
      </c>
      <c r="N46" s="158">
        <v>13</v>
      </c>
      <c r="O46" s="158">
        <v>6</v>
      </c>
      <c r="P46" s="158">
        <v>10</v>
      </c>
      <c r="Q46" s="158">
        <v>8</v>
      </c>
      <c r="R46" s="158">
        <v>22</v>
      </c>
      <c r="S46" s="158">
        <v>13</v>
      </c>
      <c r="T46" s="158">
        <v>12</v>
      </c>
      <c r="U46" s="158">
        <v>1</v>
      </c>
      <c r="V46" s="158">
        <v>5</v>
      </c>
      <c r="W46" s="158">
        <v>9</v>
      </c>
      <c r="X46" s="158">
        <v>6</v>
      </c>
      <c r="Y46" s="158">
        <v>15</v>
      </c>
      <c r="Z46" s="158">
        <v>4</v>
      </c>
      <c r="AA46" s="158">
        <v>1</v>
      </c>
      <c r="AB46" s="158">
        <v>57</v>
      </c>
      <c r="AC46" s="158">
        <v>52</v>
      </c>
      <c r="AD46" s="158">
        <v>19</v>
      </c>
      <c r="AE46" s="158">
        <v>14</v>
      </c>
      <c r="AF46" s="158">
        <v>15</v>
      </c>
      <c r="AG46" s="158">
        <v>3</v>
      </c>
      <c r="AH46" s="158">
        <v>8</v>
      </c>
      <c r="AI46" s="158">
        <v>7</v>
      </c>
      <c r="AJ46" s="158">
        <v>15</v>
      </c>
      <c r="AK46" s="158">
        <v>10</v>
      </c>
      <c r="AL46" s="158">
        <v>31</v>
      </c>
      <c r="AM46" s="158">
        <v>14</v>
      </c>
      <c r="AN46" s="158">
        <v>1</v>
      </c>
      <c r="AO46" s="158">
        <v>18</v>
      </c>
      <c r="AP46" s="158">
        <v>35</v>
      </c>
      <c r="AQ46" s="158">
        <v>51</v>
      </c>
      <c r="AR46" s="266">
        <v>2675</v>
      </c>
      <c r="AS46" s="158">
        <v>51</v>
      </c>
      <c r="AT46" s="158">
        <v>44</v>
      </c>
      <c r="AU46" s="158">
        <v>32</v>
      </c>
      <c r="AV46" s="159">
        <v>0</v>
      </c>
    </row>
    <row r="47" spans="2:48">
      <c r="B47" s="133" t="s">
        <v>91</v>
      </c>
      <c r="C47" s="265">
        <v>1843</v>
      </c>
      <c r="D47" s="158">
        <v>23</v>
      </c>
      <c r="E47" s="158">
        <v>11</v>
      </c>
      <c r="F47" s="158">
        <v>9</v>
      </c>
      <c r="G47" s="158">
        <v>12</v>
      </c>
      <c r="H47" s="158">
        <v>27</v>
      </c>
      <c r="I47" s="158">
        <v>7</v>
      </c>
      <c r="J47" s="158">
        <v>10</v>
      </c>
      <c r="K47" s="158">
        <v>7</v>
      </c>
      <c r="L47" s="158">
        <v>4</v>
      </c>
      <c r="M47" s="158">
        <v>2</v>
      </c>
      <c r="N47" s="158">
        <v>12</v>
      </c>
      <c r="O47" s="158">
        <v>0</v>
      </c>
      <c r="P47" s="158">
        <v>15</v>
      </c>
      <c r="Q47" s="158">
        <v>5</v>
      </c>
      <c r="R47" s="158">
        <v>5</v>
      </c>
      <c r="S47" s="158">
        <v>11</v>
      </c>
      <c r="T47" s="158">
        <v>6</v>
      </c>
      <c r="U47" s="158">
        <v>1</v>
      </c>
      <c r="V47" s="158">
        <v>3</v>
      </c>
      <c r="W47" s="158">
        <v>1</v>
      </c>
      <c r="X47" s="158">
        <v>7</v>
      </c>
      <c r="Y47" s="158">
        <v>8</v>
      </c>
      <c r="Z47" s="158">
        <v>3</v>
      </c>
      <c r="AA47" s="158">
        <v>0</v>
      </c>
      <c r="AB47" s="158">
        <v>17</v>
      </c>
      <c r="AC47" s="158">
        <v>5</v>
      </c>
      <c r="AD47" s="158">
        <v>11</v>
      </c>
      <c r="AE47" s="158">
        <v>2</v>
      </c>
      <c r="AF47" s="158">
        <v>3</v>
      </c>
      <c r="AG47" s="158">
        <v>0</v>
      </c>
      <c r="AH47" s="158">
        <v>3</v>
      </c>
      <c r="AI47" s="158">
        <v>3</v>
      </c>
      <c r="AJ47" s="158">
        <v>3</v>
      </c>
      <c r="AK47" s="158">
        <v>8</v>
      </c>
      <c r="AL47" s="158">
        <v>9</v>
      </c>
      <c r="AM47" s="158">
        <v>5</v>
      </c>
      <c r="AN47" s="158">
        <v>8</v>
      </c>
      <c r="AO47" s="158">
        <v>16</v>
      </c>
      <c r="AP47" s="158">
        <v>42</v>
      </c>
      <c r="AQ47" s="158">
        <v>20</v>
      </c>
      <c r="AR47" s="158">
        <v>27</v>
      </c>
      <c r="AS47" s="266">
        <v>1409</v>
      </c>
      <c r="AT47" s="158">
        <v>41</v>
      </c>
      <c r="AU47" s="158">
        <v>21</v>
      </c>
      <c r="AV47" s="159">
        <v>1</v>
      </c>
    </row>
    <row r="48" spans="2:48">
      <c r="B48" s="149" t="s">
        <v>29</v>
      </c>
      <c r="C48" s="267">
        <v>2478</v>
      </c>
      <c r="D48" s="161">
        <v>45</v>
      </c>
      <c r="E48" s="161">
        <v>19</v>
      </c>
      <c r="F48" s="161">
        <v>17</v>
      </c>
      <c r="G48" s="161">
        <v>19</v>
      </c>
      <c r="H48" s="161">
        <v>25</v>
      </c>
      <c r="I48" s="161">
        <v>14</v>
      </c>
      <c r="J48" s="161">
        <v>13</v>
      </c>
      <c r="K48" s="161">
        <v>9</v>
      </c>
      <c r="L48" s="161">
        <v>5</v>
      </c>
      <c r="M48" s="161">
        <v>5</v>
      </c>
      <c r="N48" s="161">
        <v>11</v>
      </c>
      <c r="O48" s="161">
        <v>7</v>
      </c>
      <c r="P48" s="161">
        <v>13</v>
      </c>
      <c r="Q48" s="161">
        <v>6</v>
      </c>
      <c r="R48" s="161">
        <v>3</v>
      </c>
      <c r="S48" s="161">
        <v>5</v>
      </c>
      <c r="T48" s="161">
        <v>3</v>
      </c>
      <c r="U48" s="161">
        <v>1</v>
      </c>
      <c r="V48" s="161">
        <v>8</v>
      </c>
      <c r="W48" s="161">
        <v>5</v>
      </c>
      <c r="X48" s="161">
        <v>8</v>
      </c>
      <c r="Y48" s="161">
        <v>10</v>
      </c>
      <c r="Z48" s="161">
        <v>3</v>
      </c>
      <c r="AA48" s="161">
        <v>1</v>
      </c>
      <c r="AB48" s="161">
        <v>33</v>
      </c>
      <c r="AC48" s="161">
        <v>28</v>
      </c>
      <c r="AD48" s="161">
        <v>20</v>
      </c>
      <c r="AE48" s="161">
        <v>11</v>
      </c>
      <c r="AF48" s="161">
        <v>14</v>
      </c>
      <c r="AG48" s="161">
        <v>0</v>
      </c>
      <c r="AH48" s="161">
        <v>12</v>
      </c>
      <c r="AI48" s="161">
        <v>3</v>
      </c>
      <c r="AJ48" s="161">
        <v>7</v>
      </c>
      <c r="AK48" s="161">
        <v>8</v>
      </c>
      <c r="AL48" s="161">
        <v>18</v>
      </c>
      <c r="AM48" s="161">
        <v>7</v>
      </c>
      <c r="AN48" s="161">
        <v>3</v>
      </c>
      <c r="AO48" s="161">
        <v>3</v>
      </c>
      <c r="AP48" s="161">
        <v>21</v>
      </c>
      <c r="AQ48" s="161">
        <v>20</v>
      </c>
      <c r="AR48" s="161">
        <v>35</v>
      </c>
      <c r="AS48" s="161">
        <v>35</v>
      </c>
      <c r="AT48" s="268">
        <v>1918</v>
      </c>
      <c r="AU48" s="161">
        <v>27</v>
      </c>
      <c r="AV48" s="162">
        <v>0</v>
      </c>
    </row>
    <row r="49" spans="2:3">
      <c r="B49" s="249" t="s">
        <v>803</v>
      </c>
    </row>
    <row r="52" spans="2:3">
      <c r="B52" s="269"/>
      <c r="C52" s="270"/>
    </row>
    <row r="53" spans="2:3">
      <c r="C53" s="270"/>
    </row>
    <row r="54" spans="2:3">
      <c r="C54" s="270"/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7.7109375" style="2" customWidth="1"/>
    <col min="2" max="2" width="13.85546875" style="2" customWidth="1"/>
    <col min="3" max="3" width="13.85546875" style="150" customWidth="1"/>
    <col min="4" max="256" width="13.85546875" style="2" customWidth="1"/>
    <col min="257" max="16384" width="9.140625" style="2"/>
  </cols>
  <sheetData>
    <row r="1" spans="2:48">
      <c r="B1" s="3" t="s">
        <v>846</v>
      </c>
    </row>
    <row r="3" spans="2:48">
      <c r="B3" s="341" t="s">
        <v>307</v>
      </c>
      <c r="C3" s="348" t="s">
        <v>336</v>
      </c>
      <c r="D3" s="345" t="s">
        <v>337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s="3" customFormat="1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ht="13.5" thickTop="1">
      <c r="B5" s="107" t="s">
        <v>7</v>
      </c>
      <c r="C5" s="151">
        <v>96990</v>
      </c>
      <c r="D5" s="158">
        <v>10731</v>
      </c>
      <c r="E5" s="158">
        <v>4872</v>
      </c>
      <c r="F5" s="158">
        <v>3093</v>
      </c>
      <c r="G5" s="158">
        <v>5873</v>
      </c>
      <c r="H5" s="158">
        <v>4766</v>
      </c>
      <c r="I5" s="158">
        <v>2865</v>
      </c>
      <c r="J5" s="158">
        <v>3010</v>
      </c>
      <c r="K5" s="158">
        <v>1686</v>
      </c>
      <c r="L5" s="158">
        <v>2957</v>
      </c>
      <c r="M5" s="158">
        <v>1661</v>
      </c>
      <c r="N5" s="158">
        <v>3455</v>
      </c>
      <c r="O5" s="158">
        <v>1167</v>
      </c>
      <c r="P5" s="158">
        <v>1782</v>
      </c>
      <c r="Q5" s="158">
        <v>2078</v>
      </c>
      <c r="R5" s="158">
        <v>2624</v>
      </c>
      <c r="S5" s="158">
        <v>2805</v>
      </c>
      <c r="T5" s="158">
        <v>1058</v>
      </c>
      <c r="U5" s="158">
        <v>894</v>
      </c>
      <c r="V5" s="158">
        <v>770</v>
      </c>
      <c r="W5" s="158">
        <v>2080</v>
      </c>
      <c r="X5" s="158">
        <v>2284</v>
      </c>
      <c r="Y5" s="158">
        <v>2573</v>
      </c>
      <c r="Z5" s="158">
        <v>986</v>
      </c>
      <c r="AA5" s="158">
        <v>210</v>
      </c>
      <c r="AB5" s="158">
        <v>3436</v>
      </c>
      <c r="AC5" s="158">
        <v>1913</v>
      </c>
      <c r="AD5" s="158">
        <v>1603</v>
      </c>
      <c r="AE5" s="158">
        <v>925</v>
      </c>
      <c r="AF5" s="158">
        <v>1130</v>
      </c>
      <c r="AG5" s="158">
        <v>363</v>
      </c>
      <c r="AH5" s="158">
        <v>1220</v>
      </c>
      <c r="AI5" s="158">
        <v>1121</v>
      </c>
      <c r="AJ5" s="158">
        <v>1513</v>
      </c>
      <c r="AK5" s="158">
        <v>955</v>
      </c>
      <c r="AL5" s="158">
        <v>1541</v>
      </c>
      <c r="AM5" s="158">
        <v>1151</v>
      </c>
      <c r="AN5" s="158">
        <v>718</v>
      </c>
      <c r="AO5" s="158">
        <v>1173</v>
      </c>
      <c r="AP5" s="158">
        <v>2264</v>
      </c>
      <c r="AQ5" s="158">
        <v>2097</v>
      </c>
      <c r="AR5" s="158">
        <v>2217</v>
      </c>
      <c r="AS5" s="158">
        <v>1123</v>
      </c>
      <c r="AT5" s="158">
        <v>1610</v>
      </c>
      <c r="AU5" s="158">
        <v>2529</v>
      </c>
      <c r="AV5" s="159">
        <v>108</v>
      </c>
    </row>
    <row r="6" spans="2:48">
      <c r="B6" s="133" t="s">
        <v>10</v>
      </c>
      <c r="C6" s="163">
        <v>12149</v>
      </c>
      <c r="D6" s="271">
        <v>8133</v>
      </c>
      <c r="E6" s="158">
        <v>268</v>
      </c>
      <c r="F6" s="158">
        <v>111</v>
      </c>
      <c r="G6" s="158">
        <v>149</v>
      </c>
      <c r="H6" s="158">
        <v>143</v>
      </c>
      <c r="I6" s="158">
        <v>68</v>
      </c>
      <c r="J6" s="158">
        <v>68</v>
      </c>
      <c r="K6" s="158">
        <v>51</v>
      </c>
      <c r="L6" s="158">
        <v>64</v>
      </c>
      <c r="M6" s="158">
        <v>38</v>
      </c>
      <c r="N6" s="158">
        <v>144</v>
      </c>
      <c r="O6" s="158">
        <v>45</v>
      </c>
      <c r="P6" s="158">
        <v>75</v>
      </c>
      <c r="Q6" s="158">
        <v>77</v>
      </c>
      <c r="R6" s="158">
        <v>63</v>
      </c>
      <c r="S6" s="158">
        <v>135</v>
      </c>
      <c r="T6" s="158">
        <v>54</v>
      </c>
      <c r="U6" s="158">
        <v>40</v>
      </c>
      <c r="V6" s="158">
        <v>34</v>
      </c>
      <c r="W6" s="158">
        <v>103</v>
      </c>
      <c r="X6" s="158">
        <v>92</v>
      </c>
      <c r="Y6" s="158">
        <v>93</v>
      </c>
      <c r="Z6" s="158">
        <v>54</v>
      </c>
      <c r="AA6" s="158">
        <v>13</v>
      </c>
      <c r="AB6" s="158">
        <v>100</v>
      </c>
      <c r="AC6" s="158">
        <v>103</v>
      </c>
      <c r="AD6" s="158">
        <v>57</v>
      </c>
      <c r="AE6" s="158">
        <v>47</v>
      </c>
      <c r="AF6" s="158">
        <v>50</v>
      </c>
      <c r="AG6" s="158">
        <v>14</v>
      </c>
      <c r="AH6" s="158">
        <v>110</v>
      </c>
      <c r="AI6" s="158">
        <v>73</v>
      </c>
      <c r="AJ6" s="158">
        <v>88</v>
      </c>
      <c r="AK6" s="158">
        <v>73</v>
      </c>
      <c r="AL6" s="158">
        <v>93</v>
      </c>
      <c r="AM6" s="158">
        <v>85</v>
      </c>
      <c r="AN6" s="158">
        <v>35</v>
      </c>
      <c r="AO6" s="158">
        <v>51</v>
      </c>
      <c r="AP6" s="158">
        <v>99</v>
      </c>
      <c r="AQ6" s="158">
        <v>88</v>
      </c>
      <c r="AR6" s="158">
        <v>94</v>
      </c>
      <c r="AS6" s="158">
        <v>59</v>
      </c>
      <c r="AT6" s="158">
        <v>73</v>
      </c>
      <c r="AU6" s="158">
        <v>604</v>
      </c>
      <c r="AV6" s="159">
        <v>38</v>
      </c>
    </row>
    <row r="7" spans="2:48">
      <c r="B7" s="133" t="s">
        <v>11</v>
      </c>
      <c r="C7" s="163">
        <v>6336</v>
      </c>
      <c r="D7" s="158">
        <v>437</v>
      </c>
      <c r="E7" s="271">
        <v>3658</v>
      </c>
      <c r="F7" s="158">
        <v>47</v>
      </c>
      <c r="G7" s="158">
        <v>136</v>
      </c>
      <c r="H7" s="158">
        <v>99</v>
      </c>
      <c r="I7" s="158">
        <v>48</v>
      </c>
      <c r="J7" s="158">
        <v>52</v>
      </c>
      <c r="K7" s="158">
        <v>16</v>
      </c>
      <c r="L7" s="158">
        <v>32</v>
      </c>
      <c r="M7" s="158">
        <v>28</v>
      </c>
      <c r="N7" s="158">
        <v>72</v>
      </c>
      <c r="O7" s="158">
        <v>14</v>
      </c>
      <c r="P7" s="158">
        <v>43</v>
      </c>
      <c r="Q7" s="158">
        <v>53</v>
      </c>
      <c r="R7" s="158">
        <v>50</v>
      </c>
      <c r="S7" s="158">
        <v>73</v>
      </c>
      <c r="T7" s="158">
        <v>25</v>
      </c>
      <c r="U7" s="158">
        <v>21</v>
      </c>
      <c r="V7" s="158">
        <v>14</v>
      </c>
      <c r="W7" s="158">
        <v>46</v>
      </c>
      <c r="X7" s="158">
        <v>47</v>
      </c>
      <c r="Y7" s="158">
        <v>49</v>
      </c>
      <c r="Z7" s="158">
        <v>24</v>
      </c>
      <c r="AA7" s="158">
        <v>11</v>
      </c>
      <c r="AB7" s="158">
        <v>75</v>
      </c>
      <c r="AC7" s="158">
        <v>73</v>
      </c>
      <c r="AD7" s="158">
        <v>55</v>
      </c>
      <c r="AE7" s="158">
        <v>27</v>
      </c>
      <c r="AF7" s="158">
        <v>27</v>
      </c>
      <c r="AG7" s="158">
        <v>18</v>
      </c>
      <c r="AH7" s="158">
        <v>40</v>
      </c>
      <c r="AI7" s="158">
        <v>77</v>
      </c>
      <c r="AJ7" s="158">
        <v>69</v>
      </c>
      <c r="AK7" s="158">
        <v>24</v>
      </c>
      <c r="AL7" s="158">
        <v>57</v>
      </c>
      <c r="AM7" s="158">
        <v>37</v>
      </c>
      <c r="AN7" s="158">
        <v>22</v>
      </c>
      <c r="AO7" s="158">
        <v>42</v>
      </c>
      <c r="AP7" s="158">
        <v>58</v>
      </c>
      <c r="AQ7" s="158">
        <v>77</v>
      </c>
      <c r="AR7" s="158">
        <v>61</v>
      </c>
      <c r="AS7" s="158">
        <v>23</v>
      </c>
      <c r="AT7" s="158">
        <v>51</v>
      </c>
      <c r="AU7" s="158">
        <v>312</v>
      </c>
      <c r="AV7" s="159">
        <v>16</v>
      </c>
    </row>
    <row r="8" spans="2:48">
      <c r="B8" s="133" t="s">
        <v>14</v>
      </c>
      <c r="C8" s="163">
        <v>3917</v>
      </c>
      <c r="D8" s="158">
        <v>183</v>
      </c>
      <c r="E8" s="158">
        <v>53</v>
      </c>
      <c r="F8" s="271">
        <v>2548</v>
      </c>
      <c r="G8" s="158">
        <v>39</v>
      </c>
      <c r="H8" s="158">
        <v>35</v>
      </c>
      <c r="I8" s="158">
        <v>33</v>
      </c>
      <c r="J8" s="158">
        <v>22</v>
      </c>
      <c r="K8" s="158">
        <v>9</v>
      </c>
      <c r="L8" s="158">
        <v>17</v>
      </c>
      <c r="M8" s="158">
        <v>15</v>
      </c>
      <c r="N8" s="158">
        <v>48</v>
      </c>
      <c r="O8" s="158">
        <v>12</v>
      </c>
      <c r="P8" s="158">
        <v>27</v>
      </c>
      <c r="Q8" s="158">
        <v>20</v>
      </c>
      <c r="R8" s="158">
        <v>15</v>
      </c>
      <c r="S8" s="158">
        <v>57</v>
      </c>
      <c r="T8" s="158">
        <v>23</v>
      </c>
      <c r="U8" s="158">
        <v>21</v>
      </c>
      <c r="V8" s="158">
        <v>15</v>
      </c>
      <c r="W8" s="158">
        <v>32</v>
      </c>
      <c r="X8" s="158">
        <v>46</v>
      </c>
      <c r="Y8" s="158">
        <v>54</v>
      </c>
      <c r="Z8" s="158">
        <v>32</v>
      </c>
      <c r="AA8" s="158">
        <v>6</v>
      </c>
      <c r="AB8" s="158">
        <v>37</v>
      </c>
      <c r="AC8" s="158">
        <v>27</v>
      </c>
      <c r="AD8" s="158">
        <v>16</v>
      </c>
      <c r="AE8" s="158">
        <v>7</v>
      </c>
      <c r="AF8" s="158">
        <v>15</v>
      </c>
      <c r="AG8" s="158">
        <v>4</v>
      </c>
      <c r="AH8" s="158">
        <v>33</v>
      </c>
      <c r="AI8" s="158">
        <v>19</v>
      </c>
      <c r="AJ8" s="158">
        <v>20</v>
      </c>
      <c r="AK8" s="158">
        <v>9</v>
      </c>
      <c r="AL8" s="158">
        <v>36</v>
      </c>
      <c r="AM8" s="158">
        <v>15</v>
      </c>
      <c r="AN8" s="158">
        <v>9</v>
      </c>
      <c r="AO8" s="158">
        <v>17</v>
      </c>
      <c r="AP8" s="158">
        <v>37</v>
      </c>
      <c r="AQ8" s="158">
        <v>40</v>
      </c>
      <c r="AR8" s="158">
        <v>46</v>
      </c>
      <c r="AS8" s="158">
        <v>14</v>
      </c>
      <c r="AT8" s="158">
        <v>31</v>
      </c>
      <c r="AU8" s="158">
        <v>117</v>
      </c>
      <c r="AV8" s="159">
        <v>6</v>
      </c>
    </row>
    <row r="9" spans="2:48">
      <c r="B9" s="133" t="s">
        <v>15</v>
      </c>
      <c r="C9" s="163">
        <v>9833</v>
      </c>
      <c r="D9" s="158">
        <v>638</v>
      </c>
      <c r="E9" s="158">
        <v>327</v>
      </c>
      <c r="F9" s="158">
        <v>103</v>
      </c>
      <c r="G9" s="271">
        <v>4924</v>
      </c>
      <c r="H9" s="158">
        <v>194</v>
      </c>
      <c r="I9" s="158">
        <v>103</v>
      </c>
      <c r="J9" s="158">
        <v>89</v>
      </c>
      <c r="K9" s="158">
        <v>62</v>
      </c>
      <c r="L9" s="158">
        <v>125</v>
      </c>
      <c r="M9" s="158">
        <v>33</v>
      </c>
      <c r="N9" s="158">
        <v>151</v>
      </c>
      <c r="O9" s="158">
        <v>27</v>
      </c>
      <c r="P9" s="158">
        <v>110</v>
      </c>
      <c r="Q9" s="158">
        <v>94</v>
      </c>
      <c r="R9" s="158">
        <v>113</v>
      </c>
      <c r="S9" s="158">
        <v>146</v>
      </c>
      <c r="T9" s="158">
        <v>34</v>
      </c>
      <c r="U9" s="158">
        <v>48</v>
      </c>
      <c r="V9" s="158">
        <v>40</v>
      </c>
      <c r="W9" s="158">
        <v>73</v>
      </c>
      <c r="X9" s="158">
        <v>70</v>
      </c>
      <c r="Y9" s="158">
        <v>65</v>
      </c>
      <c r="Z9" s="158">
        <v>69</v>
      </c>
      <c r="AA9" s="158">
        <v>7</v>
      </c>
      <c r="AB9" s="158">
        <v>128</v>
      </c>
      <c r="AC9" s="158">
        <v>119</v>
      </c>
      <c r="AD9" s="158">
        <v>72</v>
      </c>
      <c r="AE9" s="158">
        <v>56</v>
      </c>
      <c r="AF9" s="158">
        <v>50</v>
      </c>
      <c r="AG9" s="158">
        <v>37</v>
      </c>
      <c r="AH9" s="158">
        <v>74</v>
      </c>
      <c r="AI9" s="158">
        <v>105</v>
      </c>
      <c r="AJ9" s="158">
        <v>143</v>
      </c>
      <c r="AK9" s="158">
        <v>79</v>
      </c>
      <c r="AL9" s="158">
        <v>118</v>
      </c>
      <c r="AM9" s="158">
        <v>73</v>
      </c>
      <c r="AN9" s="158">
        <v>48</v>
      </c>
      <c r="AO9" s="158">
        <v>90</v>
      </c>
      <c r="AP9" s="158">
        <v>159</v>
      </c>
      <c r="AQ9" s="158">
        <v>151</v>
      </c>
      <c r="AR9" s="158">
        <v>127</v>
      </c>
      <c r="AS9" s="158">
        <v>57</v>
      </c>
      <c r="AT9" s="158">
        <v>93</v>
      </c>
      <c r="AU9" s="158">
        <v>396</v>
      </c>
      <c r="AV9" s="159">
        <v>13</v>
      </c>
    </row>
    <row r="10" spans="2:48">
      <c r="B10" s="133" t="s">
        <v>75</v>
      </c>
      <c r="C10" s="163">
        <v>6225</v>
      </c>
      <c r="D10" s="158">
        <v>303</v>
      </c>
      <c r="E10" s="158">
        <v>128</v>
      </c>
      <c r="F10" s="158">
        <v>42</v>
      </c>
      <c r="G10" s="158">
        <v>167</v>
      </c>
      <c r="H10" s="271">
        <v>3765</v>
      </c>
      <c r="I10" s="158">
        <v>88</v>
      </c>
      <c r="J10" s="158">
        <v>91</v>
      </c>
      <c r="K10" s="158">
        <v>36</v>
      </c>
      <c r="L10" s="158">
        <v>66</v>
      </c>
      <c r="M10" s="158">
        <v>58</v>
      </c>
      <c r="N10" s="158">
        <v>62</v>
      </c>
      <c r="O10" s="158">
        <v>22</v>
      </c>
      <c r="P10" s="158">
        <v>25</v>
      </c>
      <c r="Q10" s="158">
        <v>37</v>
      </c>
      <c r="R10" s="158">
        <v>38</v>
      </c>
      <c r="S10" s="158">
        <v>56</v>
      </c>
      <c r="T10" s="158">
        <v>17</v>
      </c>
      <c r="U10" s="158">
        <v>22</v>
      </c>
      <c r="V10" s="158">
        <v>22</v>
      </c>
      <c r="W10" s="158">
        <v>33</v>
      </c>
      <c r="X10" s="158">
        <v>43</v>
      </c>
      <c r="Y10" s="158">
        <v>36</v>
      </c>
      <c r="Z10" s="158">
        <v>19</v>
      </c>
      <c r="AA10" s="158">
        <v>7</v>
      </c>
      <c r="AB10" s="158">
        <v>56</v>
      </c>
      <c r="AC10" s="158">
        <v>58</v>
      </c>
      <c r="AD10" s="158">
        <v>28</v>
      </c>
      <c r="AE10" s="158">
        <v>14</v>
      </c>
      <c r="AF10" s="158">
        <v>25</v>
      </c>
      <c r="AG10" s="158">
        <v>14</v>
      </c>
      <c r="AH10" s="158">
        <v>40</v>
      </c>
      <c r="AI10" s="158">
        <v>27</v>
      </c>
      <c r="AJ10" s="158">
        <v>73</v>
      </c>
      <c r="AK10" s="158">
        <v>31</v>
      </c>
      <c r="AL10" s="158">
        <v>48</v>
      </c>
      <c r="AM10" s="158">
        <v>39</v>
      </c>
      <c r="AN10" s="158">
        <v>23</v>
      </c>
      <c r="AO10" s="158">
        <v>42</v>
      </c>
      <c r="AP10" s="158">
        <v>99</v>
      </c>
      <c r="AQ10" s="158">
        <v>79</v>
      </c>
      <c r="AR10" s="158">
        <v>70</v>
      </c>
      <c r="AS10" s="158">
        <v>25</v>
      </c>
      <c r="AT10" s="158">
        <v>56</v>
      </c>
      <c r="AU10" s="158">
        <v>193</v>
      </c>
      <c r="AV10" s="159">
        <v>2</v>
      </c>
    </row>
    <row r="11" spans="2:48">
      <c r="B11" s="133" t="s">
        <v>76</v>
      </c>
      <c r="C11" s="163">
        <v>2953</v>
      </c>
      <c r="D11" s="158">
        <v>44</v>
      </c>
      <c r="E11" s="158">
        <v>29</v>
      </c>
      <c r="F11" s="158">
        <v>9</v>
      </c>
      <c r="G11" s="158">
        <v>36</v>
      </c>
      <c r="H11" s="158">
        <v>41</v>
      </c>
      <c r="I11" s="271">
        <v>2299</v>
      </c>
      <c r="J11" s="158">
        <v>19</v>
      </c>
      <c r="K11" s="158">
        <v>9</v>
      </c>
      <c r="L11" s="158">
        <v>19</v>
      </c>
      <c r="M11" s="158">
        <v>31</v>
      </c>
      <c r="N11" s="158">
        <v>17</v>
      </c>
      <c r="O11" s="158">
        <v>5</v>
      </c>
      <c r="P11" s="158">
        <v>13</v>
      </c>
      <c r="Q11" s="158">
        <v>9</v>
      </c>
      <c r="R11" s="158">
        <v>32</v>
      </c>
      <c r="S11" s="158">
        <v>17</v>
      </c>
      <c r="T11" s="158">
        <v>8</v>
      </c>
      <c r="U11" s="158">
        <v>4</v>
      </c>
      <c r="V11" s="158">
        <v>2</v>
      </c>
      <c r="W11" s="158">
        <v>9</v>
      </c>
      <c r="X11" s="158">
        <v>10</v>
      </c>
      <c r="Y11" s="158">
        <v>12</v>
      </c>
      <c r="Z11" s="158">
        <v>7</v>
      </c>
      <c r="AA11" s="158">
        <v>3</v>
      </c>
      <c r="AB11" s="158">
        <v>22</v>
      </c>
      <c r="AC11" s="158">
        <v>7</v>
      </c>
      <c r="AD11" s="158">
        <v>8</v>
      </c>
      <c r="AE11" s="158">
        <v>12</v>
      </c>
      <c r="AF11" s="158">
        <v>13</v>
      </c>
      <c r="AG11" s="158">
        <v>4</v>
      </c>
      <c r="AH11" s="158">
        <v>21</v>
      </c>
      <c r="AI11" s="158">
        <v>10</v>
      </c>
      <c r="AJ11" s="158">
        <v>14</v>
      </c>
      <c r="AK11" s="158">
        <v>11</v>
      </c>
      <c r="AL11" s="158">
        <v>11</v>
      </c>
      <c r="AM11" s="158">
        <v>6</v>
      </c>
      <c r="AN11" s="158">
        <v>5</v>
      </c>
      <c r="AO11" s="158">
        <v>15</v>
      </c>
      <c r="AP11" s="158">
        <v>15</v>
      </c>
      <c r="AQ11" s="158">
        <v>6</v>
      </c>
      <c r="AR11" s="158">
        <v>15</v>
      </c>
      <c r="AS11" s="158">
        <v>10</v>
      </c>
      <c r="AT11" s="158">
        <v>16</v>
      </c>
      <c r="AU11" s="158">
        <v>48</v>
      </c>
      <c r="AV11" s="159">
        <v>0</v>
      </c>
    </row>
    <row r="12" spans="2:48">
      <c r="B12" s="133" t="s">
        <v>332</v>
      </c>
      <c r="C12" s="163">
        <v>3079</v>
      </c>
      <c r="D12" s="158">
        <v>56</v>
      </c>
      <c r="E12" s="158">
        <v>26</v>
      </c>
      <c r="F12" s="158">
        <v>9</v>
      </c>
      <c r="G12" s="158">
        <v>30</v>
      </c>
      <c r="H12" s="158">
        <v>64</v>
      </c>
      <c r="I12" s="158">
        <v>16</v>
      </c>
      <c r="J12" s="271">
        <v>2434</v>
      </c>
      <c r="K12" s="158">
        <v>33</v>
      </c>
      <c r="L12" s="158">
        <v>17</v>
      </c>
      <c r="M12" s="158">
        <v>13</v>
      </c>
      <c r="N12" s="158">
        <v>21</v>
      </c>
      <c r="O12" s="158">
        <v>6</v>
      </c>
      <c r="P12" s="158">
        <v>15</v>
      </c>
      <c r="Q12" s="158">
        <v>14</v>
      </c>
      <c r="R12" s="158">
        <v>19</v>
      </c>
      <c r="S12" s="158">
        <v>15</v>
      </c>
      <c r="T12" s="158">
        <v>5</v>
      </c>
      <c r="U12" s="158">
        <v>7</v>
      </c>
      <c r="V12" s="158">
        <v>6</v>
      </c>
      <c r="W12" s="158">
        <v>12</v>
      </c>
      <c r="X12" s="158">
        <v>13</v>
      </c>
      <c r="Y12" s="158">
        <v>15</v>
      </c>
      <c r="Z12" s="158">
        <v>9</v>
      </c>
      <c r="AA12" s="158">
        <v>1</v>
      </c>
      <c r="AB12" s="158">
        <v>8</v>
      </c>
      <c r="AC12" s="158">
        <v>16</v>
      </c>
      <c r="AD12" s="158">
        <v>5</v>
      </c>
      <c r="AE12" s="158">
        <v>6</v>
      </c>
      <c r="AF12" s="158">
        <v>7</v>
      </c>
      <c r="AG12" s="158">
        <v>1</v>
      </c>
      <c r="AH12" s="158">
        <v>8</v>
      </c>
      <c r="AI12" s="158">
        <v>5</v>
      </c>
      <c r="AJ12" s="158">
        <v>7</v>
      </c>
      <c r="AK12" s="158">
        <v>11</v>
      </c>
      <c r="AL12" s="158">
        <v>4</v>
      </c>
      <c r="AM12" s="158">
        <v>6</v>
      </c>
      <c r="AN12" s="158">
        <v>11</v>
      </c>
      <c r="AO12" s="158">
        <v>7</v>
      </c>
      <c r="AP12" s="158">
        <v>13</v>
      </c>
      <c r="AQ12" s="158">
        <v>8</v>
      </c>
      <c r="AR12" s="158">
        <v>13</v>
      </c>
      <c r="AS12" s="158">
        <v>11</v>
      </c>
      <c r="AT12" s="158">
        <v>20</v>
      </c>
      <c r="AU12" s="158">
        <v>54</v>
      </c>
      <c r="AV12" s="159">
        <v>2</v>
      </c>
    </row>
    <row r="13" spans="2:48">
      <c r="B13" s="133" t="s">
        <v>333</v>
      </c>
      <c r="C13" s="163">
        <v>1668</v>
      </c>
      <c r="D13" s="158">
        <v>25</v>
      </c>
      <c r="E13" s="158">
        <v>12</v>
      </c>
      <c r="F13" s="158">
        <v>5</v>
      </c>
      <c r="G13" s="158">
        <v>14</v>
      </c>
      <c r="H13" s="158">
        <v>27</v>
      </c>
      <c r="I13" s="158">
        <v>10</v>
      </c>
      <c r="J13" s="158">
        <v>33</v>
      </c>
      <c r="K13" s="271">
        <v>1289</v>
      </c>
      <c r="L13" s="158">
        <v>19</v>
      </c>
      <c r="M13" s="158">
        <v>8</v>
      </c>
      <c r="N13" s="158">
        <v>19</v>
      </c>
      <c r="O13" s="158">
        <v>4</v>
      </c>
      <c r="P13" s="158">
        <v>11</v>
      </c>
      <c r="Q13" s="158">
        <v>11</v>
      </c>
      <c r="R13" s="158">
        <v>14</v>
      </c>
      <c r="S13" s="158">
        <v>11</v>
      </c>
      <c r="T13" s="158">
        <v>3</v>
      </c>
      <c r="U13" s="158">
        <v>2</v>
      </c>
      <c r="V13" s="158">
        <v>2</v>
      </c>
      <c r="W13" s="158">
        <v>4</v>
      </c>
      <c r="X13" s="158">
        <v>4</v>
      </c>
      <c r="Y13" s="158">
        <v>6</v>
      </c>
      <c r="Z13" s="158">
        <v>2</v>
      </c>
      <c r="AA13" s="158">
        <v>2</v>
      </c>
      <c r="AB13" s="158">
        <v>9</v>
      </c>
      <c r="AC13" s="158">
        <v>5</v>
      </c>
      <c r="AD13" s="158">
        <v>9</v>
      </c>
      <c r="AE13" s="158">
        <v>6</v>
      </c>
      <c r="AF13" s="158">
        <v>0</v>
      </c>
      <c r="AG13" s="158">
        <v>0</v>
      </c>
      <c r="AH13" s="158">
        <v>5</v>
      </c>
      <c r="AI13" s="158">
        <v>7</v>
      </c>
      <c r="AJ13" s="158">
        <v>4</v>
      </c>
      <c r="AK13" s="158">
        <v>1</v>
      </c>
      <c r="AL13" s="158">
        <v>5</v>
      </c>
      <c r="AM13" s="158">
        <v>8</v>
      </c>
      <c r="AN13" s="158">
        <v>2</v>
      </c>
      <c r="AO13" s="158">
        <v>1</v>
      </c>
      <c r="AP13" s="158">
        <v>7</v>
      </c>
      <c r="AQ13" s="158">
        <v>6</v>
      </c>
      <c r="AR13" s="158">
        <v>7</v>
      </c>
      <c r="AS13" s="158">
        <v>2</v>
      </c>
      <c r="AT13" s="158">
        <v>6</v>
      </c>
      <c r="AU13" s="158">
        <v>41</v>
      </c>
      <c r="AV13" s="159">
        <v>0</v>
      </c>
    </row>
    <row r="14" spans="2:48">
      <c r="B14" s="133" t="s">
        <v>334</v>
      </c>
      <c r="C14" s="163">
        <v>2870</v>
      </c>
      <c r="D14" s="158">
        <v>31</v>
      </c>
      <c r="E14" s="158">
        <v>14</v>
      </c>
      <c r="F14" s="158">
        <v>5</v>
      </c>
      <c r="G14" s="158">
        <v>31</v>
      </c>
      <c r="H14" s="158">
        <v>29</v>
      </c>
      <c r="I14" s="158">
        <v>19</v>
      </c>
      <c r="J14" s="158">
        <v>17</v>
      </c>
      <c r="K14" s="158">
        <v>26</v>
      </c>
      <c r="L14" s="271">
        <v>2299</v>
      </c>
      <c r="M14" s="158">
        <v>9</v>
      </c>
      <c r="N14" s="158">
        <v>14</v>
      </c>
      <c r="O14" s="158">
        <v>3</v>
      </c>
      <c r="P14" s="158">
        <v>25</v>
      </c>
      <c r="Q14" s="158">
        <v>14</v>
      </c>
      <c r="R14" s="158">
        <v>39</v>
      </c>
      <c r="S14" s="158">
        <v>18</v>
      </c>
      <c r="T14" s="158">
        <v>0</v>
      </c>
      <c r="U14" s="158">
        <v>10</v>
      </c>
      <c r="V14" s="158">
        <v>7</v>
      </c>
      <c r="W14" s="158">
        <v>7</v>
      </c>
      <c r="X14" s="158">
        <v>13</v>
      </c>
      <c r="Y14" s="158">
        <v>19</v>
      </c>
      <c r="Z14" s="158">
        <v>1</v>
      </c>
      <c r="AA14" s="158">
        <v>2</v>
      </c>
      <c r="AB14" s="158">
        <v>12</v>
      </c>
      <c r="AC14" s="158">
        <v>10</v>
      </c>
      <c r="AD14" s="158">
        <v>7</v>
      </c>
      <c r="AE14" s="158">
        <v>5</v>
      </c>
      <c r="AF14" s="158">
        <v>8</v>
      </c>
      <c r="AG14" s="158">
        <v>0</v>
      </c>
      <c r="AH14" s="158">
        <v>8</v>
      </c>
      <c r="AI14" s="158">
        <v>4</v>
      </c>
      <c r="AJ14" s="158">
        <v>7</v>
      </c>
      <c r="AK14" s="158">
        <v>2</v>
      </c>
      <c r="AL14" s="158">
        <v>8</v>
      </c>
      <c r="AM14" s="158">
        <v>1</v>
      </c>
      <c r="AN14" s="158">
        <v>4</v>
      </c>
      <c r="AO14" s="158">
        <v>19</v>
      </c>
      <c r="AP14" s="158">
        <v>18</v>
      </c>
      <c r="AQ14" s="158">
        <v>12</v>
      </c>
      <c r="AR14" s="158">
        <v>30</v>
      </c>
      <c r="AS14" s="158">
        <v>12</v>
      </c>
      <c r="AT14" s="158">
        <v>15</v>
      </c>
      <c r="AU14" s="158">
        <v>35</v>
      </c>
      <c r="AV14" s="159">
        <v>1</v>
      </c>
    </row>
    <row r="15" spans="2:48">
      <c r="B15" s="133" t="s">
        <v>77</v>
      </c>
      <c r="C15" s="163">
        <v>1653</v>
      </c>
      <c r="D15" s="158">
        <v>13</v>
      </c>
      <c r="E15" s="158">
        <v>9</v>
      </c>
      <c r="F15" s="158">
        <v>11</v>
      </c>
      <c r="G15" s="158">
        <v>7</v>
      </c>
      <c r="H15" s="158">
        <v>48</v>
      </c>
      <c r="I15" s="158">
        <v>29</v>
      </c>
      <c r="J15" s="158">
        <v>7</v>
      </c>
      <c r="K15" s="158">
        <v>4</v>
      </c>
      <c r="L15" s="158">
        <v>9</v>
      </c>
      <c r="M15" s="271">
        <v>1334</v>
      </c>
      <c r="N15" s="158">
        <v>8</v>
      </c>
      <c r="O15" s="158">
        <v>2</v>
      </c>
      <c r="P15" s="158">
        <v>9</v>
      </c>
      <c r="Q15" s="158">
        <v>9</v>
      </c>
      <c r="R15" s="158">
        <v>14</v>
      </c>
      <c r="S15" s="158">
        <v>5</v>
      </c>
      <c r="T15" s="158">
        <v>1</v>
      </c>
      <c r="U15" s="158">
        <v>1</v>
      </c>
      <c r="V15" s="158">
        <v>2</v>
      </c>
      <c r="W15" s="158">
        <v>7</v>
      </c>
      <c r="X15" s="158">
        <v>2</v>
      </c>
      <c r="Y15" s="158">
        <v>5</v>
      </c>
      <c r="Z15" s="158">
        <v>2</v>
      </c>
      <c r="AA15" s="158">
        <v>0</v>
      </c>
      <c r="AB15" s="158">
        <v>0</v>
      </c>
      <c r="AC15" s="158">
        <v>6</v>
      </c>
      <c r="AD15" s="158">
        <v>5</v>
      </c>
      <c r="AE15" s="158">
        <v>6</v>
      </c>
      <c r="AF15" s="158">
        <v>7</v>
      </c>
      <c r="AG15" s="158">
        <v>2</v>
      </c>
      <c r="AH15" s="158">
        <v>1</v>
      </c>
      <c r="AI15" s="158">
        <v>7</v>
      </c>
      <c r="AJ15" s="158">
        <v>4</v>
      </c>
      <c r="AK15" s="158">
        <v>5</v>
      </c>
      <c r="AL15" s="158">
        <v>4</v>
      </c>
      <c r="AM15" s="158">
        <v>7</v>
      </c>
      <c r="AN15" s="158">
        <v>1</v>
      </c>
      <c r="AO15" s="158">
        <v>20</v>
      </c>
      <c r="AP15" s="158">
        <v>5</v>
      </c>
      <c r="AQ15" s="158">
        <v>0</v>
      </c>
      <c r="AR15" s="158">
        <v>5</v>
      </c>
      <c r="AS15" s="158">
        <v>6</v>
      </c>
      <c r="AT15" s="158">
        <v>1</v>
      </c>
      <c r="AU15" s="158">
        <v>22</v>
      </c>
      <c r="AV15" s="159">
        <v>1</v>
      </c>
    </row>
    <row r="16" spans="2:48">
      <c r="B16" s="133" t="s">
        <v>17</v>
      </c>
      <c r="C16" s="163">
        <v>3159</v>
      </c>
      <c r="D16" s="158">
        <v>54</v>
      </c>
      <c r="E16" s="158">
        <v>18</v>
      </c>
      <c r="F16" s="158">
        <v>15</v>
      </c>
      <c r="G16" s="158">
        <v>34</v>
      </c>
      <c r="H16" s="158">
        <v>37</v>
      </c>
      <c r="I16" s="158">
        <v>7</v>
      </c>
      <c r="J16" s="158">
        <v>8</v>
      </c>
      <c r="K16" s="158">
        <v>9</v>
      </c>
      <c r="L16" s="158">
        <v>18</v>
      </c>
      <c r="M16" s="158">
        <v>7</v>
      </c>
      <c r="N16" s="271">
        <v>2584</v>
      </c>
      <c r="O16" s="158">
        <v>32</v>
      </c>
      <c r="P16" s="158">
        <v>8</v>
      </c>
      <c r="Q16" s="158">
        <v>15</v>
      </c>
      <c r="R16" s="158">
        <v>8</v>
      </c>
      <c r="S16" s="158">
        <v>41</v>
      </c>
      <c r="T16" s="158">
        <v>8</v>
      </c>
      <c r="U16" s="158">
        <v>5</v>
      </c>
      <c r="V16" s="158">
        <v>6</v>
      </c>
      <c r="W16" s="158">
        <v>16</v>
      </c>
      <c r="X16" s="158">
        <v>14</v>
      </c>
      <c r="Y16" s="158">
        <v>6</v>
      </c>
      <c r="Z16" s="158">
        <v>9</v>
      </c>
      <c r="AA16" s="158">
        <v>5</v>
      </c>
      <c r="AB16" s="158">
        <v>13</v>
      </c>
      <c r="AC16" s="158">
        <v>13</v>
      </c>
      <c r="AD16" s="158">
        <v>4</v>
      </c>
      <c r="AE16" s="158">
        <v>3</v>
      </c>
      <c r="AF16" s="158">
        <v>8</v>
      </c>
      <c r="AG16" s="158">
        <v>3</v>
      </c>
      <c r="AH16" s="158">
        <v>2</v>
      </c>
      <c r="AI16" s="158">
        <v>6</v>
      </c>
      <c r="AJ16" s="158">
        <v>7</v>
      </c>
      <c r="AK16" s="158">
        <v>6</v>
      </c>
      <c r="AL16" s="158">
        <v>11</v>
      </c>
      <c r="AM16" s="158">
        <v>5</v>
      </c>
      <c r="AN16" s="158">
        <v>4</v>
      </c>
      <c r="AO16" s="158">
        <v>6</v>
      </c>
      <c r="AP16" s="158">
        <v>7</v>
      </c>
      <c r="AQ16" s="158">
        <v>17</v>
      </c>
      <c r="AR16" s="158">
        <v>13</v>
      </c>
      <c r="AS16" s="158">
        <v>6</v>
      </c>
      <c r="AT16" s="158">
        <v>4</v>
      </c>
      <c r="AU16" s="158">
        <v>54</v>
      </c>
      <c r="AV16" s="159">
        <v>3</v>
      </c>
    </row>
    <row r="17" spans="2:48">
      <c r="B17" s="133" t="s">
        <v>4</v>
      </c>
      <c r="C17" s="163">
        <v>1207</v>
      </c>
      <c r="D17" s="158">
        <v>28</v>
      </c>
      <c r="E17" s="158">
        <v>8</v>
      </c>
      <c r="F17" s="158">
        <v>10</v>
      </c>
      <c r="G17" s="158">
        <v>5</v>
      </c>
      <c r="H17" s="158">
        <v>7</v>
      </c>
      <c r="I17" s="158">
        <v>4</v>
      </c>
      <c r="J17" s="158">
        <v>9</v>
      </c>
      <c r="K17" s="158">
        <v>4</v>
      </c>
      <c r="L17" s="158">
        <v>4</v>
      </c>
      <c r="M17" s="158">
        <v>3</v>
      </c>
      <c r="N17" s="158">
        <v>42</v>
      </c>
      <c r="O17" s="271">
        <v>924</v>
      </c>
      <c r="P17" s="158">
        <v>8</v>
      </c>
      <c r="Q17" s="158">
        <v>7</v>
      </c>
      <c r="R17" s="158">
        <v>0</v>
      </c>
      <c r="S17" s="158">
        <v>25</v>
      </c>
      <c r="T17" s="158">
        <v>3</v>
      </c>
      <c r="U17" s="158">
        <v>8</v>
      </c>
      <c r="V17" s="158">
        <v>8</v>
      </c>
      <c r="W17" s="158">
        <v>4</v>
      </c>
      <c r="X17" s="158">
        <v>12</v>
      </c>
      <c r="Y17" s="158">
        <v>2</v>
      </c>
      <c r="Z17" s="158">
        <v>2</v>
      </c>
      <c r="AA17" s="158">
        <v>1</v>
      </c>
      <c r="AB17" s="158">
        <v>5</v>
      </c>
      <c r="AC17" s="158">
        <v>4</v>
      </c>
      <c r="AD17" s="158">
        <v>1</v>
      </c>
      <c r="AE17" s="158">
        <v>2</v>
      </c>
      <c r="AF17" s="158">
        <v>1</v>
      </c>
      <c r="AG17" s="158">
        <v>0</v>
      </c>
      <c r="AH17" s="158">
        <v>5</v>
      </c>
      <c r="AI17" s="158">
        <v>3</v>
      </c>
      <c r="AJ17" s="158">
        <v>1</v>
      </c>
      <c r="AK17" s="158">
        <v>4</v>
      </c>
      <c r="AL17" s="158">
        <v>3</v>
      </c>
      <c r="AM17" s="158">
        <v>3</v>
      </c>
      <c r="AN17" s="158">
        <v>0</v>
      </c>
      <c r="AO17" s="158">
        <v>1</v>
      </c>
      <c r="AP17" s="158">
        <v>6</v>
      </c>
      <c r="AQ17" s="158">
        <v>5</v>
      </c>
      <c r="AR17" s="158">
        <v>2</v>
      </c>
      <c r="AS17" s="158">
        <v>1</v>
      </c>
      <c r="AT17" s="158">
        <v>3</v>
      </c>
      <c r="AU17" s="158">
        <v>28</v>
      </c>
      <c r="AV17" s="159">
        <v>1</v>
      </c>
    </row>
    <row r="18" spans="2:48">
      <c r="B18" s="133" t="s">
        <v>18</v>
      </c>
      <c r="C18" s="163">
        <v>1552</v>
      </c>
      <c r="D18" s="158">
        <v>18</v>
      </c>
      <c r="E18" s="158">
        <v>11</v>
      </c>
      <c r="F18" s="158">
        <v>4</v>
      </c>
      <c r="G18" s="158">
        <v>15</v>
      </c>
      <c r="H18" s="158">
        <v>6</v>
      </c>
      <c r="I18" s="158">
        <v>4</v>
      </c>
      <c r="J18" s="158">
        <v>7</v>
      </c>
      <c r="K18" s="158">
        <v>14</v>
      </c>
      <c r="L18" s="158">
        <v>19</v>
      </c>
      <c r="M18" s="158">
        <v>3</v>
      </c>
      <c r="N18" s="158">
        <v>7</v>
      </c>
      <c r="O18" s="158">
        <v>1</v>
      </c>
      <c r="P18" s="271">
        <v>1258</v>
      </c>
      <c r="Q18" s="158">
        <v>5</v>
      </c>
      <c r="R18" s="158">
        <v>21</v>
      </c>
      <c r="S18" s="158">
        <v>12</v>
      </c>
      <c r="T18" s="158">
        <v>2</v>
      </c>
      <c r="U18" s="158">
        <v>4</v>
      </c>
      <c r="V18" s="158">
        <v>2</v>
      </c>
      <c r="W18" s="158">
        <v>2</v>
      </c>
      <c r="X18" s="158">
        <v>6</v>
      </c>
      <c r="Y18" s="158">
        <v>11</v>
      </c>
      <c r="Z18" s="158">
        <v>3</v>
      </c>
      <c r="AA18" s="158">
        <v>0</v>
      </c>
      <c r="AB18" s="158">
        <v>11</v>
      </c>
      <c r="AC18" s="158">
        <v>8</v>
      </c>
      <c r="AD18" s="158">
        <v>3</v>
      </c>
      <c r="AE18" s="158">
        <v>0</v>
      </c>
      <c r="AF18" s="158">
        <v>4</v>
      </c>
      <c r="AG18" s="158">
        <v>1</v>
      </c>
      <c r="AH18" s="158">
        <v>2</v>
      </c>
      <c r="AI18" s="158">
        <v>1</v>
      </c>
      <c r="AJ18" s="158">
        <v>3</v>
      </c>
      <c r="AK18" s="158">
        <v>7</v>
      </c>
      <c r="AL18" s="158">
        <v>3</v>
      </c>
      <c r="AM18" s="158">
        <v>5</v>
      </c>
      <c r="AN18" s="158">
        <v>2</v>
      </c>
      <c r="AO18" s="158">
        <v>3</v>
      </c>
      <c r="AP18" s="158">
        <v>8</v>
      </c>
      <c r="AQ18" s="158">
        <v>6</v>
      </c>
      <c r="AR18" s="158">
        <v>19</v>
      </c>
      <c r="AS18" s="158">
        <v>4</v>
      </c>
      <c r="AT18" s="158">
        <v>4</v>
      </c>
      <c r="AU18" s="158">
        <v>22</v>
      </c>
      <c r="AV18" s="159">
        <v>1</v>
      </c>
    </row>
    <row r="19" spans="2:48">
      <c r="B19" s="133" t="s">
        <v>182</v>
      </c>
      <c r="C19" s="163">
        <v>2106</v>
      </c>
      <c r="D19" s="158">
        <v>46</v>
      </c>
      <c r="E19" s="158">
        <v>22</v>
      </c>
      <c r="F19" s="158">
        <v>9</v>
      </c>
      <c r="G19" s="158">
        <v>12</v>
      </c>
      <c r="H19" s="158">
        <v>17</v>
      </c>
      <c r="I19" s="158">
        <v>18</v>
      </c>
      <c r="J19" s="158">
        <v>14</v>
      </c>
      <c r="K19" s="158">
        <v>9</v>
      </c>
      <c r="L19" s="158">
        <v>16</v>
      </c>
      <c r="M19" s="158">
        <v>4</v>
      </c>
      <c r="N19" s="158">
        <v>51</v>
      </c>
      <c r="O19" s="158">
        <v>8</v>
      </c>
      <c r="P19" s="158">
        <v>17</v>
      </c>
      <c r="Q19" s="271">
        <v>1570</v>
      </c>
      <c r="R19" s="158">
        <v>16</v>
      </c>
      <c r="S19" s="158">
        <v>35</v>
      </c>
      <c r="T19" s="158">
        <v>8</v>
      </c>
      <c r="U19" s="158">
        <v>7</v>
      </c>
      <c r="V19" s="158">
        <v>6</v>
      </c>
      <c r="W19" s="158">
        <v>16</v>
      </c>
      <c r="X19" s="158">
        <v>10</v>
      </c>
      <c r="Y19" s="158">
        <v>10</v>
      </c>
      <c r="Z19" s="158">
        <v>6</v>
      </c>
      <c r="AA19" s="158">
        <v>2</v>
      </c>
      <c r="AB19" s="158">
        <v>11</v>
      </c>
      <c r="AC19" s="158">
        <v>6</v>
      </c>
      <c r="AD19" s="158">
        <v>7</v>
      </c>
      <c r="AE19" s="158">
        <v>6</v>
      </c>
      <c r="AF19" s="158">
        <v>5</v>
      </c>
      <c r="AG19" s="158">
        <v>2</v>
      </c>
      <c r="AH19" s="158">
        <v>11</v>
      </c>
      <c r="AI19" s="158">
        <v>6</v>
      </c>
      <c r="AJ19" s="158">
        <v>9</v>
      </c>
      <c r="AK19" s="158">
        <v>7</v>
      </c>
      <c r="AL19" s="158">
        <v>3</v>
      </c>
      <c r="AM19" s="158">
        <v>6</v>
      </c>
      <c r="AN19" s="158">
        <v>7</v>
      </c>
      <c r="AO19" s="158">
        <v>3</v>
      </c>
      <c r="AP19" s="158">
        <v>10</v>
      </c>
      <c r="AQ19" s="158">
        <v>13</v>
      </c>
      <c r="AR19" s="158">
        <v>9</v>
      </c>
      <c r="AS19" s="158">
        <v>4</v>
      </c>
      <c r="AT19" s="158">
        <v>8</v>
      </c>
      <c r="AU19" s="158">
        <v>43</v>
      </c>
      <c r="AV19" s="159">
        <v>1</v>
      </c>
    </row>
    <row r="20" spans="2:48">
      <c r="B20" s="133" t="s">
        <v>78</v>
      </c>
      <c r="C20" s="163">
        <v>2665</v>
      </c>
      <c r="D20" s="158">
        <v>37</v>
      </c>
      <c r="E20" s="158">
        <v>31</v>
      </c>
      <c r="F20" s="158">
        <v>9</v>
      </c>
      <c r="G20" s="158">
        <v>23</v>
      </c>
      <c r="H20" s="158">
        <v>30</v>
      </c>
      <c r="I20" s="158">
        <v>13</v>
      </c>
      <c r="J20" s="158">
        <v>16</v>
      </c>
      <c r="K20" s="158">
        <v>9</v>
      </c>
      <c r="L20" s="158">
        <v>64</v>
      </c>
      <c r="M20" s="158">
        <v>8</v>
      </c>
      <c r="N20" s="158">
        <v>14</v>
      </c>
      <c r="O20" s="158">
        <v>1</v>
      </c>
      <c r="P20" s="158">
        <v>33</v>
      </c>
      <c r="Q20" s="158">
        <v>13</v>
      </c>
      <c r="R20" s="271">
        <v>2034</v>
      </c>
      <c r="S20" s="158">
        <v>26</v>
      </c>
      <c r="T20" s="158">
        <v>14</v>
      </c>
      <c r="U20" s="158">
        <v>9</v>
      </c>
      <c r="V20" s="158">
        <v>4</v>
      </c>
      <c r="W20" s="158">
        <v>11</v>
      </c>
      <c r="X20" s="158">
        <v>11</v>
      </c>
      <c r="Y20" s="158">
        <v>10</v>
      </c>
      <c r="Z20" s="158">
        <v>5</v>
      </c>
      <c r="AA20" s="158">
        <v>2</v>
      </c>
      <c r="AB20" s="158">
        <v>14</v>
      </c>
      <c r="AC20" s="158">
        <v>27</v>
      </c>
      <c r="AD20" s="158">
        <v>12</v>
      </c>
      <c r="AE20" s="158">
        <v>3</v>
      </c>
      <c r="AF20" s="158">
        <v>4</v>
      </c>
      <c r="AG20" s="158">
        <v>2</v>
      </c>
      <c r="AH20" s="158">
        <v>14</v>
      </c>
      <c r="AI20" s="158">
        <v>6</v>
      </c>
      <c r="AJ20" s="158">
        <v>9</v>
      </c>
      <c r="AK20" s="158">
        <v>11</v>
      </c>
      <c r="AL20" s="158">
        <v>6</v>
      </c>
      <c r="AM20" s="158">
        <v>9</v>
      </c>
      <c r="AN20" s="158">
        <v>2</v>
      </c>
      <c r="AO20" s="158">
        <v>11</v>
      </c>
      <c r="AP20" s="158">
        <v>13</v>
      </c>
      <c r="AQ20" s="158">
        <v>15</v>
      </c>
      <c r="AR20" s="158">
        <v>15</v>
      </c>
      <c r="AS20" s="158">
        <v>8</v>
      </c>
      <c r="AT20" s="158">
        <v>15</v>
      </c>
      <c r="AU20" s="158">
        <v>41</v>
      </c>
      <c r="AV20" s="159">
        <v>1</v>
      </c>
    </row>
    <row r="21" spans="2:48">
      <c r="B21" s="133" t="s">
        <v>19</v>
      </c>
      <c r="C21" s="163">
        <v>2414</v>
      </c>
      <c r="D21" s="158">
        <v>31</v>
      </c>
      <c r="E21" s="158">
        <v>13</v>
      </c>
      <c r="F21" s="158">
        <v>6</v>
      </c>
      <c r="G21" s="158">
        <v>26</v>
      </c>
      <c r="H21" s="158">
        <v>21</v>
      </c>
      <c r="I21" s="158">
        <v>6</v>
      </c>
      <c r="J21" s="158">
        <v>15</v>
      </c>
      <c r="K21" s="158">
        <v>9</v>
      </c>
      <c r="L21" s="158">
        <v>10</v>
      </c>
      <c r="M21" s="158">
        <v>3</v>
      </c>
      <c r="N21" s="158">
        <v>27</v>
      </c>
      <c r="O21" s="158">
        <v>14</v>
      </c>
      <c r="P21" s="158">
        <v>12</v>
      </c>
      <c r="Q21" s="158">
        <v>11</v>
      </c>
      <c r="R21" s="158">
        <v>6</v>
      </c>
      <c r="S21" s="271">
        <v>1965</v>
      </c>
      <c r="T21" s="158">
        <v>8</v>
      </c>
      <c r="U21" s="158">
        <v>9</v>
      </c>
      <c r="V21" s="158">
        <v>9</v>
      </c>
      <c r="W21" s="158">
        <v>9</v>
      </c>
      <c r="X21" s="158">
        <v>21</v>
      </c>
      <c r="Y21" s="158">
        <v>16</v>
      </c>
      <c r="Z21" s="158">
        <v>4</v>
      </c>
      <c r="AA21" s="158">
        <v>1</v>
      </c>
      <c r="AB21" s="158">
        <v>17</v>
      </c>
      <c r="AC21" s="158">
        <v>4</v>
      </c>
      <c r="AD21" s="158">
        <v>7</v>
      </c>
      <c r="AE21" s="158">
        <v>5</v>
      </c>
      <c r="AF21" s="158">
        <v>7</v>
      </c>
      <c r="AG21" s="158">
        <v>0</v>
      </c>
      <c r="AH21" s="158">
        <v>4</v>
      </c>
      <c r="AI21" s="158">
        <v>4</v>
      </c>
      <c r="AJ21" s="158">
        <v>7</v>
      </c>
      <c r="AK21" s="158">
        <v>5</v>
      </c>
      <c r="AL21" s="158">
        <v>9</v>
      </c>
      <c r="AM21" s="158">
        <v>4</v>
      </c>
      <c r="AN21" s="158">
        <v>6</v>
      </c>
      <c r="AO21" s="158">
        <v>6</v>
      </c>
      <c r="AP21" s="158">
        <v>11</v>
      </c>
      <c r="AQ21" s="158">
        <v>6</v>
      </c>
      <c r="AR21" s="158">
        <v>9</v>
      </c>
      <c r="AS21" s="158">
        <v>4</v>
      </c>
      <c r="AT21" s="158">
        <v>13</v>
      </c>
      <c r="AU21" s="158">
        <v>32</v>
      </c>
      <c r="AV21" s="159">
        <v>2</v>
      </c>
    </row>
    <row r="22" spans="2:48">
      <c r="B22" s="133" t="s">
        <v>3</v>
      </c>
      <c r="C22" s="163">
        <v>972</v>
      </c>
      <c r="D22" s="158">
        <v>18</v>
      </c>
      <c r="E22" s="158">
        <v>6</v>
      </c>
      <c r="F22" s="158">
        <v>3</v>
      </c>
      <c r="G22" s="158">
        <v>7</v>
      </c>
      <c r="H22" s="158">
        <v>7</v>
      </c>
      <c r="I22" s="158">
        <v>2</v>
      </c>
      <c r="J22" s="158">
        <v>2</v>
      </c>
      <c r="K22" s="158">
        <v>5</v>
      </c>
      <c r="L22" s="158">
        <v>9</v>
      </c>
      <c r="M22" s="158">
        <v>2</v>
      </c>
      <c r="N22" s="158">
        <v>8</v>
      </c>
      <c r="O22" s="158">
        <v>0</v>
      </c>
      <c r="P22" s="158">
        <v>6</v>
      </c>
      <c r="Q22" s="158">
        <v>2</v>
      </c>
      <c r="R22" s="158">
        <v>8</v>
      </c>
      <c r="S22" s="158">
        <v>15</v>
      </c>
      <c r="T22" s="271">
        <v>773</v>
      </c>
      <c r="U22" s="158">
        <v>7</v>
      </c>
      <c r="V22" s="158">
        <v>1</v>
      </c>
      <c r="W22" s="158">
        <v>11</v>
      </c>
      <c r="X22" s="158">
        <v>10</v>
      </c>
      <c r="Y22" s="158">
        <v>2</v>
      </c>
      <c r="Z22" s="158">
        <v>6</v>
      </c>
      <c r="AA22" s="158">
        <v>0</v>
      </c>
      <c r="AB22" s="158">
        <v>4</v>
      </c>
      <c r="AC22" s="158">
        <v>9</v>
      </c>
      <c r="AD22" s="158">
        <v>4</v>
      </c>
      <c r="AE22" s="158">
        <v>2</v>
      </c>
      <c r="AF22" s="158">
        <v>2</v>
      </c>
      <c r="AG22" s="158">
        <v>0</v>
      </c>
      <c r="AH22" s="158">
        <v>1</v>
      </c>
      <c r="AI22" s="158">
        <v>6</v>
      </c>
      <c r="AJ22" s="158">
        <v>2</v>
      </c>
      <c r="AK22" s="158">
        <v>0</v>
      </c>
      <c r="AL22" s="158">
        <v>3</v>
      </c>
      <c r="AM22" s="158">
        <v>0</v>
      </c>
      <c r="AN22" s="158">
        <v>0</v>
      </c>
      <c r="AO22" s="158">
        <v>0</v>
      </c>
      <c r="AP22" s="158">
        <v>9</v>
      </c>
      <c r="AQ22" s="158">
        <v>6</v>
      </c>
      <c r="AR22" s="158">
        <v>3</v>
      </c>
      <c r="AS22" s="158">
        <v>2</v>
      </c>
      <c r="AT22" s="158">
        <v>0</v>
      </c>
      <c r="AU22" s="158">
        <v>9</v>
      </c>
      <c r="AV22" s="159">
        <v>0</v>
      </c>
    </row>
    <row r="23" spans="2:48">
      <c r="B23" s="133" t="s">
        <v>5</v>
      </c>
      <c r="C23" s="163">
        <v>739</v>
      </c>
      <c r="D23" s="158">
        <v>7</v>
      </c>
      <c r="E23" s="158">
        <v>6</v>
      </c>
      <c r="F23" s="158">
        <v>2</v>
      </c>
      <c r="G23" s="158">
        <v>9</v>
      </c>
      <c r="H23" s="158">
        <v>7</v>
      </c>
      <c r="I23" s="158">
        <v>6</v>
      </c>
      <c r="J23" s="158">
        <v>1</v>
      </c>
      <c r="K23" s="158">
        <v>1</v>
      </c>
      <c r="L23" s="158">
        <v>4</v>
      </c>
      <c r="M23" s="158">
        <v>0</v>
      </c>
      <c r="N23" s="158">
        <v>6</v>
      </c>
      <c r="O23" s="158">
        <v>1</v>
      </c>
      <c r="P23" s="158">
        <v>3</v>
      </c>
      <c r="Q23" s="158">
        <v>4</v>
      </c>
      <c r="R23" s="158">
        <v>6</v>
      </c>
      <c r="S23" s="158">
        <v>7</v>
      </c>
      <c r="T23" s="158">
        <v>12</v>
      </c>
      <c r="U23" s="271">
        <v>600</v>
      </c>
      <c r="V23" s="158">
        <v>1</v>
      </c>
      <c r="W23" s="158">
        <v>4</v>
      </c>
      <c r="X23" s="158">
        <v>3</v>
      </c>
      <c r="Y23" s="158">
        <v>4</v>
      </c>
      <c r="Z23" s="158">
        <v>3</v>
      </c>
      <c r="AA23" s="158">
        <v>0</v>
      </c>
      <c r="AB23" s="158">
        <v>0</v>
      </c>
      <c r="AC23" s="158">
        <v>1</v>
      </c>
      <c r="AD23" s="158">
        <v>2</v>
      </c>
      <c r="AE23" s="158">
        <v>1</v>
      </c>
      <c r="AF23" s="158">
        <v>2</v>
      </c>
      <c r="AG23" s="158">
        <v>1</v>
      </c>
      <c r="AH23" s="158">
        <v>4</v>
      </c>
      <c r="AI23" s="158">
        <v>0</v>
      </c>
      <c r="AJ23" s="158">
        <v>0</v>
      </c>
      <c r="AK23" s="158">
        <v>1</v>
      </c>
      <c r="AL23" s="158">
        <v>1</v>
      </c>
      <c r="AM23" s="158">
        <v>5</v>
      </c>
      <c r="AN23" s="158">
        <v>0</v>
      </c>
      <c r="AO23" s="158">
        <v>3</v>
      </c>
      <c r="AP23" s="158">
        <v>1</v>
      </c>
      <c r="AQ23" s="158">
        <v>2</v>
      </c>
      <c r="AR23" s="158">
        <v>2</v>
      </c>
      <c r="AS23" s="158">
        <v>3</v>
      </c>
      <c r="AT23" s="158">
        <v>3</v>
      </c>
      <c r="AU23" s="158">
        <v>10</v>
      </c>
      <c r="AV23" s="159">
        <v>0</v>
      </c>
    </row>
    <row r="24" spans="2:48">
      <c r="B24" s="133" t="s">
        <v>79</v>
      </c>
      <c r="C24" s="163">
        <v>690</v>
      </c>
      <c r="D24" s="158">
        <v>18</v>
      </c>
      <c r="E24" s="158">
        <v>1</v>
      </c>
      <c r="F24" s="158">
        <v>2</v>
      </c>
      <c r="G24" s="158">
        <v>4</v>
      </c>
      <c r="H24" s="158">
        <v>5</v>
      </c>
      <c r="I24" s="158">
        <v>3</v>
      </c>
      <c r="J24" s="158">
        <v>0</v>
      </c>
      <c r="K24" s="158">
        <v>1</v>
      </c>
      <c r="L24" s="158">
        <v>6</v>
      </c>
      <c r="M24" s="158">
        <v>5</v>
      </c>
      <c r="N24" s="158">
        <v>8</v>
      </c>
      <c r="O24" s="158">
        <v>1</v>
      </c>
      <c r="P24" s="158">
        <v>3</v>
      </c>
      <c r="Q24" s="158">
        <v>2</v>
      </c>
      <c r="R24" s="158">
        <v>0</v>
      </c>
      <c r="S24" s="158">
        <v>7</v>
      </c>
      <c r="T24" s="158">
        <v>6</v>
      </c>
      <c r="U24" s="158">
        <v>20</v>
      </c>
      <c r="V24" s="271">
        <v>524</v>
      </c>
      <c r="W24" s="158">
        <v>17</v>
      </c>
      <c r="X24" s="158">
        <v>4</v>
      </c>
      <c r="Y24" s="158">
        <v>9</v>
      </c>
      <c r="Z24" s="158">
        <v>3</v>
      </c>
      <c r="AA24" s="158">
        <v>0</v>
      </c>
      <c r="AB24" s="158">
        <v>1</v>
      </c>
      <c r="AC24" s="158">
        <v>2</v>
      </c>
      <c r="AD24" s="158">
        <v>2</v>
      </c>
      <c r="AE24" s="158">
        <v>0</v>
      </c>
      <c r="AF24" s="158">
        <v>2</v>
      </c>
      <c r="AG24" s="158">
        <v>0</v>
      </c>
      <c r="AH24" s="158">
        <v>0</v>
      </c>
      <c r="AI24" s="158">
        <v>1</v>
      </c>
      <c r="AJ24" s="158">
        <v>2</v>
      </c>
      <c r="AK24" s="158">
        <v>3</v>
      </c>
      <c r="AL24" s="158">
        <v>1</v>
      </c>
      <c r="AM24" s="158">
        <v>1</v>
      </c>
      <c r="AN24" s="158">
        <v>4</v>
      </c>
      <c r="AO24" s="158">
        <v>2</v>
      </c>
      <c r="AP24" s="158">
        <v>1</v>
      </c>
      <c r="AQ24" s="158">
        <v>2</v>
      </c>
      <c r="AR24" s="158">
        <v>2</v>
      </c>
      <c r="AS24" s="158">
        <v>3</v>
      </c>
      <c r="AT24" s="158">
        <v>1</v>
      </c>
      <c r="AU24" s="158">
        <v>10</v>
      </c>
      <c r="AV24" s="159">
        <v>1</v>
      </c>
    </row>
    <row r="25" spans="2:48">
      <c r="B25" s="133" t="s">
        <v>80</v>
      </c>
      <c r="C25" s="163">
        <v>2042</v>
      </c>
      <c r="D25" s="158">
        <v>55</v>
      </c>
      <c r="E25" s="158">
        <v>17</v>
      </c>
      <c r="F25" s="158">
        <v>11</v>
      </c>
      <c r="G25" s="158">
        <v>6</v>
      </c>
      <c r="H25" s="158">
        <v>21</v>
      </c>
      <c r="I25" s="158">
        <v>7</v>
      </c>
      <c r="J25" s="158">
        <v>8</v>
      </c>
      <c r="K25" s="158">
        <v>6</v>
      </c>
      <c r="L25" s="158">
        <v>5</v>
      </c>
      <c r="M25" s="158">
        <v>8</v>
      </c>
      <c r="N25" s="158">
        <v>18</v>
      </c>
      <c r="O25" s="158">
        <v>4</v>
      </c>
      <c r="P25" s="158">
        <v>3</v>
      </c>
      <c r="Q25" s="158">
        <v>18</v>
      </c>
      <c r="R25" s="158">
        <v>6</v>
      </c>
      <c r="S25" s="158">
        <v>14</v>
      </c>
      <c r="T25" s="158">
        <v>10</v>
      </c>
      <c r="U25" s="158">
        <v>13</v>
      </c>
      <c r="V25" s="158">
        <v>29</v>
      </c>
      <c r="W25" s="271">
        <v>1591</v>
      </c>
      <c r="X25" s="158">
        <v>11</v>
      </c>
      <c r="Y25" s="158">
        <v>13</v>
      </c>
      <c r="Z25" s="158">
        <v>9</v>
      </c>
      <c r="AA25" s="158">
        <v>3</v>
      </c>
      <c r="AB25" s="158">
        <v>13</v>
      </c>
      <c r="AC25" s="158">
        <v>9</v>
      </c>
      <c r="AD25" s="158">
        <v>5</v>
      </c>
      <c r="AE25" s="158">
        <v>5</v>
      </c>
      <c r="AF25" s="158">
        <v>6</v>
      </c>
      <c r="AG25" s="158">
        <v>0</v>
      </c>
      <c r="AH25" s="158">
        <v>4</v>
      </c>
      <c r="AI25" s="158">
        <v>1</v>
      </c>
      <c r="AJ25" s="158">
        <v>9</v>
      </c>
      <c r="AK25" s="158">
        <v>2</v>
      </c>
      <c r="AL25" s="158">
        <v>5</v>
      </c>
      <c r="AM25" s="158">
        <v>1</v>
      </c>
      <c r="AN25" s="158">
        <v>0</v>
      </c>
      <c r="AO25" s="158">
        <v>8</v>
      </c>
      <c r="AP25" s="158">
        <v>14</v>
      </c>
      <c r="AQ25" s="158">
        <v>14</v>
      </c>
      <c r="AR25" s="158">
        <v>14</v>
      </c>
      <c r="AS25" s="158">
        <v>12</v>
      </c>
      <c r="AT25" s="158">
        <v>8</v>
      </c>
      <c r="AU25" s="158">
        <v>26</v>
      </c>
      <c r="AV25" s="159">
        <v>0</v>
      </c>
    </row>
    <row r="26" spans="2:48">
      <c r="B26" s="133" t="s">
        <v>20</v>
      </c>
      <c r="C26" s="163">
        <v>2240</v>
      </c>
      <c r="D26" s="158">
        <v>49</v>
      </c>
      <c r="E26" s="158">
        <v>20</v>
      </c>
      <c r="F26" s="158">
        <v>10</v>
      </c>
      <c r="G26" s="158">
        <v>24</v>
      </c>
      <c r="H26" s="158">
        <v>10</v>
      </c>
      <c r="I26" s="158">
        <v>12</v>
      </c>
      <c r="J26" s="158">
        <v>9</v>
      </c>
      <c r="K26" s="158">
        <v>2</v>
      </c>
      <c r="L26" s="158">
        <v>6</v>
      </c>
      <c r="M26" s="158">
        <v>6</v>
      </c>
      <c r="N26" s="158">
        <v>13</v>
      </c>
      <c r="O26" s="158">
        <v>7</v>
      </c>
      <c r="P26" s="158">
        <v>7</v>
      </c>
      <c r="Q26" s="158">
        <v>3</v>
      </c>
      <c r="R26" s="158">
        <v>13</v>
      </c>
      <c r="S26" s="158">
        <v>36</v>
      </c>
      <c r="T26" s="158">
        <v>4</v>
      </c>
      <c r="U26" s="158">
        <v>14</v>
      </c>
      <c r="V26" s="158">
        <v>8</v>
      </c>
      <c r="W26" s="158">
        <v>14</v>
      </c>
      <c r="X26" s="271">
        <v>1733</v>
      </c>
      <c r="Y26" s="158">
        <v>28</v>
      </c>
      <c r="Z26" s="158">
        <v>27</v>
      </c>
      <c r="AA26" s="158">
        <v>1</v>
      </c>
      <c r="AB26" s="158">
        <v>12</v>
      </c>
      <c r="AC26" s="158">
        <v>3</v>
      </c>
      <c r="AD26" s="158">
        <v>7</v>
      </c>
      <c r="AE26" s="158">
        <v>3</v>
      </c>
      <c r="AF26" s="158">
        <v>4</v>
      </c>
      <c r="AG26" s="158">
        <v>0</v>
      </c>
      <c r="AH26" s="158">
        <v>5</v>
      </c>
      <c r="AI26" s="158">
        <v>5</v>
      </c>
      <c r="AJ26" s="158">
        <v>8</v>
      </c>
      <c r="AK26" s="158">
        <v>0</v>
      </c>
      <c r="AL26" s="158">
        <v>14</v>
      </c>
      <c r="AM26" s="158">
        <v>3</v>
      </c>
      <c r="AN26" s="158">
        <v>1</v>
      </c>
      <c r="AO26" s="158">
        <v>1</v>
      </c>
      <c r="AP26" s="158">
        <v>13</v>
      </c>
      <c r="AQ26" s="158">
        <v>21</v>
      </c>
      <c r="AR26" s="158">
        <v>6</v>
      </c>
      <c r="AS26" s="158">
        <v>4</v>
      </c>
      <c r="AT26" s="158">
        <v>5</v>
      </c>
      <c r="AU26" s="158">
        <v>68</v>
      </c>
      <c r="AV26" s="159">
        <v>1</v>
      </c>
    </row>
    <row r="27" spans="2:48">
      <c r="B27" s="133" t="s">
        <v>21</v>
      </c>
      <c r="C27" s="163">
        <v>2438</v>
      </c>
      <c r="D27" s="158">
        <v>41</v>
      </c>
      <c r="E27" s="158">
        <v>15</v>
      </c>
      <c r="F27" s="158">
        <v>31</v>
      </c>
      <c r="G27" s="158">
        <v>10</v>
      </c>
      <c r="H27" s="158">
        <v>17</v>
      </c>
      <c r="I27" s="158">
        <v>3</v>
      </c>
      <c r="J27" s="158">
        <v>5</v>
      </c>
      <c r="K27" s="158">
        <v>5</v>
      </c>
      <c r="L27" s="158">
        <v>15</v>
      </c>
      <c r="M27" s="158">
        <v>5</v>
      </c>
      <c r="N27" s="158">
        <v>9</v>
      </c>
      <c r="O27" s="158">
        <v>10</v>
      </c>
      <c r="P27" s="158">
        <v>8</v>
      </c>
      <c r="Q27" s="158">
        <v>15</v>
      </c>
      <c r="R27" s="158">
        <v>13</v>
      </c>
      <c r="S27" s="158">
        <v>13</v>
      </c>
      <c r="T27" s="158">
        <v>5</v>
      </c>
      <c r="U27" s="158">
        <v>3</v>
      </c>
      <c r="V27" s="158">
        <v>6</v>
      </c>
      <c r="W27" s="158">
        <v>8</v>
      </c>
      <c r="X27" s="158">
        <v>25</v>
      </c>
      <c r="Y27" s="271">
        <v>2015</v>
      </c>
      <c r="Z27" s="158">
        <v>21</v>
      </c>
      <c r="AA27" s="158">
        <v>1</v>
      </c>
      <c r="AB27" s="158">
        <v>13</v>
      </c>
      <c r="AC27" s="158">
        <v>13</v>
      </c>
      <c r="AD27" s="158">
        <v>4</v>
      </c>
      <c r="AE27" s="158">
        <v>2</v>
      </c>
      <c r="AF27" s="158">
        <v>8</v>
      </c>
      <c r="AG27" s="158">
        <v>3</v>
      </c>
      <c r="AH27" s="158">
        <v>3</v>
      </c>
      <c r="AI27" s="158">
        <v>5</v>
      </c>
      <c r="AJ27" s="158">
        <v>9</v>
      </c>
      <c r="AK27" s="158">
        <v>2</v>
      </c>
      <c r="AL27" s="158">
        <v>3</v>
      </c>
      <c r="AM27" s="158">
        <v>5</v>
      </c>
      <c r="AN27" s="158">
        <v>4</v>
      </c>
      <c r="AO27" s="158">
        <v>7</v>
      </c>
      <c r="AP27" s="158">
        <v>10</v>
      </c>
      <c r="AQ27" s="158">
        <v>7</v>
      </c>
      <c r="AR27" s="158">
        <v>6</v>
      </c>
      <c r="AS27" s="158">
        <v>3</v>
      </c>
      <c r="AT27" s="158">
        <v>7</v>
      </c>
      <c r="AU27" s="158">
        <v>25</v>
      </c>
      <c r="AV27" s="159">
        <v>0</v>
      </c>
    </row>
    <row r="28" spans="2:48">
      <c r="B28" s="133" t="s">
        <v>22</v>
      </c>
      <c r="C28" s="163">
        <v>822</v>
      </c>
      <c r="D28" s="158">
        <v>13</v>
      </c>
      <c r="E28" s="158">
        <v>6</v>
      </c>
      <c r="F28" s="158">
        <v>7</v>
      </c>
      <c r="G28" s="158">
        <v>6</v>
      </c>
      <c r="H28" s="158">
        <v>7</v>
      </c>
      <c r="I28" s="158">
        <v>1</v>
      </c>
      <c r="J28" s="158">
        <v>3</v>
      </c>
      <c r="K28" s="158">
        <v>4</v>
      </c>
      <c r="L28" s="158">
        <v>0</v>
      </c>
      <c r="M28" s="158">
        <v>0</v>
      </c>
      <c r="N28" s="158">
        <v>0</v>
      </c>
      <c r="O28" s="158">
        <v>1</v>
      </c>
      <c r="P28" s="158">
        <v>2</v>
      </c>
      <c r="Q28" s="158">
        <v>2</v>
      </c>
      <c r="R28" s="158">
        <v>6</v>
      </c>
      <c r="S28" s="158">
        <v>8</v>
      </c>
      <c r="T28" s="158">
        <v>3</v>
      </c>
      <c r="U28" s="158">
        <v>0</v>
      </c>
      <c r="V28" s="158">
        <v>0</v>
      </c>
      <c r="W28" s="158">
        <v>7</v>
      </c>
      <c r="X28" s="158">
        <v>29</v>
      </c>
      <c r="Y28" s="158">
        <v>9</v>
      </c>
      <c r="Z28" s="271">
        <v>638</v>
      </c>
      <c r="AA28" s="158">
        <v>0</v>
      </c>
      <c r="AB28" s="158">
        <v>8</v>
      </c>
      <c r="AC28" s="158">
        <v>5</v>
      </c>
      <c r="AD28" s="158">
        <v>11</v>
      </c>
      <c r="AE28" s="158">
        <v>1</v>
      </c>
      <c r="AF28" s="158">
        <v>2</v>
      </c>
      <c r="AG28" s="158">
        <v>2</v>
      </c>
      <c r="AH28" s="158">
        <v>0</v>
      </c>
      <c r="AI28" s="158">
        <v>2</v>
      </c>
      <c r="AJ28" s="158">
        <v>2</v>
      </c>
      <c r="AK28" s="158">
        <v>0</v>
      </c>
      <c r="AL28" s="158">
        <v>4</v>
      </c>
      <c r="AM28" s="158">
        <v>2</v>
      </c>
      <c r="AN28" s="158">
        <v>2</v>
      </c>
      <c r="AO28" s="158">
        <v>6</v>
      </c>
      <c r="AP28" s="158">
        <v>4</v>
      </c>
      <c r="AQ28" s="158">
        <v>1</v>
      </c>
      <c r="AR28" s="158">
        <v>6</v>
      </c>
      <c r="AS28" s="158">
        <v>1</v>
      </c>
      <c r="AT28" s="158">
        <v>1</v>
      </c>
      <c r="AU28" s="158">
        <v>9</v>
      </c>
      <c r="AV28" s="159">
        <v>1</v>
      </c>
    </row>
    <row r="29" spans="2:48">
      <c r="B29" s="133" t="s">
        <v>81</v>
      </c>
      <c r="C29" s="163">
        <v>205</v>
      </c>
      <c r="D29" s="158">
        <v>2</v>
      </c>
      <c r="E29" s="158">
        <v>3</v>
      </c>
      <c r="F29" s="158">
        <v>0</v>
      </c>
      <c r="G29" s="158">
        <v>2</v>
      </c>
      <c r="H29" s="158">
        <v>1</v>
      </c>
      <c r="I29" s="158">
        <v>5</v>
      </c>
      <c r="J29" s="158">
        <v>2</v>
      </c>
      <c r="K29" s="158">
        <v>0</v>
      </c>
      <c r="L29" s="158">
        <v>2</v>
      </c>
      <c r="M29" s="158">
        <v>0</v>
      </c>
      <c r="N29" s="158">
        <v>6</v>
      </c>
      <c r="O29" s="158">
        <v>1</v>
      </c>
      <c r="P29" s="158">
        <v>7</v>
      </c>
      <c r="Q29" s="158">
        <v>10</v>
      </c>
      <c r="R29" s="158">
        <v>6</v>
      </c>
      <c r="S29" s="158">
        <v>4</v>
      </c>
      <c r="T29" s="158">
        <v>0</v>
      </c>
      <c r="U29" s="158">
        <v>0</v>
      </c>
      <c r="V29" s="158">
        <v>0</v>
      </c>
      <c r="W29" s="158">
        <v>0</v>
      </c>
      <c r="X29" s="158">
        <v>1</v>
      </c>
      <c r="Y29" s="158">
        <v>0</v>
      </c>
      <c r="Z29" s="158">
        <v>0</v>
      </c>
      <c r="AA29" s="271">
        <v>134</v>
      </c>
      <c r="AB29" s="158">
        <v>2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1</v>
      </c>
      <c r="AI29" s="158">
        <v>1</v>
      </c>
      <c r="AJ29" s="158">
        <v>0</v>
      </c>
      <c r="AK29" s="158">
        <v>2</v>
      </c>
      <c r="AL29" s="158">
        <v>1</v>
      </c>
      <c r="AM29" s="158">
        <v>0</v>
      </c>
      <c r="AN29" s="158">
        <v>0</v>
      </c>
      <c r="AO29" s="158">
        <v>1</v>
      </c>
      <c r="AP29" s="158">
        <v>0</v>
      </c>
      <c r="AQ29" s="158">
        <v>0</v>
      </c>
      <c r="AR29" s="158">
        <v>2</v>
      </c>
      <c r="AS29" s="158">
        <v>1</v>
      </c>
      <c r="AT29" s="158">
        <v>0</v>
      </c>
      <c r="AU29" s="158">
        <v>8</v>
      </c>
      <c r="AV29" s="159">
        <v>0</v>
      </c>
    </row>
    <row r="30" spans="2:48">
      <c r="B30" s="133" t="s">
        <v>82</v>
      </c>
      <c r="C30" s="163">
        <v>3278</v>
      </c>
      <c r="D30" s="158">
        <v>36</v>
      </c>
      <c r="E30" s="158">
        <v>25</v>
      </c>
      <c r="F30" s="158">
        <v>7</v>
      </c>
      <c r="G30" s="158">
        <v>28</v>
      </c>
      <c r="H30" s="158">
        <v>20</v>
      </c>
      <c r="I30" s="158">
        <v>6</v>
      </c>
      <c r="J30" s="158">
        <v>17</v>
      </c>
      <c r="K30" s="158">
        <v>11</v>
      </c>
      <c r="L30" s="158">
        <v>14</v>
      </c>
      <c r="M30" s="158">
        <v>1</v>
      </c>
      <c r="N30" s="158">
        <v>14</v>
      </c>
      <c r="O30" s="158">
        <v>6</v>
      </c>
      <c r="P30" s="158">
        <v>13</v>
      </c>
      <c r="Q30" s="158">
        <v>3</v>
      </c>
      <c r="R30" s="158">
        <v>15</v>
      </c>
      <c r="S30" s="158">
        <v>12</v>
      </c>
      <c r="T30" s="158">
        <v>3</v>
      </c>
      <c r="U30" s="158">
        <v>4</v>
      </c>
      <c r="V30" s="158">
        <v>3</v>
      </c>
      <c r="W30" s="158">
        <v>4</v>
      </c>
      <c r="X30" s="158">
        <v>16</v>
      </c>
      <c r="Y30" s="158">
        <v>9</v>
      </c>
      <c r="Z30" s="158">
        <v>7</v>
      </c>
      <c r="AA30" s="158">
        <v>0</v>
      </c>
      <c r="AB30" s="271">
        <v>2653</v>
      </c>
      <c r="AC30" s="158">
        <v>41</v>
      </c>
      <c r="AD30" s="158">
        <v>31</v>
      </c>
      <c r="AE30" s="158">
        <v>9</v>
      </c>
      <c r="AF30" s="158">
        <v>17</v>
      </c>
      <c r="AG30" s="158">
        <v>2</v>
      </c>
      <c r="AH30" s="158">
        <v>12</v>
      </c>
      <c r="AI30" s="158">
        <v>8</v>
      </c>
      <c r="AJ30" s="158">
        <v>8</v>
      </c>
      <c r="AK30" s="158">
        <v>2</v>
      </c>
      <c r="AL30" s="158">
        <v>17</v>
      </c>
      <c r="AM30" s="158">
        <v>12</v>
      </c>
      <c r="AN30" s="158">
        <v>8</v>
      </c>
      <c r="AO30" s="158">
        <v>5</v>
      </c>
      <c r="AP30" s="158">
        <v>35</v>
      </c>
      <c r="AQ30" s="158">
        <v>20</v>
      </c>
      <c r="AR30" s="158">
        <v>20</v>
      </c>
      <c r="AS30" s="158">
        <v>19</v>
      </c>
      <c r="AT30" s="158">
        <v>39</v>
      </c>
      <c r="AU30" s="158">
        <v>43</v>
      </c>
      <c r="AV30" s="159">
        <v>3</v>
      </c>
    </row>
    <row r="31" spans="2:48">
      <c r="B31" s="133" t="s">
        <v>83</v>
      </c>
      <c r="C31" s="163">
        <v>1584</v>
      </c>
      <c r="D31" s="158">
        <v>38</v>
      </c>
      <c r="E31" s="158">
        <v>17</v>
      </c>
      <c r="F31" s="158">
        <v>8</v>
      </c>
      <c r="G31" s="158">
        <v>9</v>
      </c>
      <c r="H31" s="158">
        <v>12</v>
      </c>
      <c r="I31" s="158">
        <v>8</v>
      </c>
      <c r="J31" s="158">
        <v>7</v>
      </c>
      <c r="K31" s="158">
        <v>9</v>
      </c>
      <c r="L31" s="158">
        <v>8</v>
      </c>
      <c r="M31" s="158">
        <v>5</v>
      </c>
      <c r="N31" s="158">
        <v>8</v>
      </c>
      <c r="O31" s="158">
        <v>1</v>
      </c>
      <c r="P31" s="158">
        <v>0</v>
      </c>
      <c r="Q31" s="158">
        <v>9</v>
      </c>
      <c r="R31" s="158">
        <v>2</v>
      </c>
      <c r="S31" s="158">
        <v>7</v>
      </c>
      <c r="T31" s="158">
        <v>5</v>
      </c>
      <c r="U31" s="158">
        <v>5</v>
      </c>
      <c r="V31" s="158">
        <v>2</v>
      </c>
      <c r="W31" s="158">
        <v>6</v>
      </c>
      <c r="X31" s="158">
        <v>7</v>
      </c>
      <c r="Y31" s="158">
        <v>4</v>
      </c>
      <c r="Z31" s="158">
        <v>7</v>
      </c>
      <c r="AA31" s="158">
        <v>0</v>
      </c>
      <c r="AB31" s="158">
        <v>42</v>
      </c>
      <c r="AC31" s="271">
        <v>1141</v>
      </c>
      <c r="AD31" s="158">
        <v>24</v>
      </c>
      <c r="AE31" s="158">
        <v>15</v>
      </c>
      <c r="AF31" s="158">
        <v>11</v>
      </c>
      <c r="AG31" s="158">
        <v>3</v>
      </c>
      <c r="AH31" s="158">
        <v>6</v>
      </c>
      <c r="AI31" s="158">
        <v>3</v>
      </c>
      <c r="AJ31" s="158">
        <v>12</v>
      </c>
      <c r="AK31" s="158">
        <v>2</v>
      </c>
      <c r="AL31" s="158">
        <v>12</v>
      </c>
      <c r="AM31" s="158">
        <v>11</v>
      </c>
      <c r="AN31" s="158">
        <v>5</v>
      </c>
      <c r="AO31" s="158">
        <v>11</v>
      </c>
      <c r="AP31" s="158">
        <v>11</v>
      </c>
      <c r="AQ31" s="158">
        <v>16</v>
      </c>
      <c r="AR31" s="158">
        <v>12</v>
      </c>
      <c r="AS31" s="158">
        <v>12</v>
      </c>
      <c r="AT31" s="158">
        <v>10</v>
      </c>
      <c r="AU31" s="158">
        <v>37</v>
      </c>
      <c r="AV31" s="159">
        <v>4</v>
      </c>
    </row>
    <row r="32" spans="2:48">
      <c r="B32" s="133" t="s">
        <v>84</v>
      </c>
      <c r="C32" s="163">
        <v>1434</v>
      </c>
      <c r="D32" s="158">
        <v>37</v>
      </c>
      <c r="E32" s="158">
        <v>11</v>
      </c>
      <c r="F32" s="158">
        <v>7</v>
      </c>
      <c r="G32" s="158">
        <v>6</v>
      </c>
      <c r="H32" s="158">
        <v>5</v>
      </c>
      <c r="I32" s="158">
        <v>6</v>
      </c>
      <c r="J32" s="158">
        <v>1</v>
      </c>
      <c r="K32" s="158">
        <v>9</v>
      </c>
      <c r="L32" s="158">
        <v>12</v>
      </c>
      <c r="M32" s="158">
        <v>4</v>
      </c>
      <c r="N32" s="158">
        <v>12</v>
      </c>
      <c r="O32" s="158">
        <v>0</v>
      </c>
      <c r="P32" s="158">
        <v>2</v>
      </c>
      <c r="Q32" s="158">
        <v>11</v>
      </c>
      <c r="R32" s="158">
        <v>4</v>
      </c>
      <c r="S32" s="158">
        <v>2</v>
      </c>
      <c r="T32" s="158">
        <v>1</v>
      </c>
      <c r="U32" s="158">
        <v>1</v>
      </c>
      <c r="V32" s="158">
        <v>2</v>
      </c>
      <c r="W32" s="158">
        <v>2</v>
      </c>
      <c r="X32" s="158">
        <v>0</v>
      </c>
      <c r="Y32" s="158">
        <v>3</v>
      </c>
      <c r="Z32" s="158">
        <v>1</v>
      </c>
      <c r="AA32" s="158">
        <v>0</v>
      </c>
      <c r="AB32" s="158">
        <v>15</v>
      </c>
      <c r="AC32" s="158">
        <v>60</v>
      </c>
      <c r="AD32" s="271">
        <v>1109</v>
      </c>
      <c r="AE32" s="158">
        <v>9</v>
      </c>
      <c r="AF32" s="158">
        <v>4</v>
      </c>
      <c r="AG32" s="158">
        <v>1</v>
      </c>
      <c r="AH32" s="158">
        <v>2</v>
      </c>
      <c r="AI32" s="158">
        <v>3</v>
      </c>
      <c r="AJ32" s="158">
        <v>7</v>
      </c>
      <c r="AK32" s="158">
        <v>4</v>
      </c>
      <c r="AL32" s="158">
        <v>6</v>
      </c>
      <c r="AM32" s="158">
        <v>4</v>
      </c>
      <c r="AN32" s="158">
        <v>5</v>
      </c>
      <c r="AO32" s="158">
        <v>2</v>
      </c>
      <c r="AP32" s="158">
        <v>7</v>
      </c>
      <c r="AQ32" s="158">
        <v>9</v>
      </c>
      <c r="AR32" s="158">
        <v>9</v>
      </c>
      <c r="AS32" s="158">
        <v>4</v>
      </c>
      <c r="AT32" s="158">
        <v>10</v>
      </c>
      <c r="AU32" s="158">
        <v>25</v>
      </c>
      <c r="AV32" s="159">
        <v>0</v>
      </c>
    </row>
    <row r="33" spans="2:48">
      <c r="B33" s="133" t="s">
        <v>85</v>
      </c>
      <c r="C33" s="163">
        <v>834</v>
      </c>
      <c r="D33" s="158">
        <v>12</v>
      </c>
      <c r="E33" s="158">
        <v>8</v>
      </c>
      <c r="F33" s="158">
        <v>0</v>
      </c>
      <c r="G33" s="158">
        <v>6</v>
      </c>
      <c r="H33" s="158">
        <v>3</v>
      </c>
      <c r="I33" s="158">
        <v>4</v>
      </c>
      <c r="J33" s="158">
        <v>0</v>
      </c>
      <c r="K33" s="158">
        <v>3</v>
      </c>
      <c r="L33" s="158">
        <v>4</v>
      </c>
      <c r="M33" s="158">
        <v>2</v>
      </c>
      <c r="N33" s="158">
        <v>3</v>
      </c>
      <c r="O33" s="158">
        <v>2</v>
      </c>
      <c r="P33" s="158">
        <v>1</v>
      </c>
      <c r="Q33" s="158">
        <v>6</v>
      </c>
      <c r="R33" s="158">
        <v>2</v>
      </c>
      <c r="S33" s="158">
        <v>4</v>
      </c>
      <c r="T33" s="158">
        <v>2</v>
      </c>
      <c r="U33" s="158">
        <v>1</v>
      </c>
      <c r="V33" s="158">
        <v>1</v>
      </c>
      <c r="W33" s="158">
        <v>1</v>
      </c>
      <c r="X33" s="158">
        <v>2</v>
      </c>
      <c r="Y33" s="158">
        <v>3</v>
      </c>
      <c r="Z33" s="158">
        <v>1</v>
      </c>
      <c r="AA33" s="158">
        <v>1</v>
      </c>
      <c r="AB33" s="158">
        <v>23</v>
      </c>
      <c r="AC33" s="158">
        <v>15</v>
      </c>
      <c r="AD33" s="158">
        <v>13</v>
      </c>
      <c r="AE33" s="271">
        <v>626</v>
      </c>
      <c r="AF33" s="158">
        <v>29</v>
      </c>
      <c r="AG33" s="158">
        <v>0</v>
      </c>
      <c r="AH33" s="158">
        <v>6</v>
      </c>
      <c r="AI33" s="158">
        <v>1</v>
      </c>
      <c r="AJ33" s="158">
        <v>3</v>
      </c>
      <c r="AK33" s="158">
        <v>0</v>
      </c>
      <c r="AL33" s="158">
        <v>0</v>
      </c>
      <c r="AM33" s="158">
        <v>4</v>
      </c>
      <c r="AN33" s="158">
        <v>2</v>
      </c>
      <c r="AO33" s="158">
        <v>4</v>
      </c>
      <c r="AP33" s="158">
        <v>5</v>
      </c>
      <c r="AQ33" s="158">
        <v>9</v>
      </c>
      <c r="AR33" s="158">
        <v>5</v>
      </c>
      <c r="AS33" s="158">
        <v>2</v>
      </c>
      <c r="AT33" s="158">
        <v>2</v>
      </c>
      <c r="AU33" s="158">
        <v>13</v>
      </c>
      <c r="AV33" s="159">
        <v>0</v>
      </c>
    </row>
    <row r="34" spans="2:48">
      <c r="B34" s="133" t="s">
        <v>77</v>
      </c>
      <c r="C34" s="163">
        <v>974</v>
      </c>
      <c r="D34" s="158">
        <v>11</v>
      </c>
      <c r="E34" s="158">
        <v>5</v>
      </c>
      <c r="F34" s="158">
        <v>2</v>
      </c>
      <c r="G34" s="158">
        <v>5</v>
      </c>
      <c r="H34" s="158">
        <v>6</v>
      </c>
      <c r="I34" s="158">
        <v>3</v>
      </c>
      <c r="J34" s="158">
        <v>1</v>
      </c>
      <c r="K34" s="158">
        <v>1</v>
      </c>
      <c r="L34" s="158">
        <v>6</v>
      </c>
      <c r="M34" s="158">
        <v>8</v>
      </c>
      <c r="N34" s="158">
        <v>5</v>
      </c>
      <c r="O34" s="158">
        <v>0</v>
      </c>
      <c r="P34" s="158">
        <v>2</v>
      </c>
      <c r="Q34" s="158">
        <v>2</v>
      </c>
      <c r="R34" s="158">
        <v>4</v>
      </c>
      <c r="S34" s="158">
        <v>2</v>
      </c>
      <c r="T34" s="158">
        <v>0</v>
      </c>
      <c r="U34" s="158">
        <v>0</v>
      </c>
      <c r="V34" s="158">
        <v>0</v>
      </c>
      <c r="W34" s="158">
        <v>8</v>
      </c>
      <c r="X34" s="158">
        <v>2</v>
      </c>
      <c r="Y34" s="158">
        <v>2</v>
      </c>
      <c r="Z34" s="158">
        <v>0</v>
      </c>
      <c r="AA34" s="158">
        <v>0</v>
      </c>
      <c r="AB34" s="158">
        <v>7</v>
      </c>
      <c r="AC34" s="158">
        <v>13</v>
      </c>
      <c r="AD34" s="158">
        <v>6</v>
      </c>
      <c r="AE34" s="158">
        <v>16</v>
      </c>
      <c r="AF34" s="271">
        <v>761</v>
      </c>
      <c r="AG34" s="158">
        <v>30</v>
      </c>
      <c r="AH34" s="158">
        <v>6</v>
      </c>
      <c r="AI34" s="158">
        <v>4</v>
      </c>
      <c r="AJ34" s="158">
        <v>3</v>
      </c>
      <c r="AK34" s="158">
        <v>1</v>
      </c>
      <c r="AL34" s="158">
        <v>7</v>
      </c>
      <c r="AM34" s="158">
        <v>7</v>
      </c>
      <c r="AN34" s="158">
        <v>3</v>
      </c>
      <c r="AO34" s="158">
        <v>3</v>
      </c>
      <c r="AP34" s="158">
        <v>5</v>
      </c>
      <c r="AQ34" s="158">
        <v>1</v>
      </c>
      <c r="AR34" s="158">
        <v>6</v>
      </c>
      <c r="AS34" s="158">
        <v>1</v>
      </c>
      <c r="AT34" s="158">
        <v>7</v>
      </c>
      <c r="AU34" s="158">
        <v>11</v>
      </c>
      <c r="AV34" s="159">
        <v>1</v>
      </c>
    </row>
    <row r="35" spans="2:48">
      <c r="B35" s="133" t="s">
        <v>81</v>
      </c>
      <c r="C35" s="163">
        <v>237</v>
      </c>
      <c r="D35" s="158">
        <v>2</v>
      </c>
      <c r="E35" s="158">
        <v>2</v>
      </c>
      <c r="F35" s="158">
        <v>0</v>
      </c>
      <c r="G35" s="158">
        <v>4</v>
      </c>
      <c r="H35" s="158">
        <v>0</v>
      </c>
      <c r="I35" s="158">
        <v>1</v>
      </c>
      <c r="J35" s="158">
        <v>0</v>
      </c>
      <c r="K35" s="158">
        <v>1</v>
      </c>
      <c r="L35" s="158">
        <v>3</v>
      </c>
      <c r="M35" s="158">
        <v>0</v>
      </c>
      <c r="N35" s="158">
        <v>2</v>
      </c>
      <c r="O35" s="158">
        <v>0</v>
      </c>
      <c r="P35" s="158">
        <v>0</v>
      </c>
      <c r="Q35" s="158">
        <v>0</v>
      </c>
      <c r="R35" s="158">
        <v>0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1</v>
      </c>
      <c r="Y35" s="158">
        <v>0</v>
      </c>
      <c r="Z35" s="158">
        <v>0</v>
      </c>
      <c r="AA35" s="158">
        <v>0</v>
      </c>
      <c r="AB35" s="158">
        <v>2</v>
      </c>
      <c r="AC35" s="158">
        <v>3</v>
      </c>
      <c r="AD35" s="158">
        <v>0</v>
      </c>
      <c r="AE35" s="158">
        <v>1</v>
      </c>
      <c r="AF35" s="158">
        <v>4</v>
      </c>
      <c r="AG35" s="271">
        <v>198</v>
      </c>
      <c r="AH35" s="158">
        <v>3</v>
      </c>
      <c r="AI35" s="158">
        <v>2</v>
      </c>
      <c r="AJ35" s="158">
        <v>1</v>
      </c>
      <c r="AK35" s="158">
        <v>0</v>
      </c>
      <c r="AL35" s="158">
        <v>1</v>
      </c>
      <c r="AM35" s="158">
        <v>0</v>
      </c>
      <c r="AN35" s="158">
        <v>0</v>
      </c>
      <c r="AO35" s="158">
        <v>0</v>
      </c>
      <c r="AP35" s="158">
        <v>1</v>
      </c>
      <c r="AQ35" s="158">
        <v>1</v>
      </c>
      <c r="AR35" s="158">
        <v>0</v>
      </c>
      <c r="AS35" s="158">
        <v>1</v>
      </c>
      <c r="AT35" s="158">
        <v>0</v>
      </c>
      <c r="AU35" s="158">
        <v>3</v>
      </c>
      <c r="AV35" s="159">
        <v>0</v>
      </c>
    </row>
    <row r="36" spans="2:48">
      <c r="B36" s="133" t="s">
        <v>86</v>
      </c>
      <c r="C36" s="163">
        <v>953</v>
      </c>
      <c r="D36" s="158">
        <v>32</v>
      </c>
      <c r="E36" s="158">
        <v>11</v>
      </c>
      <c r="F36" s="158">
        <v>2</v>
      </c>
      <c r="G36" s="158">
        <v>6</v>
      </c>
      <c r="H36" s="158">
        <v>4</v>
      </c>
      <c r="I36" s="158">
        <v>2</v>
      </c>
      <c r="J36" s="158">
        <v>1</v>
      </c>
      <c r="K36" s="158">
        <v>1</v>
      </c>
      <c r="L36" s="158">
        <v>1</v>
      </c>
      <c r="M36" s="158">
        <v>1</v>
      </c>
      <c r="N36" s="158">
        <v>0</v>
      </c>
      <c r="O36" s="158">
        <v>0</v>
      </c>
      <c r="P36" s="158">
        <v>1</v>
      </c>
      <c r="Q36" s="158">
        <v>1</v>
      </c>
      <c r="R36" s="158">
        <v>1</v>
      </c>
      <c r="S36" s="158">
        <v>1</v>
      </c>
      <c r="T36" s="158">
        <v>0</v>
      </c>
      <c r="U36" s="158">
        <v>2</v>
      </c>
      <c r="V36" s="158">
        <v>0</v>
      </c>
      <c r="W36" s="158">
        <v>1</v>
      </c>
      <c r="X36" s="158">
        <v>2</v>
      </c>
      <c r="Y36" s="158">
        <v>5</v>
      </c>
      <c r="Z36" s="158">
        <v>0</v>
      </c>
      <c r="AA36" s="158">
        <v>0</v>
      </c>
      <c r="AB36" s="158">
        <v>11</v>
      </c>
      <c r="AC36" s="158">
        <v>10</v>
      </c>
      <c r="AD36" s="158">
        <v>9</v>
      </c>
      <c r="AE36" s="158">
        <v>4</v>
      </c>
      <c r="AF36" s="158">
        <v>8</v>
      </c>
      <c r="AG36" s="158">
        <v>10</v>
      </c>
      <c r="AH36" s="271">
        <v>730</v>
      </c>
      <c r="AI36" s="158">
        <v>20</v>
      </c>
      <c r="AJ36" s="158">
        <v>9</v>
      </c>
      <c r="AK36" s="158">
        <v>4</v>
      </c>
      <c r="AL36" s="158">
        <v>4</v>
      </c>
      <c r="AM36" s="158">
        <v>6</v>
      </c>
      <c r="AN36" s="158">
        <v>1</v>
      </c>
      <c r="AO36" s="158">
        <v>7</v>
      </c>
      <c r="AP36" s="158">
        <v>9</v>
      </c>
      <c r="AQ36" s="158">
        <v>5</v>
      </c>
      <c r="AR36" s="158">
        <v>5</v>
      </c>
      <c r="AS36" s="158">
        <v>3</v>
      </c>
      <c r="AT36" s="158">
        <v>8</v>
      </c>
      <c r="AU36" s="158">
        <v>14</v>
      </c>
      <c r="AV36" s="159">
        <v>1</v>
      </c>
    </row>
    <row r="37" spans="2:48">
      <c r="B37" s="133" t="s">
        <v>87</v>
      </c>
      <c r="C37" s="163">
        <v>765</v>
      </c>
      <c r="D37" s="158">
        <v>10</v>
      </c>
      <c r="E37" s="158">
        <v>3</v>
      </c>
      <c r="F37" s="158">
        <v>0</v>
      </c>
      <c r="G37" s="158">
        <v>2</v>
      </c>
      <c r="H37" s="158">
        <v>2</v>
      </c>
      <c r="I37" s="158">
        <v>3</v>
      </c>
      <c r="J37" s="158">
        <v>2</v>
      </c>
      <c r="K37" s="158">
        <v>3</v>
      </c>
      <c r="L37" s="158">
        <v>3</v>
      </c>
      <c r="M37" s="158">
        <v>0</v>
      </c>
      <c r="N37" s="158">
        <v>4</v>
      </c>
      <c r="O37" s="158">
        <v>1</v>
      </c>
      <c r="P37" s="158">
        <v>3</v>
      </c>
      <c r="Q37" s="158">
        <v>1</v>
      </c>
      <c r="R37" s="158">
        <v>0</v>
      </c>
      <c r="S37" s="158">
        <v>3</v>
      </c>
      <c r="T37" s="158">
        <v>1</v>
      </c>
      <c r="U37" s="158">
        <v>0</v>
      </c>
      <c r="V37" s="158">
        <v>0</v>
      </c>
      <c r="W37" s="158">
        <v>1</v>
      </c>
      <c r="X37" s="158">
        <v>0</v>
      </c>
      <c r="Y37" s="158">
        <v>1</v>
      </c>
      <c r="Z37" s="158">
        <v>1</v>
      </c>
      <c r="AA37" s="158">
        <v>1</v>
      </c>
      <c r="AB37" s="158">
        <v>1</v>
      </c>
      <c r="AC37" s="158">
        <v>6</v>
      </c>
      <c r="AD37" s="158">
        <v>7</v>
      </c>
      <c r="AE37" s="158">
        <v>1</v>
      </c>
      <c r="AF37" s="158">
        <v>0</v>
      </c>
      <c r="AG37" s="158">
        <v>2</v>
      </c>
      <c r="AH37" s="158">
        <v>11</v>
      </c>
      <c r="AI37" s="271">
        <v>635</v>
      </c>
      <c r="AJ37" s="158">
        <v>18</v>
      </c>
      <c r="AK37" s="158">
        <v>3</v>
      </c>
      <c r="AL37" s="158">
        <v>10</v>
      </c>
      <c r="AM37" s="158">
        <v>3</v>
      </c>
      <c r="AN37" s="158">
        <v>1</v>
      </c>
      <c r="AO37" s="158">
        <v>3</v>
      </c>
      <c r="AP37" s="158">
        <v>3</v>
      </c>
      <c r="AQ37" s="158">
        <v>7</v>
      </c>
      <c r="AR37" s="158">
        <v>3</v>
      </c>
      <c r="AS37" s="158">
        <v>2</v>
      </c>
      <c r="AT37" s="158">
        <v>1</v>
      </c>
      <c r="AU37" s="158">
        <v>3</v>
      </c>
      <c r="AV37" s="159">
        <v>0</v>
      </c>
    </row>
    <row r="38" spans="2:48">
      <c r="B38" s="133" t="s">
        <v>88</v>
      </c>
      <c r="C38" s="163">
        <v>1162</v>
      </c>
      <c r="D38" s="158">
        <v>15</v>
      </c>
      <c r="E38" s="158">
        <v>12</v>
      </c>
      <c r="F38" s="158">
        <v>5</v>
      </c>
      <c r="G38" s="158">
        <v>14</v>
      </c>
      <c r="H38" s="158">
        <v>10</v>
      </c>
      <c r="I38" s="158">
        <v>5</v>
      </c>
      <c r="J38" s="158">
        <v>5</v>
      </c>
      <c r="K38" s="158">
        <v>2</v>
      </c>
      <c r="L38" s="158">
        <v>7</v>
      </c>
      <c r="M38" s="158">
        <v>2</v>
      </c>
      <c r="N38" s="158">
        <v>9</v>
      </c>
      <c r="O38" s="158">
        <v>0</v>
      </c>
      <c r="P38" s="158">
        <v>3</v>
      </c>
      <c r="Q38" s="158">
        <v>8</v>
      </c>
      <c r="R38" s="158">
        <v>10</v>
      </c>
      <c r="S38" s="158">
        <v>1</v>
      </c>
      <c r="T38" s="158">
        <v>2</v>
      </c>
      <c r="U38" s="158">
        <v>0</v>
      </c>
      <c r="V38" s="158">
        <v>2</v>
      </c>
      <c r="W38" s="158">
        <v>3</v>
      </c>
      <c r="X38" s="158">
        <v>2</v>
      </c>
      <c r="Y38" s="158">
        <v>5</v>
      </c>
      <c r="Z38" s="158">
        <v>1</v>
      </c>
      <c r="AA38" s="158">
        <v>1</v>
      </c>
      <c r="AB38" s="158">
        <v>12</v>
      </c>
      <c r="AC38" s="158">
        <v>8</v>
      </c>
      <c r="AD38" s="158">
        <v>4</v>
      </c>
      <c r="AE38" s="158">
        <v>2</v>
      </c>
      <c r="AF38" s="158">
        <v>4</v>
      </c>
      <c r="AG38" s="158">
        <v>1</v>
      </c>
      <c r="AH38" s="158">
        <v>7</v>
      </c>
      <c r="AI38" s="158">
        <v>29</v>
      </c>
      <c r="AJ38" s="271">
        <v>899</v>
      </c>
      <c r="AK38" s="158">
        <v>19</v>
      </c>
      <c r="AL38" s="158">
        <v>7</v>
      </c>
      <c r="AM38" s="158">
        <v>7</v>
      </c>
      <c r="AN38" s="158">
        <v>2</v>
      </c>
      <c r="AO38" s="158">
        <v>0</v>
      </c>
      <c r="AP38" s="158">
        <v>5</v>
      </c>
      <c r="AQ38" s="158">
        <v>11</v>
      </c>
      <c r="AR38" s="158">
        <v>3</v>
      </c>
      <c r="AS38" s="158">
        <v>1</v>
      </c>
      <c r="AT38" s="158">
        <v>4</v>
      </c>
      <c r="AU38" s="158">
        <v>13</v>
      </c>
      <c r="AV38" s="159">
        <v>0</v>
      </c>
    </row>
    <row r="39" spans="2:48">
      <c r="B39" s="133" t="s">
        <v>89</v>
      </c>
      <c r="C39" s="163">
        <v>715</v>
      </c>
      <c r="D39" s="158">
        <v>3</v>
      </c>
      <c r="E39" s="158">
        <v>2</v>
      </c>
      <c r="F39" s="158">
        <v>7</v>
      </c>
      <c r="G39" s="158">
        <v>3</v>
      </c>
      <c r="H39" s="158">
        <v>4</v>
      </c>
      <c r="I39" s="158">
        <v>0</v>
      </c>
      <c r="J39" s="158">
        <v>3</v>
      </c>
      <c r="K39" s="158">
        <v>1</v>
      </c>
      <c r="L39" s="158">
        <v>7</v>
      </c>
      <c r="M39" s="158">
        <v>0</v>
      </c>
      <c r="N39" s="158">
        <v>5</v>
      </c>
      <c r="O39" s="158">
        <v>0</v>
      </c>
      <c r="P39" s="158">
        <v>0</v>
      </c>
      <c r="Q39" s="158">
        <v>1</v>
      </c>
      <c r="R39" s="158">
        <v>2</v>
      </c>
      <c r="S39" s="158">
        <v>1</v>
      </c>
      <c r="T39" s="158">
        <v>0</v>
      </c>
      <c r="U39" s="158">
        <v>1</v>
      </c>
      <c r="V39" s="158">
        <v>0</v>
      </c>
      <c r="W39" s="158">
        <v>0</v>
      </c>
      <c r="X39" s="158">
        <v>1</v>
      </c>
      <c r="Y39" s="158">
        <v>5</v>
      </c>
      <c r="Z39" s="158">
        <v>0</v>
      </c>
      <c r="AA39" s="158">
        <v>0</v>
      </c>
      <c r="AB39" s="158">
        <v>5</v>
      </c>
      <c r="AC39" s="158">
        <v>6</v>
      </c>
      <c r="AD39" s="158">
        <v>9</v>
      </c>
      <c r="AE39" s="158">
        <v>1</v>
      </c>
      <c r="AF39" s="158">
        <v>4</v>
      </c>
      <c r="AG39" s="158">
        <v>0</v>
      </c>
      <c r="AH39" s="158">
        <v>4</v>
      </c>
      <c r="AI39" s="158">
        <v>8</v>
      </c>
      <c r="AJ39" s="158">
        <v>14</v>
      </c>
      <c r="AK39" s="271">
        <v>561</v>
      </c>
      <c r="AL39" s="158">
        <v>12</v>
      </c>
      <c r="AM39" s="158">
        <v>4</v>
      </c>
      <c r="AN39" s="158">
        <v>1</v>
      </c>
      <c r="AO39" s="158">
        <v>9</v>
      </c>
      <c r="AP39" s="158">
        <v>13</v>
      </c>
      <c r="AQ39" s="158">
        <v>2</v>
      </c>
      <c r="AR39" s="158">
        <v>3</v>
      </c>
      <c r="AS39" s="158">
        <v>2</v>
      </c>
      <c r="AT39" s="158">
        <v>0</v>
      </c>
      <c r="AU39" s="158">
        <v>8</v>
      </c>
      <c r="AV39" s="159">
        <v>3</v>
      </c>
    </row>
    <row r="40" spans="2:48">
      <c r="B40" s="133" t="s">
        <v>24</v>
      </c>
      <c r="C40" s="163">
        <v>1167</v>
      </c>
      <c r="D40" s="158">
        <v>30</v>
      </c>
      <c r="E40" s="158">
        <v>5</v>
      </c>
      <c r="F40" s="158">
        <v>1</v>
      </c>
      <c r="G40" s="158">
        <v>9</v>
      </c>
      <c r="H40" s="158">
        <v>3</v>
      </c>
      <c r="I40" s="158">
        <v>0</v>
      </c>
      <c r="J40" s="158">
        <v>2</v>
      </c>
      <c r="K40" s="158">
        <v>4</v>
      </c>
      <c r="L40" s="158">
        <v>5</v>
      </c>
      <c r="M40" s="158">
        <v>1</v>
      </c>
      <c r="N40" s="158">
        <v>6</v>
      </c>
      <c r="O40" s="158">
        <v>0</v>
      </c>
      <c r="P40" s="158">
        <v>1</v>
      </c>
      <c r="Q40" s="158">
        <v>2</v>
      </c>
      <c r="R40" s="158">
        <v>1</v>
      </c>
      <c r="S40" s="158">
        <v>5</v>
      </c>
      <c r="T40" s="158">
        <v>3</v>
      </c>
      <c r="U40" s="158">
        <v>0</v>
      </c>
      <c r="V40" s="158">
        <v>0</v>
      </c>
      <c r="W40" s="158">
        <v>1</v>
      </c>
      <c r="X40" s="158">
        <v>4</v>
      </c>
      <c r="Y40" s="158">
        <v>2</v>
      </c>
      <c r="Z40" s="158">
        <v>1</v>
      </c>
      <c r="AA40" s="158">
        <v>0</v>
      </c>
      <c r="AB40" s="158">
        <v>7</v>
      </c>
      <c r="AC40" s="158">
        <v>4</v>
      </c>
      <c r="AD40" s="158">
        <v>7</v>
      </c>
      <c r="AE40" s="158">
        <v>2</v>
      </c>
      <c r="AF40" s="158">
        <v>6</v>
      </c>
      <c r="AG40" s="158">
        <v>0</v>
      </c>
      <c r="AH40" s="158">
        <v>4</v>
      </c>
      <c r="AI40" s="158">
        <v>8</v>
      </c>
      <c r="AJ40" s="158">
        <v>10</v>
      </c>
      <c r="AK40" s="158">
        <v>13</v>
      </c>
      <c r="AL40" s="271">
        <v>925</v>
      </c>
      <c r="AM40" s="158">
        <v>30</v>
      </c>
      <c r="AN40" s="158">
        <v>7</v>
      </c>
      <c r="AO40" s="158">
        <v>8</v>
      </c>
      <c r="AP40" s="158">
        <v>14</v>
      </c>
      <c r="AQ40" s="158">
        <v>5</v>
      </c>
      <c r="AR40" s="158">
        <v>4</v>
      </c>
      <c r="AS40" s="158">
        <v>0</v>
      </c>
      <c r="AT40" s="158">
        <v>4</v>
      </c>
      <c r="AU40" s="158">
        <v>22</v>
      </c>
      <c r="AV40" s="159">
        <v>1</v>
      </c>
    </row>
    <row r="41" spans="2:48">
      <c r="B41" s="133" t="s">
        <v>25</v>
      </c>
      <c r="C41" s="163">
        <v>849</v>
      </c>
      <c r="D41" s="158">
        <v>22</v>
      </c>
      <c r="E41" s="158">
        <v>3</v>
      </c>
      <c r="F41" s="158">
        <v>10</v>
      </c>
      <c r="G41" s="158">
        <v>0</v>
      </c>
      <c r="H41" s="158">
        <v>3</v>
      </c>
      <c r="I41" s="158">
        <v>0</v>
      </c>
      <c r="J41" s="158">
        <v>3</v>
      </c>
      <c r="K41" s="158">
        <v>2</v>
      </c>
      <c r="L41" s="158">
        <v>2</v>
      </c>
      <c r="M41" s="158">
        <v>5</v>
      </c>
      <c r="N41" s="158">
        <v>2</v>
      </c>
      <c r="O41" s="158">
        <v>4</v>
      </c>
      <c r="P41" s="158">
        <v>2</v>
      </c>
      <c r="Q41" s="158">
        <v>0</v>
      </c>
      <c r="R41" s="158">
        <v>2</v>
      </c>
      <c r="S41" s="158">
        <v>0</v>
      </c>
      <c r="T41" s="158">
        <v>0</v>
      </c>
      <c r="U41" s="158">
        <v>0</v>
      </c>
      <c r="V41" s="158">
        <v>2</v>
      </c>
      <c r="W41" s="158">
        <v>1</v>
      </c>
      <c r="X41" s="158">
        <v>1</v>
      </c>
      <c r="Y41" s="158">
        <v>0</v>
      </c>
      <c r="Z41" s="158">
        <v>0</v>
      </c>
      <c r="AA41" s="158">
        <v>0</v>
      </c>
      <c r="AB41" s="158">
        <v>4</v>
      </c>
      <c r="AC41" s="158">
        <v>8</v>
      </c>
      <c r="AD41" s="158">
        <v>4</v>
      </c>
      <c r="AE41" s="158">
        <v>2</v>
      </c>
      <c r="AF41" s="158">
        <v>1</v>
      </c>
      <c r="AG41" s="158">
        <v>2</v>
      </c>
      <c r="AH41" s="158">
        <v>2</v>
      </c>
      <c r="AI41" s="158">
        <v>3</v>
      </c>
      <c r="AJ41" s="158">
        <v>1</v>
      </c>
      <c r="AK41" s="158">
        <v>9</v>
      </c>
      <c r="AL41" s="158">
        <v>28</v>
      </c>
      <c r="AM41" s="271">
        <v>659</v>
      </c>
      <c r="AN41" s="158">
        <v>13</v>
      </c>
      <c r="AO41" s="158">
        <v>9</v>
      </c>
      <c r="AP41" s="158">
        <v>18</v>
      </c>
      <c r="AQ41" s="158">
        <v>3</v>
      </c>
      <c r="AR41" s="158">
        <v>2</v>
      </c>
      <c r="AS41" s="158">
        <v>2</v>
      </c>
      <c r="AT41" s="158">
        <v>1</v>
      </c>
      <c r="AU41" s="158">
        <v>14</v>
      </c>
      <c r="AV41" s="159">
        <v>0</v>
      </c>
    </row>
    <row r="42" spans="2:48">
      <c r="B42" s="133" t="s">
        <v>6</v>
      </c>
      <c r="C42" s="163">
        <v>577</v>
      </c>
      <c r="D42" s="158">
        <v>16</v>
      </c>
      <c r="E42" s="158">
        <v>4</v>
      </c>
      <c r="F42" s="158">
        <v>3</v>
      </c>
      <c r="G42" s="158">
        <v>5</v>
      </c>
      <c r="H42" s="158">
        <v>11</v>
      </c>
      <c r="I42" s="158">
        <v>2</v>
      </c>
      <c r="J42" s="158">
        <v>0</v>
      </c>
      <c r="K42" s="158">
        <v>2</v>
      </c>
      <c r="L42" s="158">
        <v>4</v>
      </c>
      <c r="M42" s="158">
        <v>0</v>
      </c>
      <c r="N42" s="158">
        <v>1</v>
      </c>
      <c r="O42" s="158">
        <v>1</v>
      </c>
      <c r="P42" s="158">
        <v>0</v>
      </c>
      <c r="Q42" s="158">
        <v>0</v>
      </c>
      <c r="R42" s="158">
        <v>3</v>
      </c>
      <c r="S42" s="158">
        <v>1</v>
      </c>
      <c r="T42" s="158">
        <v>0</v>
      </c>
      <c r="U42" s="158">
        <v>0</v>
      </c>
      <c r="V42" s="158">
        <v>0</v>
      </c>
      <c r="W42" s="158">
        <v>1</v>
      </c>
      <c r="X42" s="158">
        <v>1</v>
      </c>
      <c r="Y42" s="158">
        <v>9</v>
      </c>
      <c r="Z42" s="158">
        <v>1</v>
      </c>
      <c r="AA42" s="158">
        <v>0</v>
      </c>
      <c r="AB42" s="158">
        <v>1</v>
      </c>
      <c r="AC42" s="158">
        <v>1</v>
      </c>
      <c r="AD42" s="158">
        <v>0</v>
      </c>
      <c r="AE42" s="158">
        <v>2</v>
      </c>
      <c r="AF42" s="158">
        <v>0</v>
      </c>
      <c r="AG42" s="158">
        <v>0</v>
      </c>
      <c r="AH42" s="158">
        <v>6</v>
      </c>
      <c r="AI42" s="158">
        <v>0</v>
      </c>
      <c r="AJ42" s="158">
        <v>1</v>
      </c>
      <c r="AK42" s="158">
        <v>4</v>
      </c>
      <c r="AL42" s="158">
        <v>6</v>
      </c>
      <c r="AM42" s="158">
        <v>9</v>
      </c>
      <c r="AN42" s="271">
        <v>442</v>
      </c>
      <c r="AO42" s="158">
        <v>11</v>
      </c>
      <c r="AP42" s="158">
        <v>10</v>
      </c>
      <c r="AQ42" s="158">
        <v>6</v>
      </c>
      <c r="AR42" s="158">
        <v>5</v>
      </c>
      <c r="AS42" s="158">
        <v>2</v>
      </c>
      <c r="AT42" s="158">
        <v>1</v>
      </c>
      <c r="AU42" s="158">
        <v>5</v>
      </c>
      <c r="AV42" s="159">
        <v>0</v>
      </c>
    </row>
    <row r="43" spans="2:48">
      <c r="B43" s="133" t="s">
        <v>26</v>
      </c>
      <c r="C43" s="163">
        <v>944</v>
      </c>
      <c r="D43" s="158">
        <v>41</v>
      </c>
      <c r="E43" s="158">
        <v>10</v>
      </c>
      <c r="F43" s="158">
        <v>5</v>
      </c>
      <c r="G43" s="158">
        <v>6</v>
      </c>
      <c r="H43" s="158">
        <v>3</v>
      </c>
      <c r="I43" s="158">
        <v>4</v>
      </c>
      <c r="J43" s="158">
        <v>1</v>
      </c>
      <c r="K43" s="158">
        <v>3</v>
      </c>
      <c r="L43" s="158">
        <v>4</v>
      </c>
      <c r="M43" s="158">
        <v>2</v>
      </c>
      <c r="N43" s="158">
        <v>2</v>
      </c>
      <c r="O43" s="158">
        <v>0</v>
      </c>
      <c r="P43" s="158">
        <v>2</v>
      </c>
      <c r="Q43" s="158">
        <v>2</v>
      </c>
      <c r="R43" s="158">
        <v>4</v>
      </c>
      <c r="S43" s="158">
        <v>1</v>
      </c>
      <c r="T43" s="158">
        <v>0</v>
      </c>
      <c r="U43" s="158">
        <v>0</v>
      </c>
      <c r="V43" s="158">
        <v>0</v>
      </c>
      <c r="W43" s="158">
        <v>0</v>
      </c>
      <c r="X43" s="158">
        <v>4</v>
      </c>
      <c r="Y43" s="158">
        <v>1</v>
      </c>
      <c r="Z43" s="158">
        <v>0</v>
      </c>
      <c r="AA43" s="158">
        <v>1</v>
      </c>
      <c r="AB43" s="158">
        <v>8</v>
      </c>
      <c r="AC43" s="158">
        <v>6</v>
      </c>
      <c r="AD43" s="158">
        <v>7</v>
      </c>
      <c r="AE43" s="158">
        <v>2</v>
      </c>
      <c r="AF43" s="158">
        <v>1</v>
      </c>
      <c r="AG43" s="158">
        <v>0</v>
      </c>
      <c r="AH43" s="158">
        <v>6</v>
      </c>
      <c r="AI43" s="158">
        <v>2</v>
      </c>
      <c r="AJ43" s="158">
        <v>1</v>
      </c>
      <c r="AK43" s="158">
        <v>6</v>
      </c>
      <c r="AL43" s="158">
        <v>9</v>
      </c>
      <c r="AM43" s="158">
        <v>28</v>
      </c>
      <c r="AN43" s="158">
        <v>21</v>
      </c>
      <c r="AO43" s="271">
        <v>700</v>
      </c>
      <c r="AP43" s="158">
        <v>8</v>
      </c>
      <c r="AQ43" s="158">
        <v>8</v>
      </c>
      <c r="AR43" s="158">
        <v>6</v>
      </c>
      <c r="AS43" s="158">
        <v>2</v>
      </c>
      <c r="AT43" s="158">
        <v>5</v>
      </c>
      <c r="AU43" s="158">
        <v>21</v>
      </c>
      <c r="AV43" s="159">
        <v>1</v>
      </c>
    </row>
    <row r="44" spans="2:48">
      <c r="B44" s="133" t="s">
        <v>27</v>
      </c>
      <c r="C44" s="163">
        <v>1772</v>
      </c>
      <c r="D44" s="158">
        <v>36</v>
      </c>
      <c r="E44" s="158">
        <v>7</v>
      </c>
      <c r="F44" s="158">
        <v>1</v>
      </c>
      <c r="G44" s="158">
        <v>7</v>
      </c>
      <c r="H44" s="158">
        <v>3</v>
      </c>
      <c r="I44" s="158">
        <v>1</v>
      </c>
      <c r="J44" s="158">
        <v>6</v>
      </c>
      <c r="K44" s="158">
        <v>2</v>
      </c>
      <c r="L44" s="158">
        <v>6</v>
      </c>
      <c r="M44" s="158">
        <v>1</v>
      </c>
      <c r="N44" s="158">
        <v>9</v>
      </c>
      <c r="O44" s="158">
        <v>2</v>
      </c>
      <c r="P44" s="158">
        <v>6</v>
      </c>
      <c r="Q44" s="158">
        <v>7</v>
      </c>
      <c r="R44" s="158">
        <v>12</v>
      </c>
      <c r="S44" s="158">
        <v>8</v>
      </c>
      <c r="T44" s="158">
        <v>2</v>
      </c>
      <c r="U44" s="158">
        <v>3</v>
      </c>
      <c r="V44" s="158">
        <v>1</v>
      </c>
      <c r="W44" s="158">
        <v>0</v>
      </c>
      <c r="X44" s="158">
        <v>2</v>
      </c>
      <c r="Y44" s="158">
        <v>6</v>
      </c>
      <c r="Z44" s="158">
        <v>4</v>
      </c>
      <c r="AA44" s="158">
        <v>0</v>
      </c>
      <c r="AB44" s="158">
        <v>9</v>
      </c>
      <c r="AC44" s="158">
        <v>11</v>
      </c>
      <c r="AD44" s="158">
        <v>9</v>
      </c>
      <c r="AE44" s="158">
        <v>3</v>
      </c>
      <c r="AF44" s="158">
        <v>3</v>
      </c>
      <c r="AG44" s="158">
        <v>5</v>
      </c>
      <c r="AH44" s="158">
        <v>3</v>
      </c>
      <c r="AI44" s="158">
        <v>6</v>
      </c>
      <c r="AJ44" s="158">
        <v>6</v>
      </c>
      <c r="AK44" s="158">
        <v>13</v>
      </c>
      <c r="AL44" s="158">
        <v>12</v>
      </c>
      <c r="AM44" s="158">
        <v>18</v>
      </c>
      <c r="AN44" s="158">
        <v>5</v>
      </c>
      <c r="AO44" s="158">
        <v>9</v>
      </c>
      <c r="AP44" s="271">
        <v>1419</v>
      </c>
      <c r="AQ44" s="158">
        <v>43</v>
      </c>
      <c r="AR44" s="158">
        <v>16</v>
      </c>
      <c r="AS44" s="158">
        <v>13</v>
      </c>
      <c r="AT44" s="158">
        <v>10</v>
      </c>
      <c r="AU44" s="158">
        <v>27</v>
      </c>
      <c r="AV44" s="159">
        <v>0</v>
      </c>
    </row>
    <row r="45" spans="2:48">
      <c r="B45" s="133" t="s">
        <v>28</v>
      </c>
      <c r="C45" s="163">
        <v>1726</v>
      </c>
      <c r="D45" s="158">
        <v>38</v>
      </c>
      <c r="E45" s="158">
        <v>21</v>
      </c>
      <c r="F45" s="158">
        <v>6</v>
      </c>
      <c r="G45" s="158">
        <v>26</v>
      </c>
      <c r="H45" s="158">
        <v>8</v>
      </c>
      <c r="I45" s="158">
        <v>3</v>
      </c>
      <c r="J45" s="158">
        <v>6</v>
      </c>
      <c r="K45" s="158">
        <v>4</v>
      </c>
      <c r="L45" s="158">
        <v>7</v>
      </c>
      <c r="M45" s="158">
        <v>3</v>
      </c>
      <c r="N45" s="158">
        <v>9</v>
      </c>
      <c r="O45" s="158">
        <v>1</v>
      </c>
      <c r="P45" s="158">
        <v>0</v>
      </c>
      <c r="Q45" s="158">
        <v>0</v>
      </c>
      <c r="R45" s="158">
        <v>6</v>
      </c>
      <c r="S45" s="158">
        <v>4</v>
      </c>
      <c r="T45" s="158">
        <v>4</v>
      </c>
      <c r="U45" s="158">
        <v>1</v>
      </c>
      <c r="V45" s="158">
        <v>1</v>
      </c>
      <c r="W45" s="158">
        <v>9</v>
      </c>
      <c r="X45" s="158">
        <v>3</v>
      </c>
      <c r="Y45" s="158">
        <v>15</v>
      </c>
      <c r="Z45" s="158">
        <v>4</v>
      </c>
      <c r="AA45" s="158">
        <v>2</v>
      </c>
      <c r="AB45" s="158">
        <v>12</v>
      </c>
      <c r="AC45" s="158">
        <v>9</v>
      </c>
      <c r="AD45" s="158">
        <v>14</v>
      </c>
      <c r="AE45" s="158">
        <v>3</v>
      </c>
      <c r="AF45" s="158">
        <v>4</v>
      </c>
      <c r="AG45" s="158">
        <v>1</v>
      </c>
      <c r="AH45" s="158">
        <v>1</v>
      </c>
      <c r="AI45" s="158">
        <v>2</v>
      </c>
      <c r="AJ45" s="158">
        <v>11</v>
      </c>
      <c r="AK45" s="158">
        <v>11</v>
      </c>
      <c r="AL45" s="158">
        <v>12</v>
      </c>
      <c r="AM45" s="158">
        <v>10</v>
      </c>
      <c r="AN45" s="158">
        <v>6</v>
      </c>
      <c r="AO45" s="158">
        <v>10</v>
      </c>
      <c r="AP45" s="158">
        <v>38</v>
      </c>
      <c r="AQ45" s="271">
        <v>1332</v>
      </c>
      <c r="AR45" s="158">
        <v>27</v>
      </c>
      <c r="AS45" s="158">
        <v>6</v>
      </c>
      <c r="AT45" s="158">
        <v>8</v>
      </c>
      <c r="AU45" s="158">
        <v>25</v>
      </c>
      <c r="AV45" s="159">
        <v>3</v>
      </c>
    </row>
    <row r="46" spans="2:48">
      <c r="B46" s="133" t="s">
        <v>90</v>
      </c>
      <c r="C46" s="163">
        <v>1883</v>
      </c>
      <c r="D46" s="158">
        <v>43</v>
      </c>
      <c r="E46" s="158">
        <v>9</v>
      </c>
      <c r="F46" s="158">
        <v>10</v>
      </c>
      <c r="G46" s="158">
        <v>7</v>
      </c>
      <c r="H46" s="158">
        <v>8</v>
      </c>
      <c r="I46" s="158">
        <v>6</v>
      </c>
      <c r="J46" s="158">
        <v>11</v>
      </c>
      <c r="K46" s="158">
        <v>7</v>
      </c>
      <c r="L46" s="158">
        <v>13</v>
      </c>
      <c r="M46" s="158">
        <v>1</v>
      </c>
      <c r="N46" s="158">
        <v>6</v>
      </c>
      <c r="O46" s="158">
        <v>1</v>
      </c>
      <c r="P46" s="158">
        <v>3</v>
      </c>
      <c r="Q46" s="158">
        <v>6</v>
      </c>
      <c r="R46" s="158">
        <v>11</v>
      </c>
      <c r="S46" s="158">
        <v>5</v>
      </c>
      <c r="T46" s="158">
        <v>6</v>
      </c>
      <c r="U46" s="158">
        <v>1</v>
      </c>
      <c r="V46" s="158">
        <v>2</v>
      </c>
      <c r="W46" s="158">
        <v>3</v>
      </c>
      <c r="X46" s="158">
        <v>1</v>
      </c>
      <c r="Y46" s="158">
        <v>6</v>
      </c>
      <c r="Z46" s="158">
        <v>1</v>
      </c>
      <c r="AA46" s="158">
        <v>1</v>
      </c>
      <c r="AB46" s="158">
        <v>28</v>
      </c>
      <c r="AC46" s="158">
        <v>28</v>
      </c>
      <c r="AD46" s="158">
        <v>6</v>
      </c>
      <c r="AE46" s="158">
        <v>6</v>
      </c>
      <c r="AF46" s="158">
        <v>7</v>
      </c>
      <c r="AG46" s="158">
        <v>0</v>
      </c>
      <c r="AH46" s="158">
        <v>7</v>
      </c>
      <c r="AI46" s="158">
        <v>4</v>
      </c>
      <c r="AJ46" s="158">
        <v>7</v>
      </c>
      <c r="AK46" s="158">
        <v>1</v>
      </c>
      <c r="AL46" s="158">
        <v>14</v>
      </c>
      <c r="AM46" s="158">
        <v>7</v>
      </c>
      <c r="AN46" s="158">
        <v>1</v>
      </c>
      <c r="AO46" s="158">
        <v>9</v>
      </c>
      <c r="AP46" s="158">
        <v>15</v>
      </c>
      <c r="AQ46" s="158">
        <v>23</v>
      </c>
      <c r="AR46" s="271">
        <v>1497</v>
      </c>
      <c r="AS46" s="158">
        <v>20</v>
      </c>
      <c r="AT46" s="158">
        <v>21</v>
      </c>
      <c r="AU46" s="158">
        <v>14</v>
      </c>
      <c r="AV46" s="159">
        <v>0</v>
      </c>
    </row>
    <row r="47" spans="2:48">
      <c r="B47" s="133" t="s">
        <v>91</v>
      </c>
      <c r="C47" s="163">
        <v>940</v>
      </c>
      <c r="D47" s="158">
        <v>15</v>
      </c>
      <c r="E47" s="158">
        <v>5</v>
      </c>
      <c r="F47" s="158">
        <v>3</v>
      </c>
      <c r="G47" s="158">
        <v>3</v>
      </c>
      <c r="H47" s="158">
        <v>10</v>
      </c>
      <c r="I47" s="158">
        <v>3</v>
      </c>
      <c r="J47" s="158">
        <v>7</v>
      </c>
      <c r="K47" s="158">
        <v>2</v>
      </c>
      <c r="L47" s="158">
        <v>2</v>
      </c>
      <c r="M47" s="158">
        <v>0</v>
      </c>
      <c r="N47" s="158">
        <v>6</v>
      </c>
      <c r="O47" s="158">
        <v>0</v>
      </c>
      <c r="P47" s="158">
        <v>8</v>
      </c>
      <c r="Q47" s="158">
        <v>2</v>
      </c>
      <c r="R47" s="158">
        <v>3</v>
      </c>
      <c r="S47" s="158">
        <v>4</v>
      </c>
      <c r="T47" s="158">
        <v>2</v>
      </c>
      <c r="U47" s="158">
        <v>0</v>
      </c>
      <c r="V47" s="158">
        <v>2</v>
      </c>
      <c r="W47" s="158">
        <v>0</v>
      </c>
      <c r="X47" s="158">
        <v>3</v>
      </c>
      <c r="Y47" s="158">
        <v>3</v>
      </c>
      <c r="Z47" s="158">
        <v>1</v>
      </c>
      <c r="AA47" s="158">
        <v>0</v>
      </c>
      <c r="AB47" s="158">
        <v>12</v>
      </c>
      <c r="AC47" s="158">
        <v>2</v>
      </c>
      <c r="AD47" s="158">
        <v>3</v>
      </c>
      <c r="AE47" s="158">
        <v>0</v>
      </c>
      <c r="AF47" s="158">
        <v>2</v>
      </c>
      <c r="AG47" s="158">
        <v>0</v>
      </c>
      <c r="AH47" s="158">
        <v>2</v>
      </c>
      <c r="AI47" s="158">
        <v>1</v>
      </c>
      <c r="AJ47" s="158">
        <v>2</v>
      </c>
      <c r="AK47" s="158">
        <v>5</v>
      </c>
      <c r="AL47" s="158">
        <v>3</v>
      </c>
      <c r="AM47" s="158">
        <v>2</v>
      </c>
      <c r="AN47" s="158">
        <v>2</v>
      </c>
      <c r="AO47" s="158">
        <v>10</v>
      </c>
      <c r="AP47" s="158">
        <v>24</v>
      </c>
      <c r="AQ47" s="158">
        <v>10</v>
      </c>
      <c r="AR47" s="158">
        <v>7</v>
      </c>
      <c r="AS47" s="271">
        <v>742</v>
      </c>
      <c r="AT47" s="158">
        <v>20</v>
      </c>
      <c r="AU47" s="158">
        <v>7</v>
      </c>
      <c r="AV47" s="159">
        <v>0</v>
      </c>
    </row>
    <row r="48" spans="2:48">
      <c r="B48" s="149" t="s">
        <v>29</v>
      </c>
      <c r="C48" s="164">
        <v>1262</v>
      </c>
      <c r="D48" s="161">
        <v>14</v>
      </c>
      <c r="E48" s="161">
        <v>11</v>
      </c>
      <c r="F48" s="161">
        <v>7</v>
      </c>
      <c r="G48" s="161">
        <v>11</v>
      </c>
      <c r="H48" s="161">
        <v>13</v>
      </c>
      <c r="I48" s="161">
        <v>4</v>
      </c>
      <c r="J48" s="161">
        <v>6</v>
      </c>
      <c r="K48" s="161">
        <v>6</v>
      </c>
      <c r="L48" s="161">
        <v>4</v>
      </c>
      <c r="M48" s="161">
        <v>4</v>
      </c>
      <c r="N48" s="161">
        <v>3</v>
      </c>
      <c r="O48" s="161">
        <v>3</v>
      </c>
      <c r="P48" s="161">
        <v>7</v>
      </c>
      <c r="Q48" s="161">
        <v>2</v>
      </c>
      <c r="R48" s="161">
        <v>2</v>
      </c>
      <c r="S48" s="161">
        <v>3</v>
      </c>
      <c r="T48" s="161">
        <v>1</v>
      </c>
      <c r="U48" s="161">
        <v>0</v>
      </c>
      <c r="V48" s="161">
        <v>4</v>
      </c>
      <c r="W48" s="161">
        <v>3</v>
      </c>
      <c r="X48" s="161">
        <v>2</v>
      </c>
      <c r="Y48" s="161">
        <v>5</v>
      </c>
      <c r="Z48" s="161">
        <v>1</v>
      </c>
      <c r="AA48" s="161">
        <v>1</v>
      </c>
      <c r="AB48" s="161">
        <v>13</v>
      </c>
      <c r="AC48" s="161">
        <v>13</v>
      </c>
      <c r="AD48" s="161">
        <v>10</v>
      </c>
      <c r="AE48" s="161">
        <v>2</v>
      </c>
      <c r="AF48" s="161">
        <v>7</v>
      </c>
      <c r="AG48" s="161">
        <v>0</v>
      </c>
      <c r="AH48" s="161">
        <v>6</v>
      </c>
      <c r="AI48" s="161">
        <v>1</v>
      </c>
      <c r="AJ48" s="161">
        <v>3</v>
      </c>
      <c r="AK48" s="161">
        <v>1</v>
      </c>
      <c r="AL48" s="161">
        <v>5</v>
      </c>
      <c r="AM48" s="161">
        <v>4</v>
      </c>
      <c r="AN48" s="161">
        <v>1</v>
      </c>
      <c r="AO48" s="161">
        <v>1</v>
      </c>
      <c r="AP48" s="161">
        <v>7</v>
      </c>
      <c r="AQ48" s="161">
        <v>4</v>
      </c>
      <c r="AR48" s="161">
        <v>11</v>
      </c>
      <c r="AS48" s="161">
        <v>14</v>
      </c>
      <c r="AT48" s="272">
        <v>1025</v>
      </c>
      <c r="AU48" s="161">
        <v>17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7.7109375" style="2" customWidth="1"/>
    <col min="2" max="2" width="16.28515625" style="2" customWidth="1"/>
    <col min="3" max="3" width="16.28515625" style="150" customWidth="1"/>
    <col min="4" max="256" width="16.28515625" style="2" customWidth="1"/>
    <col min="257" max="16384" width="9.140625" style="2"/>
  </cols>
  <sheetData>
    <row r="1" spans="2:48">
      <c r="B1" s="3" t="s">
        <v>847</v>
      </c>
    </row>
    <row r="3" spans="2:48">
      <c r="B3" s="341" t="s">
        <v>307</v>
      </c>
      <c r="C3" s="348" t="s">
        <v>336</v>
      </c>
      <c r="D3" s="345" t="s">
        <v>338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s="3" customFormat="1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ht="13.5" thickTop="1">
      <c r="B5" s="107" t="s">
        <v>7</v>
      </c>
      <c r="C5" s="151">
        <v>90830</v>
      </c>
      <c r="D5" s="158">
        <v>10193</v>
      </c>
      <c r="E5" s="158">
        <v>4696</v>
      </c>
      <c r="F5" s="158">
        <v>3057</v>
      </c>
      <c r="G5" s="158">
        <v>5481</v>
      </c>
      <c r="H5" s="158">
        <v>4558</v>
      </c>
      <c r="I5" s="158">
        <v>2632</v>
      </c>
      <c r="J5" s="158">
        <v>2889</v>
      </c>
      <c r="K5" s="158">
        <v>1644</v>
      </c>
      <c r="L5" s="158">
        <v>2745</v>
      </c>
      <c r="M5" s="158">
        <v>1523</v>
      </c>
      <c r="N5" s="158">
        <v>3181</v>
      </c>
      <c r="O5" s="158">
        <v>1047</v>
      </c>
      <c r="P5" s="158">
        <v>1694</v>
      </c>
      <c r="Q5" s="158">
        <v>1887</v>
      </c>
      <c r="R5" s="158">
        <v>2510</v>
      </c>
      <c r="S5" s="158">
        <v>2546</v>
      </c>
      <c r="T5" s="158">
        <v>998</v>
      </c>
      <c r="U5" s="158">
        <v>783</v>
      </c>
      <c r="V5" s="158">
        <v>687</v>
      </c>
      <c r="W5" s="158">
        <v>1981</v>
      </c>
      <c r="X5" s="158">
        <v>2210</v>
      </c>
      <c r="Y5" s="158">
        <v>2429</v>
      </c>
      <c r="Z5" s="158">
        <v>888</v>
      </c>
      <c r="AA5" s="158">
        <v>196</v>
      </c>
      <c r="AB5" s="158">
        <v>3117</v>
      </c>
      <c r="AC5" s="158">
        <v>1756</v>
      </c>
      <c r="AD5" s="158">
        <v>1488</v>
      </c>
      <c r="AE5" s="158">
        <v>860</v>
      </c>
      <c r="AF5" s="158">
        <v>982</v>
      </c>
      <c r="AG5" s="158">
        <v>367</v>
      </c>
      <c r="AH5" s="158">
        <v>1118</v>
      </c>
      <c r="AI5" s="158">
        <v>994</v>
      </c>
      <c r="AJ5" s="158">
        <v>1448</v>
      </c>
      <c r="AK5" s="158">
        <v>950</v>
      </c>
      <c r="AL5" s="158">
        <v>1407</v>
      </c>
      <c r="AM5" s="158">
        <v>976</v>
      </c>
      <c r="AN5" s="158">
        <v>648</v>
      </c>
      <c r="AO5" s="158">
        <v>1017</v>
      </c>
      <c r="AP5" s="158">
        <v>2128</v>
      </c>
      <c r="AQ5" s="158">
        <v>2022</v>
      </c>
      <c r="AR5" s="158">
        <v>1937</v>
      </c>
      <c r="AS5" s="158">
        <v>1088</v>
      </c>
      <c r="AT5" s="158">
        <v>1496</v>
      </c>
      <c r="AU5" s="158">
        <v>2477</v>
      </c>
      <c r="AV5" s="159">
        <v>99</v>
      </c>
    </row>
    <row r="6" spans="2:48">
      <c r="B6" s="133" t="s">
        <v>10</v>
      </c>
      <c r="C6" s="163">
        <v>11956</v>
      </c>
      <c r="D6" s="271">
        <v>7513</v>
      </c>
      <c r="E6" s="158">
        <v>280</v>
      </c>
      <c r="F6" s="158">
        <v>138</v>
      </c>
      <c r="G6" s="158">
        <v>187</v>
      </c>
      <c r="H6" s="158">
        <v>167</v>
      </c>
      <c r="I6" s="158">
        <v>105</v>
      </c>
      <c r="J6" s="158">
        <v>71</v>
      </c>
      <c r="K6" s="158">
        <v>68</v>
      </c>
      <c r="L6" s="158">
        <v>74</v>
      </c>
      <c r="M6" s="158">
        <v>41</v>
      </c>
      <c r="N6" s="158">
        <v>148</v>
      </c>
      <c r="O6" s="158">
        <v>49</v>
      </c>
      <c r="P6" s="158">
        <v>90</v>
      </c>
      <c r="Q6" s="158">
        <v>86</v>
      </c>
      <c r="R6" s="158">
        <v>106</v>
      </c>
      <c r="S6" s="158">
        <v>157</v>
      </c>
      <c r="T6" s="158">
        <v>36</v>
      </c>
      <c r="U6" s="158">
        <v>51</v>
      </c>
      <c r="V6" s="158">
        <v>34</v>
      </c>
      <c r="W6" s="158">
        <v>129</v>
      </c>
      <c r="X6" s="158">
        <v>105</v>
      </c>
      <c r="Y6" s="158">
        <v>102</v>
      </c>
      <c r="Z6" s="158">
        <v>73</v>
      </c>
      <c r="AA6" s="158">
        <v>11</v>
      </c>
      <c r="AB6" s="158">
        <v>135</v>
      </c>
      <c r="AC6" s="158">
        <v>76</v>
      </c>
      <c r="AD6" s="158">
        <v>75</v>
      </c>
      <c r="AE6" s="158">
        <v>42</v>
      </c>
      <c r="AF6" s="158">
        <v>73</v>
      </c>
      <c r="AG6" s="158">
        <v>24</v>
      </c>
      <c r="AH6" s="158">
        <v>104</v>
      </c>
      <c r="AI6" s="158">
        <v>85</v>
      </c>
      <c r="AJ6" s="158">
        <v>106</v>
      </c>
      <c r="AK6" s="158">
        <v>61</v>
      </c>
      <c r="AL6" s="158">
        <v>86</v>
      </c>
      <c r="AM6" s="158">
        <v>63</v>
      </c>
      <c r="AN6" s="158">
        <v>30</v>
      </c>
      <c r="AO6" s="158">
        <v>55</v>
      </c>
      <c r="AP6" s="158">
        <v>108</v>
      </c>
      <c r="AQ6" s="158">
        <v>97</v>
      </c>
      <c r="AR6" s="158">
        <v>86</v>
      </c>
      <c r="AS6" s="158">
        <v>54</v>
      </c>
      <c r="AT6" s="158">
        <v>80</v>
      </c>
      <c r="AU6" s="158">
        <v>659</v>
      </c>
      <c r="AV6" s="159">
        <v>36</v>
      </c>
    </row>
    <row r="7" spans="2:48">
      <c r="B7" s="133" t="s">
        <v>11</v>
      </c>
      <c r="C7" s="163">
        <v>6294</v>
      </c>
      <c r="D7" s="158">
        <v>433</v>
      </c>
      <c r="E7" s="271">
        <v>3514</v>
      </c>
      <c r="F7" s="158">
        <v>63</v>
      </c>
      <c r="G7" s="158">
        <v>162</v>
      </c>
      <c r="H7" s="158">
        <v>102</v>
      </c>
      <c r="I7" s="158">
        <v>53</v>
      </c>
      <c r="J7" s="158">
        <v>46</v>
      </c>
      <c r="K7" s="158">
        <v>35</v>
      </c>
      <c r="L7" s="158">
        <v>25</v>
      </c>
      <c r="M7" s="158">
        <v>28</v>
      </c>
      <c r="N7" s="158">
        <v>76</v>
      </c>
      <c r="O7" s="158">
        <v>21</v>
      </c>
      <c r="P7" s="158">
        <v>41</v>
      </c>
      <c r="Q7" s="158">
        <v>44</v>
      </c>
      <c r="R7" s="158">
        <v>45</v>
      </c>
      <c r="S7" s="158">
        <v>91</v>
      </c>
      <c r="T7" s="158">
        <v>16</v>
      </c>
      <c r="U7" s="158">
        <v>21</v>
      </c>
      <c r="V7" s="158">
        <v>14</v>
      </c>
      <c r="W7" s="158">
        <v>47</v>
      </c>
      <c r="X7" s="158">
        <v>62</v>
      </c>
      <c r="Y7" s="158">
        <v>50</v>
      </c>
      <c r="Z7" s="158">
        <v>34</v>
      </c>
      <c r="AA7" s="158">
        <v>11</v>
      </c>
      <c r="AB7" s="158">
        <v>71</v>
      </c>
      <c r="AC7" s="158">
        <v>84</v>
      </c>
      <c r="AD7" s="158">
        <v>56</v>
      </c>
      <c r="AE7" s="158">
        <v>27</v>
      </c>
      <c r="AF7" s="158">
        <v>28</v>
      </c>
      <c r="AG7" s="158">
        <v>15</v>
      </c>
      <c r="AH7" s="158">
        <v>55</v>
      </c>
      <c r="AI7" s="158">
        <v>81</v>
      </c>
      <c r="AJ7" s="158">
        <v>59</v>
      </c>
      <c r="AK7" s="158">
        <v>22</v>
      </c>
      <c r="AL7" s="158">
        <v>51</v>
      </c>
      <c r="AM7" s="158">
        <v>41</v>
      </c>
      <c r="AN7" s="158">
        <v>28</v>
      </c>
      <c r="AO7" s="158">
        <v>43</v>
      </c>
      <c r="AP7" s="158">
        <v>83</v>
      </c>
      <c r="AQ7" s="158">
        <v>64</v>
      </c>
      <c r="AR7" s="158">
        <v>63</v>
      </c>
      <c r="AS7" s="158">
        <v>28</v>
      </c>
      <c r="AT7" s="158">
        <v>57</v>
      </c>
      <c r="AU7" s="158">
        <v>291</v>
      </c>
      <c r="AV7" s="159">
        <v>13</v>
      </c>
    </row>
    <row r="8" spans="2:48">
      <c r="B8" s="133" t="s">
        <v>14</v>
      </c>
      <c r="C8" s="163">
        <v>3813</v>
      </c>
      <c r="D8" s="158">
        <v>186</v>
      </c>
      <c r="E8" s="158">
        <v>70</v>
      </c>
      <c r="F8" s="271">
        <v>2436</v>
      </c>
      <c r="G8" s="158">
        <v>41</v>
      </c>
      <c r="H8" s="158">
        <v>34</v>
      </c>
      <c r="I8" s="158">
        <v>28</v>
      </c>
      <c r="J8" s="158">
        <v>19</v>
      </c>
      <c r="K8" s="158">
        <v>8</v>
      </c>
      <c r="L8" s="158">
        <v>24</v>
      </c>
      <c r="M8" s="158">
        <v>7</v>
      </c>
      <c r="N8" s="158">
        <v>51</v>
      </c>
      <c r="O8" s="158">
        <v>12</v>
      </c>
      <c r="P8" s="158">
        <v>21</v>
      </c>
      <c r="Q8" s="158">
        <v>25</v>
      </c>
      <c r="R8" s="158">
        <v>27</v>
      </c>
      <c r="S8" s="158">
        <v>65</v>
      </c>
      <c r="T8" s="158">
        <v>25</v>
      </c>
      <c r="U8" s="158">
        <v>19</v>
      </c>
      <c r="V8" s="158">
        <v>9</v>
      </c>
      <c r="W8" s="158">
        <v>41</v>
      </c>
      <c r="X8" s="158">
        <v>54</v>
      </c>
      <c r="Y8" s="158">
        <v>62</v>
      </c>
      <c r="Z8" s="158">
        <v>25</v>
      </c>
      <c r="AA8" s="158">
        <v>3</v>
      </c>
      <c r="AB8" s="158">
        <v>30</v>
      </c>
      <c r="AC8" s="158">
        <v>38</v>
      </c>
      <c r="AD8" s="158">
        <v>11</v>
      </c>
      <c r="AE8" s="158">
        <v>5</v>
      </c>
      <c r="AF8" s="158">
        <v>15</v>
      </c>
      <c r="AG8" s="158">
        <v>5</v>
      </c>
      <c r="AH8" s="158">
        <v>24</v>
      </c>
      <c r="AI8" s="158">
        <v>20</v>
      </c>
      <c r="AJ8" s="158">
        <v>22</v>
      </c>
      <c r="AK8" s="158">
        <v>15</v>
      </c>
      <c r="AL8" s="158">
        <v>31</v>
      </c>
      <c r="AM8" s="158">
        <v>18</v>
      </c>
      <c r="AN8" s="158">
        <v>11</v>
      </c>
      <c r="AO8" s="158">
        <v>12</v>
      </c>
      <c r="AP8" s="158">
        <v>23</v>
      </c>
      <c r="AQ8" s="158">
        <v>47</v>
      </c>
      <c r="AR8" s="158">
        <v>24</v>
      </c>
      <c r="AS8" s="158">
        <v>15</v>
      </c>
      <c r="AT8" s="158">
        <v>23</v>
      </c>
      <c r="AU8" s="158">
        <v>128</v>
      </c>
      <c r="AV8" s="159">
        <v>4</v>
      </c>
    </row>
    <row r="9" spans="2:48">
      <c r="B9" s="133" t="s">
        <v>15</v>
      </c>
      <c r="C9" s="163">
        <v>9062</v>
      </c>
      <c r="D9" s="158">
        <v>646</v>
      </c>
      <c r="E9" s="158">
        <v>282</v>
      </c>
      <c r="F9" s="158">
        <v>74</v>
      </c>
      <c r="G9" s="271">
        <v>4426</v>
      </c>
      <c r="H9" s="158">
        <v>204</v>
      </c>
      <c r="I9" s="158">
        <v>90</v>
      </c>
      <c r="J9" s="158">
        <v>88</v>
      </c>
      <c r="K9" s="158">
        <v>66</v>
      </c>
      <c r="L9" s="158">
        <v>120</v>
      </c>
      <c r="M9" s="158">
        <v>35</v>
      </c>
      <c r="N9" s="158">
        <v>132</v>
      </c>
      <c r="O9" s="158">
        <v>26</v>
      </c>
      <c r="P9" s="158">
        <v>95</v>
      </c>
      <c r="Q9" s="158">
        <v>87</v>
      </c>
      <c r="R9" s="158">
        <v>132</v>
      </c>
      <c r="S9" s="158">
        <v>126</v>
      </c>
      <c r="T9" s="158">
        <v>38</v>
      </c>
      <c r="U9" s="158">
        <v>41</v>
      </c>
      <c r="V9" s="158">
        <v>35</v>
      </c>
      <c r="W9" s="158">
        <v>78</v>
      </c>
      <c r="X9" s="158">
        <v>68</v>
      </c>
      <c r="Y9" s="158">
        <v>87</v>
      </c>
      <c r="Z9" s="158">
        <v>47</v>
      </c>
      <c r="AA9" s="158">
        <v>8</v>
      </c>
      <c r="AB9" s="158">
        <v>114</v>
      </c>
      <c r="AC9" s="158">
        <v>95</v>
      </c>
      <c r="AD9" s="158">
        <v>72</v>
      </c>
      <c r="AE9" s="158">
        <v>60</v>
      </c>
      <c r="AF9" s="158">
        <v>35</v>
      </c>
      <c r="AG9" s="158">
        <v>21</v>
      </c>
      <c r="AH9" s="158">
        <v>83</v>
      </c>
      <c r="AI9" s="158">
        <v>91</v>
      </c>
      <c r="AJ9" s="158">
        <v>163</v>
      </c>
      <c r="AK9" s="158">
        <v>78</v>
      </c>
      <c r="AL9" s="158">
        <v>124</v>
      </c>
      <c r="AM9" s="158">
        <v>44</v>
      </c>
      <c r="AN9" s="158">
        <v>36</v>
      </c>
      <c r="AO9" s="158">
        <v>99</v>
      </c>
      <c r="AP9" s="158">
        <v>139</v>
      </c>
      <c r="AQ9" s="158">
        <v>149</v>
      </c>
      <c r="AR9" s="158">
        <v>119</v>
      </c>
      <c r="AS9" s="158">
        <v>62</v>
      </c>
      <c r="AT9" s="158">
        <v>78</v>
      </c>
      <c r="AU9" s="158">
        <v>361</v>
      </c>
      <c r="AV9" s="159">
        <v>8</v>
      </c>
    </row>
    <row r="10" spans="2:48">
      <c r="B10" s="133" t="s">
        <v>75</v>
      </c>
      <c r="C10" s="163">
        <v>5879</v>
      </c>
      <c r="D10" s="158">
        <v>321</v>
      </c>
      <c r="E10" s="158">
        <v>119</v>
      </c>
      <c r="F10" s="158">
        <v>47</v>
      </c>
      <c r="G10" s="158">
        <v>160</v>
      </c>
      <c r="H10" s="271">
        <v>3444</v>
      </c>
      <c r="I10" s="158">
        <v>97</v>
      </c>
      <c r="J10" s="158">
        <v>99</v>
      </c>
      <c r="K10" s="158">
        <v>25</v>
      </c>
      <c r="L10" s="158">
        <v>49</v>
      </c>
      <c r="M10" s="158">
        <v>51</v>
      </c>
      <c r="N10" s="158">
        <v>70</v>
      </c>
      <c r="O10" s="158">
        <v>26</v>
      </c>
      <c r="P10" s="158">
        <v>37</v>
      </c>
      <c r="Q10" s="158">
        <v>40</v>
      </c>
      <c r="R10" s="158">
        <v>35</v>
      </c>
      <c r="S10" s="158">
        <v>71</v>
      </c>
      <c r="T10" s="158">
        <v>22</v>
      </c>
      <c r="U10" s="158">
        <v>22</v>
      </c>
      <c r="V10" s="158">
        <v>11</v>
      </c>
      <c r="W10" s="158">
        <v>46</v>
      </c>
      <c r="X10" s="158">
        <v>46</v>
      </c>
      <c r="Y10" s="158">
        <v>53</v>
      </c>
      <c r="Z10" s="158">
        <v>21</v>
      </c>
      <c r="AA10" s="158">
        <v>9</v>
      </c>
      <c r="AB10" s="158">
        <v>39</v>
      </c>
      <c r="AC10" s="158">
        <v>51</v>
      </c>
      <c r="AD10" s="158">
        <v>36</v>
      </c>
      <c r="AE10" s="158">
        <v>17</v>
      </c>
      <c r="AF10" s="158">
        <v>15</v>
      </c>
      <c r="AG10" s="158">
        <v>15</v>
      </c>
      <c r="AH10" s="158">
        <v>32</v>
      </c>
      <c r="AI10" s="158">
        <v>32</v>
      </c>
      <c r="AJ10" s="158">
        <v>49</v>
      </c>
      <c r="AK10" s="158">
        <v>43</v>
      </c>
      <c r="AL10" s="158">
        <v>54</v>
      </c>
      <c r="AM10" s="158">
        <v>38</v>
      </c>
      <c r="AN10" s="158">
        <v>17</v>
      </c>
      <c r="AO10" s="158">
        <v>36</v>
      </c>
      <c r="AP10" s="158">
        <v>69</v>
      </c>
      <c r="AQ10" s="158">
        <v>74</v>
      </c>
      <c r="AR10" s="158">
        <v>53</v>
      </c>
      <c r="AS10" s="158">
        <v>23</v>
      </c>
      <c r="AT10" s="158">
        <v>53</v>
      </c>
      <c r="AU10" s="158">
        <v>209</v>
      </c>
      <c r="AV10" s="159">
        <v>3</v>
      </c>
    </row>
    <row r="11" spans="2:48">
      <c r="B11" s="133" t="s">
        <v>76</v>
      </c>
      <c r="C11" s="163">
        <v>2788</v>
      </c>
      <c r="D11" s="158">
        <v>52</v>
      </c>
      <c r="E11" s="158">
        <v>33</v>
      </c>
      <c r="F11" s="158">
        <v>16</v>
      </c>
      <c r="G11" s="158">
        <v>53</v>
      </c>
      <c r="H11" s="158">
        <v>46</v>
      </c>
      <c r="I11" s="271">
        <v>2011</v>
      </c>
      <c r="J11" s="158">
        <v>35</v>
      </c>
      <c r="K11" s="158">
        <v>19</v>
      </c>
      <c r="L11" s="158">
        <v>23</v>
      </c>
      <c r="M11" s="158">
        <v>47</v>
      </c>
      <c r="N11" s="158">
        <v>31</v>
      </c>
      <c r="O11" s="158">
        <v>6</v>
      </c>
      <c r="P11" s="158">
        <v>17</v>
      </c>
      <c r="Q11" s="158">
        <v>15</v>
      </c>
      <c r="R11" s="158">
        <v>21</v>
      </c>
      <c r="S11" s="158">
        <v>28</v>
      </c>
      <c r="T11" s="158">
        <v>7</v>
      </c>
      <c r="U11" s="158">
        <v>8</v>
      </c>
      <c r="V11" s="158">
        <v>5</v>
      </c>
      <c r="W11" s="158">
        <v>8</v>
      </c>
      <c r="X11" s="158">
        <v>17</v>
      </c>
      <c r="Y11" s="158">
        <v>21</v>
      </c>
      <c r="Z11" s="158">
        <v>14</v>
      </c>
      <c r="AA11" s="158">
        <v>7</v>
      </c>
      <c r="AB11" s="158">
        <v>10</v>
      </c>
      <c r="AC11" s="158">
        <v>13</v>
      </c>
      <c r="AD11" s="158">
        <v>15</v>
      </c>
      <c r="AE11" s="158">
        <v>11</v>
      </c>
      <c r="AF11" s="158">
        <v>9</v>
      </c>
      <c r="AG11" s="158">
        <v>5</v>
      </c>
      <c r="AH11" s="158">
        <v>24</v>
      </c>
      <c r="AI11" s="158">
        <v>14</v>
      </c>
      <c r="AJ11" s="158">
        <v>9</v>
      </c>
      <c r="AK11" s="158">
        <v>10</v>
      </c>
      <c r="AL11" s="158">
        <v>11</v>
      </c>
      <c r="AM11" s="158">
        <v>5</v>
      </c>
      <c r="AN11" s="158">
        <v>6</v>
      </c>
      <c r="AO11" s="158">
        <v>8</v>
      </c>
      <c r="AP11" s="158">
        <v>17</v>
      </c>
      <c r="AQ11" s="158">
        <v>6</v>
      </c>
      <c r="AR11" s="158">
        <v>18</v>
      </c>
      <c r="AS11" s="158">
        <v>8</v>
      </c>
      <c r="AT11" s="158">
        <v>8</v>
      </c>
      <c r="AU11" s="158">
        <v>40</v>
      </c>
      <c r="AV11" s="159">
        <v>1</v>
      </c>
    </row>
    <row r="12" spans="2:48">
      <c r="B12" s="133" t="s">
        <v>332</v>
      </c>
      <c r="C12" s="163">
        <v>2885</v>
      </c>
      <c r="D12" s="158">
        <v>36</v>
      </c>
      <c r="E12" s="158">
        <v>21</v>
      </c>
      <c r="F12" s="158">
        <v>18</v>
      </c>
      <c r="G12" s="158">
        <v>21</v>
      </c>
      <c r="H12" s="158">
        <v>71</v>
      </c>
      <c r="I12" s="158">
        <v>12</v>
      </c>
      <c r="J12" s="271">
        <v>2222</v>
      </c>
      <c r="K12" s="158">
        <v>49</v>
      </c>
      <c r="L12" s="158">
        <v>15</v>
      </c>
      <c r="M12" s="158">
        <v>18</v>
      </c>
      <c r="N12" s="158">
        <v>26</v>
      </c>
      <c r="O12" s="158">
        <v>7</v>
      </c>
      <c r="P12" s="158">
        <v>24</v>
      </c>
      <c r="Q12" s="158">
        <v>11</v>
      </c>
      <c r="R12" s="158">
        <v>24</v>
      </c>
      <c r="S12" s="158">
        <v>17</v>
      </c>
      <c r="T12" s="158">
        <v>4</v>
      </c>
      <c r="U12" s="158">
        <v>10</v>
      </c>
      <c r="V12" s="158">
        <v>6</v>
      </c>
      <c r="W12" s="158">
        <v>13</v>
      </c>
      <c r="X12" s="158">
        <v>20</v>
      </c>
      <c r="Y12" s="158">
        <v>13</v>
      </c>
      <c r="Z12" s="158">
        <v>9</v>
      </c>
      <c r="AA12" s="158">
        <v>1</v>
      </c>
      <c r="AB12" s="158">
        <v>17</v>
      </c>
      <c r="AC12" s="158">
        <v>11</v>
      </c>
      <c r="AD12" s="158">
        <v>5</v>
      </c>
      <c r="AE12" s="158">
        <v>8</v>
      </c>
      <c r="AF12" s="158">
        <v>1</v>
      </c>
      <c r="AG12" s="158">
        <v>1</v>
      </c>
      <c r="AH12" s="158">
        <v>5</v>
      </c>
      <c r="AI12" s="158">
        <v>7</v>
      </c>
      <c r="AJ12" s="158">
        <v>8</v>
      </c>
      <c r="AK12" s="158">
        <v>7</v>
      </c>
      <c r="AL12" s="158">
        <v>12</v>
      </c>
      <c r="AM12" s="158">
        <v>7</v>
      </c>
      <c r="AN12" s="158">
        <v>3</v>
      </c>
      <c r="AO12" s="158">
        <v>8</v>
      </c>
      <c r="AP12" s="158">
        <v>5</v>
      </c>
      <c r="AQ12" s="158">
        <v>15</v>
      </c>
      <c r="AR12" s="158">
        <v>14</v>
      </c>
      <c r="AS12" s="158">
        <v>9</v>
      </c>
      <c r="AT12" s="158">
        <v>18</v>
      </c>
      <c r="AU12" s="158">
        <v>50</v>
      </c>
      <c r="AV12" s="159">
        <v>6</v>
      </c>
    </row>
    <row r="13" spans="2:48">
      <c r="B13" s="133" t="s">
        <v>333</v>
      </c>
      <c r="C13" s="163">
        <v>1590</v>
      </c>
      <c r="D13" s="158">
        <v>31</v>
      </c>
      <c r="E13" s="158">
        <v>6</v>
      </c>
      <c r="F13" s="158">
        <v>9</v>
      </c>
      <c r="G13" s="158">
        <v>19</v>
      </c>
      <c r="H13" s="158">
        <v>23</v>
      </c>
      <c r="I13" s="158">
        <v>11</v>
      </c>
      <c r="J13" s="158">
        <v>32</v>
      </c>
      <c r="K13" s="271">
        <v>1170</v>
      </c>
      <c r="L13" s="158">
        <v>48</v>
      </c>
      <c r="M13" s="158">
        <v>9</v>
      </c>
      <c r="N13" s="158">
        <v>17</v>
      </c>
      <c r="O13" s="158">
        <v>5</v>
      </c>
      <c r="P13" s="158">
        <v>21</v>
      </c>
      <c r="Q13" s="158">
        <v>10</v>
      </c>
      <c r="R13" s="158">
        <v>21</v>
      </c>
      <c r="S13" s="158">
        <v>8</v>
      </c>
      <c r="T13" s="158">
        <v>5</v>
      </c>
      <c r="U13" s="158">
        <v>1</v>
      </c>
      <c r="V13" s="158">
        <v>0</v>
      </c>
      <c r="W13" s="158">
        <v>9</v>
      </c>
      <c r="X13" s="158">
        <v>5</v>
      </c>
      <c r="Y13" s="158">
        <v>7</v>
      </c>
      <c r="Z13" s="158">
        <v>1</v>
      </c>
      <c r="AA13" s="158">
        <v>0</v>
      </c>
      <c r="AB13" s="158">
        <v>8</v>
      </c>
      <c r="AC13" s="158">
        <v>3</v>
      </c>
      <c r="AD13" s="158">
        <v>6</v>
      </c>
      <c r="AE13" s="158">
        <v>6</v>
      </c>
      <c r="AF13" s="158">
        <v>0</v>
      </c>
      <c r="AG13" s="158">
        <v>0</v>
      </c>
      <c r="AH13" s="158">
        <v>5</v>
      </c>
      <c r="AI13" s="158">
        <v>2</v>
      </c>
      <c r="AJ13" s="158">
        <v>5</v>
      </c>
      <c r="AK13" s="158">
        <v>1</v>
      </c>
      <c r="AL13" s="158">
        <v>3</v>
      </c>
      <c r="AM13" s="158">
        <v>5</v>
      </c>
      <c r="AN13" s="158">
        <v>1</v>
      </c>
      <c r="AO13" s="158">
        <v>1</v>
      </c>
      <c r="AP13" s="158">
        <v>10</v>
      </c>
      <c r="AQ13" s="158">
        <v>6</v>
      </c>
      <c r="AR13" s="158">
        <v>7</v>
      </c>
      <c r="AS13" s="158">
        <v>3</v>
      </c>
      <c r="AT13" s="158">
        <v>9</v>
      </c>
      <c r="AU13" s="158">
        <v>41</v>
      </c>
      <c r="AV13" s="159">
        <v>0</v>
      </c>
    </row>
    <row r="14" spans="2:48">
      <c r="B14" s="133" t="s">
        <v>334</v>
      </c>
      <c r="C14" s="163">
        <v>2660</v>
      </c>
      <c r="D14" s="158">
        <v>38</v>
      </c>
      <c r="E14" s="158">
        <v>12</v>
      </c>
      <c r="F14" s="158">
        <v>9</v>
      </c>
      <c r="G14" s="158">
        <v>23</v>
      </c>
      <c r="H14" s="158">
        <v>34</v>
      </c>
      <c r="I14" s="158">
        <v>17</v>
      </c>
      <c r="J14" s="158">
        <v>29</v>
      </c>
      <c r="K14" s="158">
        <v>45</v>
      </c>
      <c r="L14" s="271">
        <v>2079</v>
      </c>
      <c r="M14" s="158">
        <v>8</v>
      </c>
      <c r="N14" s="158">
        <v>33</v>
      </c>
      <c r="O14" s="158">
        <v>2</v>
      </c>
      <c r="P14" s="158">
        <v>18</v>
      </c>
      <c r="Q14" s="158">
        <v>17</v>
      </c>
      <c r="R14" s="158">
        <v>44</v>
      </c>
      <c r="S14" s="158">
        <v>18</v>
      </c>
      <c r="T14" s="158">
        <v>7</v>
      </c>
      <c r="U14" s="158">
        <v>8</v>
      </c>
      <c r="V14" s="158">
        <v>2</v>
      </c>
      <c r="W14" s="158">
        <v>10</v>
      </c>
      <c r="X14" s="158">
        <v>17</v>
      </c>
      <c r="Y14" s="158">
        <v>14</v>
      </c>
      <c r="Z14" s="158">
        <v>5</v>
      </c>
      <c r="AA14" s="158">
        <v>0</v>
      </c>
      <c r="AB14" s="158">
        <v>10</v>
      </c>
      <c r="AC14" s="158">
        <v>5</v>
      </c>
      <c r="AD14" s="158">
        <v>5</v>
      </c>
      <c r="AE14" s="158">
        <v>2</v>
      </c>
      <c r="AF14" s="158">
        <v>8</v>
      </c>
      <c r="AG14" s="158">
        <v>1</v>
      </c>
      <c r="AH14" s="158">
        <v>3</v>
      </c>
      <c r="AI14" s="158">
        <v>5</v>
      </c>
      <c r="AJ14" s="158">
        <v>14</v>
      </c>
      <c r="AK14" s="158">
        <v>5</v>
      </c>
      <c r="AL14" s="158">
        <v>5</v>
      </c>
      <c r="AM14" s="158">
        <v>5</v>
      </c>
      <c r="AN14" s="158">
        <v>0</v>
      </c>
      <c r="AO14" s="158">
        <v>7</v>
      </c>
      <c r="AP14" s="158">
        <v>20</v>
      </c>
      <c r="AQ14" s="158">
        <v>13</v>
      </c>
      <c r="AR14" s="158">
        <v>11</v>
      </c>
      <c r="AS14" s="158">
        <v>8</v>
      </c>
      <c r="AT14" s="158">
        <v>10</v>
      </c>
      <c r="AU14" s="158">
        <v>31</v>
      </c>
      <c r="AV14" s="159">
        <v>3</v>
      </c>
    </row>
    <row r="15" spans="2:48">
      <c r="B15" s="133" t="s">
        <v>77</v>
      </c>
      <c r="C15" s="163">
        <v>1515</v>
      </c>
      <c r="D15" s="158">
        <v>14</v>
      </c>
      <c r="E15" s="158">
        <v>10</v>
      </c>
      <c r="F15" s="158">
        <v>6</v>
      </c>
      <c r="G15" s="158">
        <v>18</v>
      </c>
      <c r="H15" s="158">
        <v>52</v>
      </c>
      <c r="I15" s="158">
        <v>22</v>
      </c>
      <c r="J15" s="158">
        <v>9</v>
      </c>
      <c r="K15" s="158">
        <v>2</v>
      </c>
      <c r="L15" s="158">
        <v>8</v>
      </c>
      <c r="M15" s="271">
        <v>1176</v>
      </c>
      <c r="N15" s="158">
        <v>8</v>
      </c>
      <c r="O15" s="158">
        <v>0</v>
      </c>
      <c r="P15" s="158">
        <v>3</v>
      </c>
      <c r="Q15" s="158">
        <v>10</v>
      </c>
      <c r="R15" s="158">
        <v>11</v>
      </c>
      <c r="S15" s="158">
        <v>6</v>
      </c>
      <c r="T15" s="158">
        <v>6</v>
      </c>
      <c r="U15" s="158">
        <v>3</v>
      </c>
      <c r="V15" s="158">
        <v>3</v>
      </c>
      <c r="W15" s="158">
        <v>5</v>
      </c>
      <c r="X15" s="158">
        <v>5</v>
      </c>
      <c r="Y15" s="158">
        <v>6</v>
      </c>
      <c r="Z15" s="158">
        <v>9</v>
      </c>
      <c r="AA15" s="158">
        <v>2</v>
      </c>
      <c r="AB15" s="158">
        <v>5</v>
      </c>
      <c r="AC15" s="158">
        <v>7</v>
      </c>
      <c r="AD15" s="158">
        <v>5</v>
      </c>
      <c r="AE15" s="158">
        <v>4</v>
      </c>
      <c r="AF15" s="158">
        <v>6</v>
      </c>
      <c r="AG15" s="158">
        <v>2</v>
      </c>
      <c r="AH15" s="158">
        <v>4</v>
      </c>
      <c r="AI15" s="158">
        <v>9</v>
      </c>
      <c r="AJ15" s="158">
        <v>8</v>
      </c>
      <c r="AK15" s="158">
        <v>1</v>
      </c>
      <c r="AL15" s="158">
        <v>4</v>
      </c>
      <c r="AM15" s="158">
        <v>9</v>
      </c>
      <c r="AN15" s="158">
        <v>2</v>
      </c>
      <c r="AO15" s="158">
        <v>10</v>
      </c>
      <c r="AP15" s="158">
        <v>7</v>
      </c>
      <c r="AQ15" s="158">
        <v>4</v>
      </c>
      <c r="AR15" s="158">
        <v>6</v>
      </c>
      <c r="AS15" s="158">
        <v>6</v>
      </c>
      <c r="AT15" s="158">
        <v>1</v>
      </c>
      <c r="AU15" s="158">
        <v>21</v>
      </c>
      <c r="AV15" s="159">
        <v>0</v>
      </c>
    </row>
    <row r="16" spans="2:48">
      <c r="B16" s="133" t="s">
        <v>17</v>
      </c>
      <c r="C16" s="163">
        <v>2937</v>
      </c>
      <c r="D16" s="158">
        <v>57</v>
      </c>
      <c r="E16" s="158">
        <v>32</v>
      </c>
      <c r="F16" s="158">
        <v>17</v>
      </c>
      <c r="G16" s="158">
        <v>26</v>
      </c>
      <c r="H16" s="158">
        <v>39</v>
      </c>
      <c r="I16" s="158">
        <v>19</v>
      </c>
      <c r="J16" s="158">
        <v>29</v>
      </c>
      <c r="K16" s="158">
        <v>7</v>
      </c>
      <c r="L16" s="158">
        <v>17</v>
      </c>
      <c r="M16" s="158">
        <v>10</v>
      </c>
      <c r="N16" s="271">
        <v>2246</v>
      </c>
      <c r="O16" s="158">
        <v>42</v>
      </c>
      <c r="P16" s="158">
        <v>16</v>
      </c>
      <c r="Q16" s="158">
        <v>31</v>
      </c>
      <c r="R16" s="158">
        <v>23</v>
      </c>
      <c r="S16" s="158">
        <v>33</v>
      </c>
      <c r="T16" s="158">
        <v>10</v>
      </c>
      <c r="U16" s="158">
        <v>11</v>
      </c>
      <c r="V16" s="158">
        <v>6</v>
      </c>
      <c r="W16" s="158">
        <v>16</v>
      </c>
      <c r="X16" s="158">
        <v>21</v>
      </c>
      <c r="Y16" s="158">
        <v>13</v>
      </c>
      <c r="Z16" s="158">
        <v>10</v>
      </c>
      <c r="AA16" s="158">
        <v>5</v>
      </c>
      <c r="AB16" s="158">
        <v>19</v>
      </c>
      <c r="AC16" s="158">
        <v>14</v>
      </c>
      <c r="AD16" s="158">
        <v>9</v>
      </c>
      <c r="AE16" s="158">
        <v>2</v>
      </c>
      <c r="AF16" s="158">
        <v>7</v>
      </c>
      <c r="AG16" s="158">
        <v>4</v>
      </c>
      <c r="AH16" s="158">
        <v>11</v>
      </c>
      <c r="AI16" s="158">
        <v>5</v>
      </c>
      <c r="AJ16" s="158">
        <v>4</v>
      </c>
      <c r="AK16" s="158">
        <v>8</v>
      </c>
      <c r="AL16" s="158">
        <v>10</v>
      </c>
      <c r="AM16" s="158">
        <v>6</v>
      </c>
      <c r="AN16" s="158">
        <v>2</v>
      </c>
      <c r="AO16" s="158">
        <v>5</v>
      </c>
      <c r="AP16" s="158">
        <v>12</v>
      </c>
      <c r="AQ16" s="158">
        <v>4</v>
      </c>
      <c r="AR16" s="158">
        <v>16</v>
      </c>
      <c r="AS16" s="158">
        <v>10</v>
      </c>
      <c r="AT16" s="158">
        <v>5</v>
      </c>
      <c r="AU16" s="158">
        <v>47</v>
      </c>
      <c r="AV16" s="159">
        <v>1</v>
      </c>
    </row>
    <row r="17" spans="2:48">
      <c r="B17" s="133" t="s">
        <v>4</v>
      </c>
      <c r="C17" s="163">
        <v>1074</v>
      </c>
      <c r="D17" s="158">
        <v>36</v>
      </c>
      <c r="E17" s="158">
        <v>13</v>
      </c>
      <c r="F17" s="158">
        <v>14</v>
      </c>
      <c r="G17" s="158">
        <v>10</v>
      </c>
      <c r="H17" s="158">
        <v>13</v>
      </c>
      <c r="I17" s="158">
        <v>7</v>
      </c>
      <c r="J17" s="158">
        <v>9</v>
      </c>
      <c r="K17" s="158">
        <v>1</v>
      </c>
      <c r="L17" s="158">
        <v>7</v>
      </c>
      <c r="M17" s="158">
        <v>3</v>
      </c>
      <c r="N17" s="158">
        <v>33</v>
      </c>
      <c r="O17" s="271">
        <v>753</v>
      </c>
      <c r="P17" s="158">
        <v>12</v>
      </c>
      <c r="Q17" s="158">
        <v>7</v>
      </c>
      <c r="R17" s="158">
        <v>2</v>
      </c>
      <c r="S17" s="158">
        <v>23</v>
      </c>
      <c r="T17" s="158">
        <v>0</v>
      </c>
      <c r="U17" s="158">
        <v>4</v>
      </c>
      <c r="V17" s="158">
        <v>7</v>
      </c>
      <c r="W17" s="158">
        <v>4</v>
      </c>
      <c r="X17" s="158">
        <v>10</v>
      </c>
      <c r="Y17" s="158">
        <v>3</v>
      </c>
      <c r="Z17" s="158">
        <v>5</v>
      </c>
      <c r="AA17" s="158">
        <v>3</v>
      </c>
      <c r="AB17" s="158">
        <v>4</v>
      </c>
      <c r="AC17" s="158">
        <v>3</v>
      </c>
      <c r="AD17" s="158">
        <v>6</v>
      </c>
      <c r="AE17" s="158">
        <v>2</v>
      </c>
      <c r="AF17" s="158">
        <v>3</v>
      </c>
      <c r="AG17" s="158">
        <v>0</v>
      </c>
      <c r="AH17" s="158">
        <v>1</v>
      </c>
      <c r="AI17" s="158">
        <v>4</v>
      </c>
      <c r="AJ17" s="158">
        <v>1</v>
      </c>
      <c r="AK17" s="158">
        <v>1</v>
      </c>
      <c r="AL17" s="158">
        <v>1</v>
      </c>
      <c r="AM17" s="158">
        <v>4</v>
      </c>
      <c r="AN17" s="158">
        <v>4</v>
      </c>
      <c r="AO17" s="158">
        <v>2</v>
      </c>
      <c r="AP17" s="158">
        <v>7</v>
      </c>
      <c r="AQ17" s="158">
        <v>5</v>
      </c>
      <c r="AR17" s="158">
        <v>8</v>
      </c>
      <c r="AS17" s="158">
        <v>0</v>
      </c>
      <c r="AT17" s="158">
        <v>5</v>
      </c>
      <c r="AU17" s="158">
        <v>34</v>
      </c>
      <c r="AV17" s="159">
        <v>0</v>
      </c>
    </row>
    <row r="18" spans="2:48">
      <c r="B18" s="133" t="s">
        <v>18</v>
      </c>
      <c r="C18" s="163">
        <v>1460</v>
      </c>
      <c r="D18" s="158">
        <v>18</v>
      </c>
      <c r="E18" s="158">
        <v>7</v>
      </c>
      <c r="F18" s="158">
        <v>8</v>
      </c>
      <c r="G18" s="158">
        <v>10</v>
      </c>
      <c r="H18" s="158">
        <v>26</v>
      </c>
      <c r="I18" s="158">
        <v>7</v>
      </c>
      <c r="J18" s="158">
        <v>6</v>
      </c>
      <c r="K18" s="158">
        <v>9</v>
      </c>
      <c r="L18" s="158">
        <v>9</v>
      </c>
      <c r="M18" s="158">
        <v>5</v>
      </c>
      <c r="N18" s="158">
        <v>17</v>
      </c>
      <c r="O18" s="158">
        <v>1</v>
      </c>
      <c r="P18" s="271">
        <v>1130</v>
      </c>
      <c r="Q18" s="158">
        <v>15</v>
      </c>
      <c r="R18" s="158">
        <v>31</v>
      </c>
      <c r="S18" s="158">
        <v>17</v>
      </c>
      <c r="T18" s="158">
        <v>0</v>
      </c>
      <c r="U18" s="158">
        <v>7</v>
      </c>
      <c r="V18" s="158">
        <v>0</v>
      </c>
      <c r="W18" s="158">
        <v>4</v>
      </c>
      <c r="X18" s="158">
        <v>7</v>
      </c>
      <c r="Y18" s="158">
        <v>7</v>
      </c>
      <c r="Z18" s="158">
        <v>6</v>
      </c>
      <c r="AA18" s="158">
        <v>0</v>
      </c>
      <c r="AB18" s="158">
        <v>6</v>
      </c>
      <c r="AC18" s="158">
        <v>11</v>
      </c>
      <c r="AD18" s="158">
        <v>6</v>
      </c>
      <c r="AE18" s="158">
        <v>4</v>
      </c>
      <c r="AF18" s="158">
        <v>2</v>
      </c>
      <c r="AG18" s="158">
        <v>0</v>
      </c>
      <c r="AH18" s="158">
        <v>4</v>
      </c>
      <c r="AI18" s="158">
        <v>3</v>
      </c>
      <c r="AJ18" s="158">
        <v>1</v>
      </c>
      <c r="AK18" s="158">
        <v>2</v>
      </c>
      <c r="AL18" s="158">
        <v>1</v>
      </c>
      <c r="AM18" s="158">
        <v>5</v>
      </c>
      <c r="AN18" s="158">
        <v>0</v>
      </c>
      <c r="AO18" s="158">
        <v>6</v>
      </c>
      <c r="AP18" s="158">
        <v>6</v>
      </c>
      <c r="AQ18" s="158">
        <v>5</v>
      </c>
      <c r="AR18" s="158">
        <v>9</v>
      </c>
      <c r="AS18" s="158">
        <v>4</v>
      </c>
      <c r="AT18" s="158">
        <v>12</v>
      </c>
      <c r="AU18" s="158">
        <v>26</v>
      </c>
      <c r="AV18" s="159">
        <v>0</v>
      </c>
    </row>
    <row r="19" spans="2:48">
      <c r="B19" s="133" t="s">
        <v>182</v>
      </c>
      <c r="C19" s="163">
        <v>1899</v>
      </c>
      <c r="D19" s="158">
        <v>38</v>
      </c>
      <c r="E19" s="158">
        <v>26</v>
      </c>
      <c r="F19" s="158">
        <v>14</v>
      </c>
      <c r="G19" s="158">
        <v>27</v>
      </c>
      <c r="H19" s="158">
        <v>30</v>
      </c>
      <c r="I19" s="158">
        <v>12</v>
      </c>
      <c r="J19" s="158">
        <v>19</v>
      </c>
      <c r="K19" s="158">
        <v>9</v>
      </c>
      <c r="L19" s="158">
        <v>12</v>
      </c>
      <c r="M19" s="158">
        <v>6</v>
      </c>
      <c r="N19" s="158">
        <v>44</v>
      </c>
      <c r="O19" s="158">
        <v>11</v>
      </c>
      <c r="P19" s="158">
        <v>12</v>
      </c>
      <c r="Q19" s="271">
        <v>1350</v>
      </c>
      <c r="R19" s="158">
        <v>17</v>
      </c>
      <c r="S19" s="158">
        <v>35</v>
      </c>
      <c r="T19" s="158">
        <v>5</v>
      </c>
      <c r="U19" s="158">
        <v>7</v>
      </c>
      <c r="V19" s="158">
        <v>4</v>
      </c>
      <c r="W19" s="158">
        <v>28</v>
      </c>
      <c r="X19" s="158">
        <v>5</v>
      </c>
      <c r="Y19" s="158">
        <v>15</v>
      </c>
      <c r="Z19" s="158">
        <v>1</v>
      </c>
      <c r="AA19" s="158">
        <v>2</v>
      </c>
      <c r="AB19" s="158">
        <v>10</v>
      </c>
      <c r="AC19" s="158">
        <v>8</v>
      </c>
      <c r="AD19" s="158">
        <v>6</v>
      </c>
      <c r="AE19" s="158">
        <v>3</v>
      </c>
      <c r="AF19" s="158">
        <v>11</v>
      </c>
      <c r="AG19" s="158">
        <v>2</v>
      </c>
      <c r="AH19" s="158">
        <v>7</v>
      </c>
      <c r="AI19" s="158">
        <v>6</v>
      </c>
      <c r="AJ19" s="158">
        <v>6</v>
      </c>
      <c r="AK19" s="158">
        <v>7</v>
      </c>
      <c r="AL19" s="158">
        <v>5</v>
      </c>
      <c r="AM19" s="158">
        <v>4</v>
      </c>
      <c r="AN19" s="158">
        <v>1</v>
      </c>
      <c r="AO19" s="158">
        <v>2</v>
      </c>
      <c r="AP19" s="158">
        <v>14</v>
      </c>
      <c r="AQ19" s="158">
        <v>14</v>
      </c>
      <c r="AR19" s="158">
        <v>13</v>
      </c>
      <c r="AS19" s="158">
        <v>4</v>
      </c>
      <c r="AT19" s="158">
        <v>7</v>
      </c>
      <c r="AU19" s="158">
        <v>39</v>
      </c>
      <c r="AV19" s="159">
        <v>1</v>
      </c>
    </row>
    <row r="20" spans="2:48">
      <c r="B20" s="133" t="s">
        <v>78</v>
      </c>
      <c r="C20" s="163">
        <v>2385</v>
      </c>
      <c r="D20" s="158">
        <v>28</v>
      </c>
      <c r="E20" s="158">
        <v>22</v>
      </c>
      <c r="F20" s="158">
        <v>8</v>
      </c>
      <c r="G20" s="158">
        <v>32</v>
      </c>
      <c r="H20" s="158">
        <v>23</v>
      </c>
      <c r="I20" s="158">
        <v>16</v>
      </c>
      <c r="J20" s="158">
        <v>17</v>
      </c>
      <c r="K20" s="158">
        <v>13</v>
      </c>
      <c r="L20" s="158">
        <v>51</v>
      </c>
      <c r="M20" s="158">
        <v>7</v>
      </c>
      <c r="N20" s="158">
        <v>23</v>
      </c>
      <c r="O20" s="158">
        <v>6</v>
      </c>
      <c r="P20" s="158">
        <v>34</v>
      </c>
      <c r="Q20" s="158">
        <v>12</v>
      </c>
      <c r="R20" s="271">
        <v>1804</v>
      </c>
      <c r="S20" s="158">
        <v>11</v>
      </c>
      <c r="T20" s="158">
        <v>10</v>
      </c>
      <c r="U20" s="158">
        <v>13</v>
      </c>
      <c r="V20" s="158">
        <v>5</v>
      </c>
      <c r="W20" s="158">
        <v>13</v>
      </c>
      <c r="X20" s="158">
        <v>13</v>
      </c>
      <c r="Y20" s="158">
        <v>10</v>
      </c>
      <c r="Z20" s="158">
        <v>7</v>
      </c>
      <c r="AA20" s="158">
        <v>1</v>
      </c>
      <c r="AB20" s="158">
        <v>13</v>
      </c>
      <c r="AC20" s="158">
        <v>18</v>
      </c>
      <c r="AD20" s="158">
        <v>14</v>
      </c>
      <c r="AE20" s="158">
        <v>2</v>
      </c>
      <c r="AF20" s="158">
        <v>9</v>
      </c>
      <c r="AG20" s="158">
        <v>1</v>
      </c>
      <c r="AH20" s="158">
        <v>8</v>
      </c>
      <c r="AI20" s="158">
        <v>7</v>
      </c>
      <c r="AJ20" s="158">
        <v>5</v>
      </c>
      <c r="AK20" s="158">
        <v>6</v>
      </c>
      <c r="AL20" s="158">
        <v>6</v>
      </c>
      <c r="AM20" s="158">
        <v>2</v>
      </c>
      <c r="AN20" s="158">
        <v>1</v>
      </c>
      <c r="AO20" s="158">
        <v>6</v>
      </c>
      <c r="AP20" s="158">
        <v>20</v>
      </c>
      <c r="AQ20" s="158">
        <v>12</v>
      </c>
      <c r="AR20" s="158">
        <v>22</v>
      </c>
      <c r="AS20" s="158">
        <v>5</v>
      </c>
      <c r="AT20" s="158">
        <v>20</v>
      </c>
      <c r="AU20" s="158">
        <v>29</v>
      </c>
      <c r="AV20" s="159">
        <v>0</v>
      </c>
    </row>
    <row r="21" spans="2:48">
      <c r="B21" s="133" t="s">
        <v>19</v>
      </c>
      <c r="C21" s="163">
        <v>2132</v>
      </c>
      <c r="D21" s="158">
        <v>35</v>
      </c>
      <c r="E21" s="158">
        <v>13</v>
      </c>
      <c r="F21" s="158">
        <v>17</v>
      </c>
      <c r="G21" s="158">
        <v>18</v>
      </c>
      <c r="H21" s="158">
        <v>16</v>
      </c>
      <c r="I21" s="158">
        <v>7</v>
      </c>
      <c r="J21" s="158">
        <v>11</v>
      </c>
      <c r="K21" s="158">
        <v>17</v>
      </c>
      <c r="L21" s="158">
        <v>10</v>
      </c>
      <c r="M21" s="158">
        <v>4</v>
      </c>
      <c r="N21" s="158">
        <v>26</v>
      </c>
      <c r="O21" s="158">
        <v>25</v>
      </c>
      <c r="P21" s="158">
        <v>10</v>
      </c>
      <c r="Q21" s="158">
        <v>13</v>
      </c>
      <c r="R21" s="158">
        <v>6</v>
      </c>
      <c r="S21" s="271">
        <v>1644</v>
      </c>
      <c r="T21" s="158">
        <v>13</v>
      </c>
      <c r="U21" s="158">
        <v>16</v>
      </c>
      <c r="V21" s="158">
        <v>3</v>
      </c>
      <c r="W21" s="158">
        <v>10</v>
      </c>
      <c r="X21" s="158">
        <v>27</v>
      </c>
      <c r="Y21" s="158">
        <v>20</v>
      </c>
      <c r="Z21" s="158">
        <v>11</v>
      </c>
      <c r="AA21" s="158">
        <v>0</v>
      </c>
      <c r="AB21" s="158">
        <v>18</v>
      </c>
      <c r="AC21" s="158">
        <v>4</v>
      </c>
      <c r="AD21" s="158">
        <v>8</v>
      </c>
      <c r="AE21" s="158">
        <v>7</v>
      </c>
      <c r="AF21" s="158">
        <v>7</v>
      </c>
      <c r="AG21" s="158">
        <v>1</v>
      </c>
      <c r="AH21" s="158">
        <v>2</v>
      </c>
      <c r="AI21" s="158">
        <v>5</v>
      </c>
      <c r="AJ21" s="158">
        <v>10</v>
      </c>
      <c r="AK21" s="158">
        <v>5</v>
      </c>
      <c r="AL21" s="158">
        <v>5</v>
      </c>
      <c r="AM21" s="158">
        <v>4</v>
      </c>
      <c r="AN21" s="158">
        <v>1</v>
      </c>
      <c r="AO21" s="158">
        <v>6</v>
      </c>
      <c r="AP21" s="158">
        <v>11</v>
      </c>
      <c r="AQ21" s="158">
        <v>14</v>
      </c>
      <c r="AR21" s="158">
        <v>9</v>
      </c>
      <c r="AS21" s="158">
        <v>5</v>
      </c>
      <c r="AT21" s="158">
        <v>2</v>
      </c>
      <c r="AU21" s="158">
        <v>32</v>
      </c>
      <c r="AV21" s="159">
        <v>4</v>
      </c>
    </row>
    <row r="22" spans="2:48">
      <c r="B22" s="133" t="s">
        <v>3</v>
      </c>
      <c r="C22" s="163">
        <v>897</v>
      </c>
      <c r="D22" s="158">
        <v>17</v>
      </c>
      <c r="E22" s="158">
        <v>5</v>
      </c>
      <c r="F22" s="158">
        <v>1</v>
      </c>
      <c r="G22" s="158">
        <v>13</v>
      </c>
      <c r="H22" s="158">
        <v>5</v>
      </c>
      <c r="I22" s="158">
        <v>1</v>
      </c>
      <c r="J22" s="158">
        <v>3</v>
      </c>
      <c r="K22" s="158">
        <v>10</v>
      </c>
      <c r="L22" s="158">
        <v>5</v>
      </c>
      <c r="M22" s="158">
        <v>1</v>
      </c>
      <c r="N22" s="158">
        <v>11</v>
      </c>
      <c r="O22" s="158">
        <v>3</v>
      </c>
      <c r="P22" s="158">
        <v>5</v>
      </c>
      <c r="Q22" s="158">
        <v>3</v>
      </c>
      <c r="R22" s="158">
        <v>2</v>
      </c>
      <c r="S22" s="158">
        <v>18</v>
      </c>
      <c r="T22" s="271">
        <v>694</v>
      </c>
      <c r="U22" s="158">
        <v>8</v>
      </c>
      <c r="V22" s="158">
        <v>6</v>
      </c>
      <c r="W22" s="158">
        <v>10</v>
      </c>
      <c r="X22" s="158">
        <v>8</v>
      </c>
      <c r="Y22" s="158">
        <v>5</v>
      </c>
      <c r="Z22" s="158">
        <v>2</v>
      </c>
      <c r="AA22" s="158">
        <v>1</v>
      </c>
      <c r="AB22" s="158">
        <v>5</v>
      </c>
      <c r="AC22" s="158">
        <v>1</v>
      </c>
      <c r="AD22" s="158">
        <v>0</v>
      </c>
      <c r="AE22" s="158">
        <v>3</v>
      </c>
      <c r="AF22" s="158">
        <v>0</v>
      </c>
      <c r="AG22" s="158">
        <v>3</v>
      </c>
      <c r="AH22" s="158">
        <v>0</v>
      </c>
      <c r="AI22" s="158">
        <v>1</v>
      </c>
      <c r="AJ22" s="158">
        <v>3</v>
      </c>
      <c r="AK22" s="158">
        <v>0</v>
      </c>
      <c r="AL22" s="158">
        <v>1</v>
      </c>
      <c r="AM22" s="158">
        <v>1</v>
      </c>
      <c r="AN22" s="158">
        <v>0</v>
      </c>
      <c r="AO22" s="158">
        <v>3</v>
      </c>
      <c r="AP22" s="158">
        <v>15</v>
      </c>
      <c r="AQ22" s="158">
        <v>6</v>
      </c>
      <c r="AR22" s="158">
        <v>3</v>
      </c>
      <c r="AS22" s="158">
        <v>5</v>
      </c>
      <c r="AT22" s="158">
        <v>0</v>
      </c>
      <c r="AU22" s="158">
        <v>10</v>
      </c>
      <c r="AV22" s="159">
        <v>0</v>
      </c>
    </row>
    <row r="23" spans="2:48">
      <c r="B23" s="133" t="s">
        <v>5</v>
      </c>
      <c r="C23" s="163">
        <v>598</v>
      </c>
      <c r="D23" s="158">
        <v>5</v>
      </c>
      <c r="E23" s="158">
        <v>4</v>
      </c>
      <c r="F23" s="158">
        <v>5</v>
      </c>
      <c r="G23" s="158">
        <v>10</v>
      </c>
      <c r="H23" s="158">
        <v>6</v>
      </c>
      <c r="I23" s="158">
        <v>6</v>
      </c>
      <c r="J23" s="158">
        <v>0</v>
      </c>
      <c r="K23" s="158">
        <v>0</v>
      </c>
      <c r="L23" s="158">
        <v>4</v>
      </c>
      <c r="M23" s="158">
        <v>2</v>
      </c>
      <c r="N23" s="158">
        <v>8</v>
      </c>
      <c r="O23" s="158">
        <v>2</v>
      </c>
      <c r="P23" s="158">
        <v>5</v>
      </c>
      <c r="Q23" s="158">
        <v>2</v>
      </c>
      <c r="R23" s="158">
        <v>3</v>
      </c>
      <c r="S23" s="158">
        <v>10</v>
      </c>
      <c r="T23" s="158">
        <v>18</v>
      </c>
      <c r="U23" s="271">
        <v>451</v>
      </c>
      <c r="V23" s="158">
        <v>6</v>
      </c>
      <c r="W23" s="158">
        <v>6</v>
      </c>
      <c r="X23" s="158">
        <v>0</v>
      </c>
      <c r="Y23" s="158">
        <v>4</v>
      </c>
      <c r="Z23" s="158">
        <v>5</v>
      </c>
      <c r="AA23" s="158">
        <v>0</v>
      </c>
      <c r="AB23" s="158">
        <v>1</v>
      </c>
      <c r="AC23" s="158">
        <v>2</v>
      </c>
      <c r="AD23" s="158">
        <v>0</v>
      </c>
      <c r="AE23" s="158">
        <v>1</v>
      </c>
      <c r="AF23" s="158">
        <v>0</v>
      </c>
      <c r="AG23" s="158">
        <v>0</v>
      </c>
      <c r="AH23" s="158">
        <v>2</v>
      </c>
      <c r="AI23" s="158">
        <v>3</v>
      </c>
      <c r="AJ23" s="158">
        <v>1</v>
      </c>
      <c r="AK23" s="158">
        <v>0</v>
      </c>
      <c r="AL23" s="158">
        <v>1</v>
      </c>
      <c r="AM23" s="158">
        <v>6</v>
      </c>
      <c r="AN23" s="158">
        <v>0</v>
      </c>
      <c r="AO23" s="158">
        <v>1</v>
      </c>
      <c r="AP23" s="158">
        <v>1</v>
      </c>
      <c r="AQ23" s="158">
        <v>0</v>
      </c>
      <c r="AR23" s="158">
        <v>1</v>
      </c>
      <c r="AS23" s="158">
        <v>2</v>
      </c>
      <c r="AT23" s="158">
        <v>7</v>
      </c>
      <c r="AU23" s="158">
        <v>6</v>
      </c>
      <c r="AV23" s="159">
        <v>1</v>
      </c>
    </row>
    <row r="24" spans="2:48">
      <c r="B24" s="133" t="s">
        <v>79</v>
      </c>
      <c r="C24" s="163">
        <v>632</v>
      </c>
      <c r="D24" s="158">
        <v>16</v>
      </c>
      <c r="E24" s="158">
        <v>3</v>
      </c>
      <c r="F24" s="158">
        <v>3</v>
      </c>
      <c r="G24" s="158">
        <v>6</v>
      </c>
      <c r="H24" s="158">
        <v>2</v>
      </c>
      <c r="I24" s="158">
        <v>2</v>
      </c>
      <c r="J24" s="158">
        <v>0</v>
      </c>
      <c r="K24" s="158">
        <v>2</v>
      </c>
      <c r="L24" s="158">
        <v>2</v>
      </c>
      <c r="M24" s="158">
        <v>5</v>
      </c>
      <c r="N24" s="158">
        <v>2</v>
      </c>
      <c r="O24" s="158">
        <v>2</v>
      </c>
      <c r="P24" s="158">
        <v>1</v>
      </c>
      <c r="Q24" s="158">
        <v>1</v>
      </c>
      <c r="R24" s="158">
        <v>6</v>
      </c>
      <c r="S24" s="158">
        <v>6</v>
      </c>
      <c r="T24" s="158">
        <v>7</v>
      </c>
      <c r="U24" s="158">
        <v>21</v>
      </c>
      <c r="V24" s="271">
        <v>456</v>
      </c>
      <c r="W24" s="158">
        <v>27</v>
      </c>
      <c r="X24" s="158">
        <v>5</v>
      </c>
      <c r="Y24" s="158">
        <v>7</v>
      </c>
      <c r="Z24" s="158">
        <v>1</v>
      </c>
      <c r="AA24" s="158">
        <v>0</v>
      </c>
      <c r="AB24" s="158">
        <v>6</v>
      </c>
      <c r="AC24" s="158">
        <v>2</v>
      </c>
      <c r="AD24" s="158">
        <v>1</v>
      </c>
      <c r="AE24" s="158">
        <v>1</v>
      </c>
      <c r="AF24" s="158">
        <v>2</v>
      </c>
      <c r="AG24" s="158">
        <v>0</v>
      </c>
      <c r="AH24" s="158">
        <v>0</v>
      </c>
      <c r="AI24" s="158">
        <v>0</v>
      </c>
      <c r="AJ24" s="158">
        <v>1</v>
      </c>
      <c r="AK24" s="158">
        <v>4</v>
      </c>
      <c r="AL24" s="158">
        <v>0</v>
      </c>
      <c r="AM24" s="158">
        <v>1</v>
      </c>
      <c r="AN24" s="158">
        <v>5</v>
      </c>
      <c r="AO24" s="158">
        <v>1</v>
      </c>
      <c r="AP24" s="158">
        <v>6</v>
      </c>
      <c r="AQ24" s="158">
        <v>1</v>
      </c>
      <c r="AR24" s="158">
        <v>3</v>
      </c>
      <c r="AS24" s="158">
        <v>2</v>
      </c>
      <c r="AT24" s="158">
        <v>2</v>
      </c>
      <c r="AU24" s="158">
        <v>11</v>
      </c>
      <c r="AV24" s="159">
        <v>0</v>
      </c>
    </row>
    <row r="25" spans="2:48">
      <c r="B25" s="133" t="s">
        <v>80</v>
      </c>
      <c r="C25" s="163">
        <v>1845</v>
      </c>
      <c r="D25" s="158">
        <v>62</v>
      </c>
      <c r="E25" s="158">
        <v>16</v>
      </c>
      <c r="F25" s="158">
        <v>17</v>
      </c>
      <c r="G25" s="158">
        <v>18</v>
      </c>
      <c r="H25" s="158">
        <v>20</v>
      </c>
      <c r="I25" s="158">
        <v>5</v>
      </c>
      <c r="J25" s="158">
        <v>13</v>
      </c>
      <c r="K25" s="158">
        <v>12</v>
      </c>
      <c r="L25" s="158">
        <v>13</v>
      </c>
      <c r="M25" s="158">
        <v>5</v>
      </c>
      <c r="N25" s="158">
        <v>14</v>
      </c>
      <c r="O25" s="158">
        <v>2</v>
      </c>
      <c r="P25" s="158">
        <v>8</v>
      </c>
      <c r="Q25" s="158">
        <v>10</v>
      </c>
      <c r="R25" s="158">
        <v>14</v>
      </c>
      <c r="S25" s="158">
        <v>7</v>
      </c>
      <c r="T25" s="158">
        <v>15</v>
      </c>
      <c r="U25" s="158">
        <v>15</v>
      </c>
      <c r="V25" s="158">
        <v>23</v>
      </c>
      <c r="W25" s="271">
        <v>1382</v>
      </c>
      <c r="X25" s="158">
        <v>18</v>
      </c>
      <c r="Y25" s="158">
        <v>12</v>
      </c>
      <c r="Z25" s="158">
        <v>10</v>
      </c>
      <c r="AA25" s="158">
        <v>3</v>
      </c>
      <c r="AB25" s="158">
        <v>11</v>
      </c>
      <c r="AC25" s="158">
        <v>7</v>
      </c>
      <c r="AD25" s="158">
        <v>2</v>
      </c>
      <c r="AE25" s="158">
        <v>3</v>
      </c>
      <c r="AF25" s="158">
        <v>7</v>
      </c>
      <c r="AG25" s="158">
        <v>0</v>
      </c>
      <c r="AH25" s="158">
        <v>4</v>
      </c>
      <c r="AI25" s="158">
        <v>6</v>
      </c>
      <c r="AJ25" s="158">
        <v>2</v>
      </c>
      <c r="AK25" s="158">
        <v>8</v>
      </c>
      <c r="AL25" s="158">
        <v>1</v>
      </c>
      <c r="AM25" s="158">
        <v>4</v>
      </c>
      <c r="AN25" s="158">
        <v>5</v>
      </c>
      <c r="AO25" s="158">
        <v>6</v>
      </c>
      <c r="AP25" s="158">
        <v>10</v>
      </c>
      <c r="AQ25" s="158">
        <v>13</v>
      </c>
      <c r="AR25" s="158">
        <v>5</v>
      </c>
      <c r="AS25" s="158">
        <v>9</v>
      </c>
      <c r="AT25" s="158">
        <v>6</v>
      </c>
      <c r="AU25" s="158">
        <v>22</v>
      </c>
      <c r="AV25" s="159">
        <v>0</v>
      </c>
    </row>
    <row r="26" spans="2:48">
      <c r="B26" s="133" t="s">
        <v>20</v>
      </c>
      <c r="C26" s="163">
        <v>2034</v>
      </c>
      <c r="D26" s="158">
        <v>44</v>
      </c>
      <c r="E26" s="158">
        <v>16</v>
      </c>
      <c r="F26" s="158">
        <v>12</v>
      </c>
      <c r="G26" s="158">
        <v>26</v>
      </c>
      <c r="H26" s="158">
        <v>20</v>
      </c>
      <c r="I26" s="158">
        <v>8</v>
      </c>
      <c r="J26" s="158">
        <v>7</v>
      </c>
      <c r="K26" s="158">
        <v>8</v>
      </c>
      <c r="L26" s="158">
        <v>17</v>
      </c>
      <c r="M26" s="158">
        <v>4</v>
      </c>
      <c r="N26" s="158">
        <v>20</v>
      </c>
      <c r="O26" s="158">
        <v>4</v>
      </c>
      <c r="P26" s="158">
        <v>14</v>
      </c>
      <c r="Q26" s="158">
        <v>3</v>
      </c>
      <c r="R26" s="158">
        <v>5</v>
      </c>
      <c r="S26" s="158">
        <v>30</v>
      </c>
      <c r="T26" s="158">
        <v>2</v>
      </c>
      <c r="U26" s="158">
        <v>5</v>
      </c>
      <c r="V26" s="158">
        <v>12</v>
      </c>
      <c r="W26" s="158">
        <v>17</v>
      </c>
      <c r="X26" s="271">
        <v>1554</v>
      </c>
      <c r="Y26" s="158">
        <v>22</v>
      </c>
      <c r="Z26" s="158">
        <v>23</v>
      </c>
      <c r="AA26" s="158">
        <v>5</v>
      </c>
      <c r="AB26" s="158">
        <v>7</v>
      </c>
      <c r="AC26" s="158">
        <v>2</v>
      </c>
      <c r="AD26" s="158">
        <v>7</v>
      </c>
      <c r="AE26" s="158">
        <v>4</v>
      </c>
      <c r="AF26" s="158">
        <v>0</v>
      </c>
      <c r="AG26" s="158">
        <v>1</v>
      </c>
      <c r="AH26" s="158">
        <v>4</v>
      </c>
      <c r="AI26" s="158">
        <v>1</v>
      </c>
      <c r="AJ26" s="158">
        <v>8</v>
      </c>
      <c r="AK26" s="158">
        <v>1</v>
      </c>
      <c r="AL26" s="158">
        <v>9</v>
      </c>
      <c r="AM26" s="158">
        <v>2</v>
      </c>
      <c r="AN26" s="158">
        <v>1</v>
      </c>
      <c r="AO26" s="158">
        <v>2</v>
      </c>
      <c r="AP26" s="158">
        <v>12</v>
      </c>
      <c r="AQ26" s="158">
        <v>16</v>
      </c>
      <c r="AR26" s="158">
        <v>9</v>
      </c>
      <c r="AS26" s="158">
        <v>1</v>
      </c>
      <c r="AT26" s="158">
        <v>2</v>
      </c>
      <c r="AU26" s="158">
        <v>66</v>
      </c>
      <c r="AV26" s="159">
        <v>1</v>
      </c>
    </row>
    <row r="27" spans="2:48">
      <c r="B27" s="133" t="s">
        <v>21</v>
      </c>
      <c r="C27" s="163">
        <v>2255</v>
      </c>
      <c r="D27" s="158">
        <v>37</v>
      </c>
      <c r="E27" s="158">
        <v>16</v>
      </c>
      <c r="F27" s="158">
        <v>23</v>
      </c>
      <c r="G27" s="158">
        <v>15</v>
      </c>
      <c r="H27" s="158">
        <v>16</v>
      </c>
      <c r="I27" s="158">
        <v>6</v>
      </c>
      <c r="J27" s="158">
        <v>10</v>
      </c>
      <c r="K27" s="158">
        <v>8</v>
      </c>
      <c r="L27" s="158">
        <v>14</v>
      </c>
      <c r="M27" s="158">
        <v>2</v>
      </c>
      <c r="N27" s="158">
        <v>17</v>
      </c>
      <c r="O27" s="158">
        <v>5</v>
      </c>
      <c r="P27" s="158">
        <v>3</v>
      </c>
      <c r="Q27" s="158">
        <v>13</v>
      </c>
      <c r="R27" s="158">
        <v>16</v>
      </c>
      <c r="S27" s="158">
        <v>21</v>
      </c>
      <c r="T27" s="158">
        <v>15</v>
      </c>
      <c r="U27" s="158">
        <v>9</v>
      </c>
      <c r="V27" s="158">
        <v>7</v>
      </c>
      <c r="W27" s="158">
        <v>10</v>
      </c>
      <c r="X27" s="158">
        <v>39</v>
      </c>
      <c r="Y27" s="271">
        <v>1798</v>
      </c>
      <c r="Z27" s="158">
        <v>11</v>
      </c>
      <c r="AA27" s="158">
        <v>4</v>
      </c>
      <c r="AB27" s="158">
        <v>11</v>
      </c>
      <c r="AC27" s="158">
        <v>17</v>
      </c>
      <c r="AD27" s="158">
        <v>4</v>
      </c>
      <c r="AE27" s="158">
        <v>2</v>
      </c>
      <c r="AF27" s="158">
        <v>10</v>
      </c>
      <c r="AG27" s="158">
        <v>2</v>
      </c>
      <c r="AH27" s="158">
        <v>6</v>
      </c>
      <c r="AI27" s="158">
        <v>3</v>
      </c>
      <c r="AJ27" s="158">
        <v>4</v>
      </c>
      <c r="AK27" s="158">
        <v>1</v>
      </c>
      <c r="AL27" s="158">
        <v>6</v>
      </c>
      <c r="AM27" s="158">
        <v>5</v>
      </c>
      <c r="AN27" s="158">
        <v>2</v>
      </c>
      <c r="AO27" s="158">
        <v>7</v>
      </c>
      <c r="AP27" s="158">
        <v>6</v>
      </c>
      <c r="AQ27" s="158">
        <v>9</v>
      </c>
      <c r="AR27" s="158">
        <v>5</v>
      </c>
      <c r="AS27" s="158">
        <v>1</v>
      </c>
      <c r="AT27" s="158">
        <v>8</v>
      </c>
      <c r="AU27" s="158">
        <v>31</v>
      </c>
      <c r="AV27" s="159">
        <v>0</v>
      </c>
    </row>
    <row r="28" spans="2:48">
      <c r="B28" s="133" t="s">
        <v>22</v>
      </c>
      <c r="C28" s="163">
        <v>721</v>
      </c>
      <c r="D28" s="158">
        <v>15</v>
      </c>
      <c r="E28" s="158">
        <v>5</v>
      </c>
      <c r="F28" s="158">
        <v>8</v>
      </c>
      <c r="G28" s="158">
        <v>5</v>
      </c>
      <c r="H28" s="158">
        <v>9</v>
      </c>
      <c r="I28" s="158">
        <v>0</v>
      </c>
      <c r="J28" s="158">
        <v>3</v>
      </c>
      <c r="K28" s="158">
        <v>2</v>
      </c>
      <c r="L28" s="158">
        <v>1</v>
      </c>
      <c r="M28" s="158">
        <v>2</v>
      </c>
      <c r="N28" s="158">
        <v>4</v>
      </c>
      <c r="O28" s="158">
        <v>0</v>
      </c>
      <c r="P28" s="158">
        <v>4</v>
      </c>
      <c r="Q28" s="158">
        <v>4</v>
      </c>
      <c r="R28" s="158">
        <v>4</v>
      </c>
      <c r="S28" s="158">
        <v>9</v>
      </c>
      <c r="T28" s="158">
        <v>0</v>
      </c>
      <c r="U28" s="158">
        <v>2</v>
      </c>
      <c r="V28" s="158">
        <v>0</v>
      </c>
      <c r="W28" s="158">
        <v>11</v>
      </c>
      <c r="X28" s="158">
        <v>35</v>
      </c>
      <c r="Y28" s="158">
        <v>12</v>
      </c>
      <c r="Z28" s="271">
        <v>518</v>
      </c>
      <c r="AA28" s="158">
        <v>0</v>
      </c>
      <c r="AB28" s="158">
        <v>5</v>
      </c>
      <c r="AC28" s="158">
        <v>7</v>
      </c>
      <c r="AD28" s="158">
        <v>6</v>
      </c>
      <c r="AE28" s="158">
        <v>0</v>
      </c>
      <c r="AF28" s="158">
        <v>4</v>
      </c>
      <c r="AG28" s="158">
        <v>1</v>
      </c>
      <c r="AH28" s="158">
        <v>0</v>
      </c>
      <c r="AI28" s="158">
        <v>2</v>
      </c>
      <c r="AJ28" s="158">
        <v>0</v>
      </c>
      <c r="AK28" s="158">
        <v>0</v>
      </c>
      <c r="AL28" s="158">
        <v>4</v>
      </c>
      <c r="AM28" s="158">
        <v>1</v>
      </c>
      <c r="AN28" s="158">
        <v>3</v>
      </c>
      <c r="AO28" s="158">
        <v>6</v>
      </c>
      <c r="AP28" s="158">
        <v>4</v>
      </c>
      <c r="AQ28" s="158">
        <v>5</v>
      </c>
      <c r="AR28" s="158">
        <v>6</v>
      </c>
      <c r="AS28" s="158">
        <v>0</v>
      </c>
      <c r="AT28" s="158">
        <v>5</v>
      </c>
      <c r="AU28" s="158">
        <v>9</v>
      </c>
      <c r="AV28" s="159">
        <v>0</v>
      </c>
    </row>
    <row r="29" spans="2:48">
      <c r="B29" s="133" t="s">
        <v>81</v>
      </c>
      <c r="C29" s="163">
        <v>173</v>
      </c>
      <c r="D29" s="158">
        <v>3</v>
      </c>
      <c r="E29" s="158">
        <v>2</v>
      </c>
      <c r="F29" s="158">
        <v>0</v>
      </c>
      <c r="G29" s="158">
        <v>1</v>
      </c>
      <c r="H29" s="158">
        <v>1</v>
      </c>
      <c r="I29" s="158">
        <v>3</v>
      </c>
      <c r="J29" s="158">
        <v>2</v>
      </c>
      <c r="K29" s="158">
        <v>1</v>
      </c>
      <c r="L29" s="158">
        <v>3</v>
      </c>
      <c r="M29" s="158">
        <v>0</v>
      </c>
      <c r="N29" s="158">
        <v>1</v>
      </c>
      <c r="O29" s="158">
        <v>1</v>
      </c>
      <c r="P29" s="158">
        <v>4</v>
      </c>
      <c r="Q29" s="158">
        <v>11</v>
      </c>
      <c r="R29" s="158">
        <v>4</v>
      </c>
      <c r="S29" s="158">
        <v>0</v>
      </c>
      <c r="T29" s="158">
        <v>0</v>
      </c>
      <c r="U29" s="158">
        <v>4</v>
      </c>
      <c r="V29" s="158">
        <v>1</v>
      </c>
      <c r="W29" s="158">
        <v>1</v>
      </c>
      <c r="X29" s="158">
        <v>0</v>
      </c>
      <c r="Y29" s="158">
        <v>2</v>
      </c>
      <c r="Z29" s="158">
        <v>3</v>
      </c>
      <c r="AA29" s="271">
        <v>107</v>
      </c>
      <c r="AB29" s="158">
        <v>1</v>
      </c>
      <c r="AC29" s="158">
        <v>1</v>
      </c>
      <c r="AD29" s="158">
        <v>0</v>
      </c>
      <c r="AE29" s="158">
        <v>0</v>
      </c>
      <c r="AF29" s="158">
        <v>0</v>
      </c>
      <c r="AG29" s="158">
        <v>1</v>
      </c>
      <c r="AH29" s="158">
        <v>0</v>
      </c>
      <c r="AI29" s="158">
        <v>1</v>
      </c>
      <c r="AJ29" s="158">
        <v>0</v>
      </c>
      <c r="AK29" s="158">
        <v>0</v>
      </c>
      <c r="AL29" s="158">
        <v>0</v>
      </c>
      <c r="AM29" s="158">
        <v>2</v>
      </c>
      <c r="AN29" s="158">
        <v>0</v>
      </c>
      <c r="AO29" s="158">
        <v>1</v>
      </c>
      <c r="AP29" s="158">
        <v>0</v>
      </c>
      <c r="AQ29" s="158">
        <v>1</v>
      </c>
      <c r="AR29" s="158">
        <v>2</v>
      </c>
      <c r="AS29" s="158">
        <v>1</v>
      </c>
      <c r="AT29" s="158">
        <v>1</v>
      </c>
      <c r="AU29" s="158">
        <v>6</v>
      </c>
      <c r="AV29" s="159">
        <v>0</v>
      </c>
    </row>
    <row r="30" spans="2:48">
      <c r="B30" s="133" t="s">
        <v>82</v>
      </c>
      <c r="C30" s="163">
        <v>3040</v>
      </c>
      <c r="D30" s="158">
        <v>50</v>
      </c>
      <c r="E30" s="158">
        <v>30</v>
      </c>
      <c r="F30" s="158">
        <v>6</v>
      </c>
      <c r="G30" s="158">
        <v>27</v>
      </c>
      <c r="H30" s="158">
        <v>20</v>
      </c>
      <c r="I30" s="158">
        <v>8</v>
      </c>
      <c r="J30" s="158">
        <v>13</v>
      </c>
      <c r="K30" s="158">
        <v>7</v>
      </c>
      <c r="L30" s="158">
        <v>15</v>
      </c>
      <c r="M30" s="158">
        <v>6</v>
      </c>
      <c r="N30" s="158">
        <v>14</v>
      </c>
      <c r="O30" s="158">
        <v>3</v>
      </c>
      <c r="P30" s="158">
        <v>7</v>
      </c>
      <c r="Q30" s="158">
        <v>4</v>
      </c>
      <c r="R30" s="158">
        <v>7</v>
      </c>
      <c r="S30" s="158">
        <v>12</v>
      </c>
      <c r="T30" s="158">
        <v>2</v>
      </c>
      <c r="U30" s="158">
        <v>6</v>
      </c>
      <c r="V30" s="158">
        <v>3</v>
      </c>
      <c r="W30" s="158">
        <v>1</v>
      </c>
      <c r="X30" s="158">
        <v>14</v>
      </c>
      <c r="Y30" s="158">
        <v>8</v>
      </c>
      <c r="Z30" s="158">
        <v>5</v>
      </c>
      <c r="AA30" s="158">
        <v>1</v>
      </c>
      <c r="AB30" s="271">
        <v>2330</v>
      </c>
      <c r="AC30" s="158">
        <v>50</v>
      </c>
      <c r="AD30" s="158">
        <v>29</v>
      </c>
      <c r="AE30" s="158">
        <v>19</v>
      </c>
      <c r="AF30" s="158">
        <v>11</v>
      </c>
      <c r="AG30" s="158">
        <v>11</v>
      </c>
      <c r="AH30" s="158">
        <v>12</v>
      </c>
      <c r="AI30" s="158">
        <v>9</v>
      </c>
      <c r="AJ30" s="158">
        <v>17</v>
      </c>
      <c r="AK30" s="158">
        <v>20</v>
      </c>
      <c r="AL30" s="158">
        <v>16</v>
      </c>
      <c r="AM30" s="158">
        <v>14</v>
      </c>
      <c r="AN30" s="158">
        <v>8</v>
      </c>
      <c r="AO30" s="158">
        <v>14</v>
      </c>
      <c r="AP30" s="158">
        <v>38</v>
      </c>
      <c r="AQ30" s="158">
        <v>34</v>
      </c>
      <c r="AR30" s="158">
        <v>35</v>
      </c>
      <c r="AS30" s="158">
        <v>27</v>
      </c>
      <c r="AT30" s="158">
        <v>33</v>
      </c>
      <c r="AU30" s="158">
        <v>42</v>
      </c>
      <c r="AV30" s="159">
        <v>2</v>
      </c>
    </row>
    <row r="31" spans="2:48">
      <c r="B31" s="133" t="s">
        <v>83</v>
      </c>
      <c r="C31" s="163">
        <v>1453</v>
      </c>
      <c r="D31" s="158">
        <v>33</v>
      </c>
      <c r="E31" s="158">
        <v>19</v>
      </c>
      <c r="F31" s="158">
        <v>4</v>
      </c>
      <c r="G31" s="158">
        <v>17</v>
      </c>
      <c r="H31" s="158">
        <v>8</v>
      </c>
      <c r="I31" s="158">
        <v>6</v>
      </c>
      <c r="J31" s="158">
        <v>6</v>
      </c>
      <c r="K31" s="158">
        <v>5</v>
      </c>
      <c r="L31" s="158">
        <v>22</v>
      </c>
      <c r="M31" s="158">
        <v>6</v>
      </c>
      <c r="N31" s="158">
        <v>5</v>
      </c>
      <c r="O31" s="158">
        <v>1</v>
      </c>
      <c r="P31" s="158">
        <v>3</v>
      </c>
      <c r="Q31" s="158">
        <v>7</v>
      </c>
      <c r="R31" s="158">
        <v>8</v>
      </c>
      <c r="S31" s="158">
        <v>4</v>
      </c>
      <c r="T31" s="158">
        <v>3</v>
      </c>
      <c r="U31" s="158">
        <v>2</v>
      </c>
      <c r="V31" s="158">
        <v>3</v>
      </c>
      <c r="W31" s="158">
        <v>4</v>
      </c>
      <c r="X31" s="158">
        <v>9</v>
      </c>
      <c r="Y31" s="158">
        <v>6</v>
      </c>
      <c r="Z31" s="158">
        <v>2</v>
      </c>
      <c r="AA31" s="158">
        <v>0</v>
      </c>
      <c r="AB31" s="158">
        <v>31</v>
      </c>
      <c r="AC31" s="271">
        <v>1007</v>
      </c>
      <c r="AD31" s="158">
        <v>29</v>
      </c>
      <c r="AE31" s="158">
        <v>11</v>
      </c>
      <c r="AF31" s="158">
        <v>11</v>
      </c>
      <c r="AG31" s="158">
        <v>4</v>
      </c>
      <c r="AH31" s="158">
        <v>10</v>
      </c>
      <c r="AI31" s="158">
        <v>7</v>
      </c>
      <c r="AJ31" s="158">
        <v>14</v>
      </c>
      <c r="AK31" s="158">
        <v>5</v>
      </c>
      <c r="AL31" s="158">
        <v>8</v>
      </c>
      <c r="AM31" s="158">
        <v>8</v>
      </c>
      <c r="AN31" s="158">
        <v>7</v>
      </c>
      <c r="AO31" s="158">
        <v>9</v>
      </c>
      <c r="AP31" s="158">
        <v>22</v>
      </c>
      <c r="AQ31" s="158">
        <v>15</v>
      </c>
      <c r="AR31" s="158">
        <v>11</v>
      </c>
      <c r="AS31" s="158">
        <v>9</v>
      </c>
      <c r="AT31" s="158">
        <v>22</v>
      </c>
      <c r="AU31" s="158">
        <v>24</v>
      </c>
      <c r="AV31" s="159">
        <v>6</v>
      </c>
    </row>
    <row r="32" spans="2:48">
      <c r="B32" s="133" t="s">
        <v>84</v>
      </c>
      <c r="C32" s="163">
        <v>1364</v>
      </c>
      <c r="D32" s="158">
        <v>46</v>
      </c>
      <c r="E32" s="158">
        <v>10</v>
      </c>
      <c r="F32" s="158">
        <v>2</v>
      </c>
      <c r="G32" s="158">
        <v>8</v>
      </c>
      <c r="H32" s="158">
        <v>5</v>
      </c>
      <c r="I32" s="158">
        <v>6</v>
      </c>
      <c r="J32" s="158">
        <v>7</v>
      </c>
      <c r="K32" s="158">
        <v>12</v>
      </c>
      <c r="L32" s="158">
        <v>8</v>
      </c>
      <c r="M32" s="158">
        <v>5</v>
      </c>
      <c r="N32" s="158">
        <v>6</v>
      </c>
      <c r="O32" s="158">
        <v>3</v>
      </c>
      <c r="P32" s="158">
        <v>5</v>
      </c>
      <c r="Q32" s="158">
        <v>3</v>
      </c>
      <c r="R32" s="158">
        <v>9</v>
      </c>
      <c r="S32" s="158">
        <v>9</v>
      </c>
      <c r="T32" s="158">
        <v>2</v>
      </c>
      <c r="U32" s="158">
        <v>0</v>
      </c>
      <c r="V32" s="158">
        <v>5</v>
      </c>
      <c r="W32" s="158">
        <v>3</v>
      </c>
      <c r="X32" s="158">
        <v>0</v>
      </c>
      <c r="Y32" s="158">
        <v>0</v>
      </c>
      <c r="Z32" s="158">
        <v>5</v>
      </c>
      <c r="AA32" s="158">
        <v>0</v>
      </c>
      <c r="AB32" s="158">
        <v>15</v>
      </c>
      <c r="AC32" s="158">
        <v>67</v>
      </c>
      <c r="AD32" s="271">
        <v>962</v>
      </c>
      <c r="AE32" s="158">
        <v>14</v>
      </c>
      <c r="AF32" s="158">
        <v>9</v>
      </c>
      <c r="AG32" s="158">
        <v>2</v>
      </c>
      <c r="AH32" s="158">
        <v>5</v>
      </c>
      <c r="AI32" s="158">
        <v>4</v>
      </c>
      <c r="AJ32" s="158">
        <v>18</v>
      </c>
      <c r="AK32" s="158">
        <v>7</v>
      </c>
      <c r="AL32" s="158">
        <v>12</v>
      </c>
      <c r="AM32" s="158">
        <v>5</v>
      </c>
      <c r="AN32" s="158">
        <v>5</v>
      </c>
      <c r="AO32" s="158">
        <v>2</v>
      </c>
      <c r="AP32" s="158">
        <v>9</v>
      </c>
      <c r="AQ32" s="158">
        <v>17</v>
      </c>
      <c r="AR32" s="158">
        <v>19</v>
      </c>
      <c r="AS32" s="158">
        <v>5</v>
      </c>
      <c r="AT32" s="158">
        <v>7</v>
      </c>
      <c r="AU32" s="158">
        <v>21</v>
      </c>
      <c r="AV32" s="159">
        <v>0</v>
      </c>
    </row>
    <row r="33" spans="2:48">
      <c r="B33" s="133" t="s">
        <v>85</v>
      </c>
      <c r="C33" s="163">
        <v>749</v>
      </c>
      <c r="D33" s="158">
        <v>24</v>
      </c>
      <c r="E33" s="158">
        <v>2</v>
      </c>
      <c r="F33" s="158">
        <v>1</v>
      </c>
      <c r="G33" s="158">
        <v>3</v>
      </c>
      <c r="H33" s="158">
        <v>5</v>
      </c>
      <c r="I33" s="158">
        <v>13</v>
      </c>
      <c r="J33" s="158">
        <v>3</v>
      </c>
      <c r="K33" s="158">
        <v>3</v>
      </c>
      <c r="L33" s="158">
        <v>1</v>
      </c>
      <c r="M33" s="158">
        <v>3</v>
      </c>
      <c r="N33" s="158">
        <v>3</v>
      </c>
      <c r="O33" s="158">
        <v>1</v>
      </c>
      <c r="P33" s="158">
        <v>5</v>
      </c>
      <c r="Q33" s="158">
        <v>3</v>
      </c>
      <c r="R33" s="158">
        <v>5</v>
      </c>
      <c r="S33" s="158">
        <v>1</v>
      </c>
      <c r="T33" s="158">
        <v>1</v>
      </c>
      <c r="U33" s="158">
        <v>2</v>
      </c>
      <c r="V33" s="158">
        <v>0</v>
      </c>
      <c r="W33" s="158">
        <v>2</v>
      </c>
      <c r="X33" s="158">
        <v>2</v>
      </c>
      <c r="Y33" s="158">
        <v>2</v>
      </c>
      <c r="Z33" s="158">
        <v>1</v>
      </c>
      <c r="AA33" s="158">
        <v>3</v>
      </c>
      <c r="AB33" s="158">
        <v>24</v>
      </c>
      <c r="AC33" s="158">
        <v>12</v>
      </c>
      <c r="AD33" s="158">
        <v>12</v>
      </c>
      <c r="AE33" s="271">
        <v>514</v>
      </c>
      <c r="AF33" s="158">
        <v>24</v>
      </c>
      <c r="AG33" s="158">
        <v>1</v>
      </c>
      <c r="AH33" s="158">
        <v>4</v>
      </c>
      <c r="AI33" s="158">
        <v>3</v>
      </c>
      <c r="AJ33" s="158">
        <v>5</v>
      </c>
      <c r="AK33" s="158">
        <v>2</v>
      </c>
      <c r="AL33" s="158">
        <v>3</v>
      </c>
      <c r="AM33" s="158">
        <v>2</v>
      </c>
      <c r="AN33" s="158">
        <v>1</v>
      </c>
      <c r="AO33" s="158">
        <v>4</v>
      </c>
      <c r="AP33" s="158">
        <v>11</v>
      </c>
      <c r="AQ33" s="158">
        <v>8</v>
      </c>
      <c r="AR33" s="158">
        <v>13</v>
      </c>
      <c r="AS33" s="158">
        <v>2</v>
      </c>
      <c r="AT33" s="158">
        <v>6</v>
      </c>
      <c r="AU33" s="158">
        <v>9</v>
      </c>
      <c r="AV33" s="159">
        <v>0</v>
      </c>
    </row>
    <row r="34" spans="2:48">
      <c r="B34" s="133" t="s">
        <v>77</v>
      </c>
      <c r="C34" s="163">
        <v>859</v>
      </c>
      <c r="D34" s="158">
        <v>22</v>
      </c>
      <c r="E34" s="158">
        <v>3</v>
      </c>
      <c r="F34" s="158">
        <v>3</v>
      </c>
      <c r="G34" s="158">
        <v>3</v>
      </c>
      <c r="H34" s="158">
        <v>7</v>
      </c>
      <c r="I34" s="158">
        <v>4</v>
      </c>
      <c r="J34" s="158">
        <v>1</v>
      </c>
      <c r="K34" s="158">
        <v>0</v>
      </c>
      <c r="L34" s="158">
        <v>14</v>
      </c>
      <c r="M34" s="158">
        <v>2</v>
      </c>
      <c r="N34" s="158">
        <v>7</v>
      </c>
      <c r="O34" s="158">
        <v>3</v>
      </c>
      <c r="P34" s="158">
        <v>2</v>
      </c>
      <c r="Q34" s="158">
        <v>0</v>
      </c>
      <c r="R34" s="158">
        <v>3</v>
      </c>
      <c r="S34" s="158">
        <v>5</v>
      </c>
      <c r="T34" s="158">
        <v>3</v>
      </c>
      <c r="U34" s="158">
        <v>3</v>
      </c>
      <c r="V34" s="158">
        <v>1</v>
      </c>
      <c r="W34" s="158">
        <v>4</v>
      </c>
      <c r="X34" s="158">
        <v>2</v>
      </c>
      <c r="Y34" s="158">
        <v>8</v>
      </c>
      <c r="Z34" s="158">
        <v>3</v>
      </c>
      <c r="AA34" s="158">
        <v>0</v>
      </c>
      <c r="AB34" s="158">
        <v>12</v>
      </c>
      <c r="AC34" s="158">
        <v>9</v>
      </c>
      <c r="AD34" s="158">
        <v>12</v>
      </c>
      <c r="AE34" s="158">
        <v>20</v>
      </c>
      <c r="AF34" s="271">
        <v>595</v>
      </c>
      <c r="AG34" s="158">
        <v>30</v>
      </c>
      <c r="AH34" s="158">
        <v>9</v>
      </c>
      <c r="AI34" s="158">
        <v>8</v>
      </c>
      <c r="AJ34" s="158">
        <v>18</v>
      </c>
      <c r="AK34" s="158">
        <v>1</v>
      </c>
      <c r="AL34" s="158">
        <v>10</v>
      </c>
      <c r="AM34" s="158">
        <v>5</v>
      </c>
      <c r="AN34" s="158">
        <v>1</v>
      </c>
      <c r="AO34" s="158">
        <v>1</v>
      </c>
      <c r="AP34" s="158">
        <v>1</v>
      </c>
      <c r="AQ34" s="158">
        <v>2</v>
      </c>
      <c r="AR34" s="158">
        <v>9</v>
      </c>
      <c r="AS34" s="158">
        <v>2</v>
      </c>
      <c r="AT34" s="158">
        <v>4</v>
      </c>
      <c r="AU34" s="158">
        <v>6</v>
      </c>
      <c r="AV34" s="159">
        <v>1</v>
      </c>
    </row>
    <row r="35" spans="2:48">
      <c r="B35" s="133" t="s">
        <v>81</v>
      </c>
      <c r="C35" s="163">
        <v>249</v>
      </c>
      <c r="D35" s="158">
        <v>2</v>
      </c>
      <c r="E35" s="158">
        <v>4</v>
      </c>
      <c r="F35" s="158">
        <v>1</v>
      </c>
      <c r="G35" s="158">
        <v>1</v>
      </c>
      <c r="H35" s="158">
        <v>0</v>
      </c>
      <c r="I35" s="158">
        <v>2</v>
      </c>
      <c r="J35" s="158">
        <v>1</v>
      </c>
      <c r="K35" s="158">
        <v>0</v>
      </c>
      <c r="L35" s="158">
        <v>2</v>
      </c>
      <c r="M35" s="158">
        <v>0</v>
      </c>
      <c r="N35" s="158">
        <v>4</v>
      </c>
      <c r="O35" s="158">
        <v>0</v>
      </c>
      <c r="P35" s="158">
        <v>1</v>
      </c>
      <c r="Q35" s="158">
        <v>1</v>
      </c>
      <c r="R35" s="158">
        <v>1</v>
      </c>
      <c r="S35" s="158">
        <v>0</v>
      </c>
      <c r="T35" s="158">
        <v>0</v>
      </c>
      <c r="U35" s="158">
        <v>0</v>
      </c>
      <c r="V35" s="158">
        <v>1</v>
      </c>
      <c r="W35" s="158">
        <v>0</v>
      </c>
      <c r="X35" s="158">
        <v>0</v>
      </c>
      <c r="Y35" s="158">
        <v>1</v>
      </c>
      <c r="Z35" s="158">
        <v>1</v>
      </c>
      <c r="AA35" s="158">
        <v>0</v>
      </c>
      <c r="AB35" s="158">
        <v>1</v>
      </c>
      <c r="AC35" s="158">
        <v>1</v>
      </c>
      <c r="AD35" s="158">
        <v>1</v>
      </c>
      <c r="AE35" s="158">
        <v>0</v>
      </c>
      <c r="AF35" s="158">
        <v>1</v>
      </c>
      <c r="AG35" s="271">
        <v>193</v>
      </c>
      <c r="AH35" s="158">
        <v>10</v>
      </c>
      <c r="AI35" s="158">
        <v>1</v>
      </c>
      <c r="AJ35" s="158">
        <v>3</v>
      </c>
      <c r="AK35" s="158">
        <v>0</v>
      </c>
      <c r="AL35" s="158">
        <v>3</v>
      </c>
      <c r="AM35" s="158">
        <v>0</v>
      </c>
      <c r="AN35" s="158">
        <v>0</v>
      </c>
      <c r="AO35" s="158">
        <v>0</v>
      </c>
      <c r="AP35" s="158">
        <v>4</v>
      </c>
      <c r="AQ35" s="158">
        <v>2</v>
      </c>
      <c r="AR35" s="158">
        <v>2</v>
      </c>
      <c r="AS35" s="158">
        <v>3</v>
      </c>
      <c r="AT35" s="158">
        <v>1</v>
      </c>
      <c r="AU35" s="158">
        <v>0</v>
      </c>
      <c r="AV35" s="159">
        <v>0</v>
      </c>
    </row>
    <row r="36" spans="2:48">
      <c r="B36" s="133" t="s">
        <v>86</v>
      </c>
      <c r="C36" s="163">
        <v>939</v>
      </c>
      <c r="D36" s="158">
        <v>20</v>
      </c>
      <c r="E36" s="158">
        <v>10</v>
      </c>
      <c r="F36" s="158">
        <v>4</v>
      </c>
      <c r="G36" s="158">
        <v>8</v>
      </c>
      <c r="H36" s="158">
        <v>7</v>
      </c>
      <c r="I36" s="158">
        <v>2</v>
      </c>
      <c r="J36" s="158">
        <v>3</v>
      </c>
      <c r="K36" s="158">
        <v>2</v>
      </c>
      <c r="L36" s="158">
        <v>1</v>
      </c>
      <c r="M36" s="158">
        <v>1</v>
      </c>
      <c r="N36" s="158">
        <v>1</v>
      </c>
      <c r="O36" s="158">
        <v>0</v>
      </c>
      <c r="P36" s="158">
        <v>4</v>
      </c>
      <c r="Q36" s="158">
        <v>2</v>
      </c>
      <c r="R36" s="158">
        <v>9</v>
      </c>
      <c r="S36" s="158">
        <v>1</v>
      </c>
      <c r="T36" s="158">
        <v>1</v>
      </c>
      <c r="U36" s="158">
        <v>1</v>
      </c>
      <c r="V36" s="158">
        <v>0</v>
      </c>
      <c r="W36" s="158">
        <v>3</v>
      </c>
      <c r="X36" s="158">
        <v>3</v>
      </c>
      <c r="Y36" s="158">
        <v>2</v>
      </c>
      <c r="Z36" s="158">
        <v>1</v>
      </c>
      <c r="AA36" s="158">
        <v>1</v>
      </c>
      <c r="AB36" s="158">
        <v>17</v>
      </c>
      <c r="AC36" s="158">
        <v>19</v>
      </c>
      <c r="AD36" s="158">
        <v>9</v>
      </c>
      <c r="AE36" s="158">
        <v>12</v>
      </c>
      <c r="AF36" s="158">
        <v>9</v>
      </c>
      <c r="AG36" s="158">
        <v>10</v>
      </c>
      <c r="AH36" s="271">
        <v>619</v>
      </c>
      <c r="AI36" s="158">
        <v>21</v>
      </c>
      <c r="AJ36" s="158">
        <v>16</v>
      </c>
      <c r="AK36" s="158">
        <v>7</v>
      </c>
      <c r="AL36" s="158">
        <v>19</v>
      </c>
      <c r="AM36" s="158">
        <v>14</v>
      </c>
      <c r="AN36" s="158">
        <v>5</v>
      </c>
      <c r="AO36" s="158">
        <v>4</v>
      </c>
      <c r="AP36" s="158">
        <v>10</v>
      </c>
      <c r="AQ36" s="158">
        <v>5</v>
      </c>
      <c r="AR36" s="158">
        <v>17</v>
      </c>
      <c r="AS36" s="158">
        <v>7</v>
      </c>
      <c r="AT36" s="158">
        <v>16</v>
      </c>
      <c r="AU36" s="158">
        <v>15</v>
      </c>
      <c r="AV36" s="159">
        <v>1</v>
      </c>
    </row>
    <row r="37" spans="2:48">
      <c r="B37" s="133" t="s">
        <v>87</v>
      </c>
      <c r="C37" s="163">
        <v>639</v>
      </c>
      <c r="D37" s="158">
        <v>12</v>
      </c>
      <c r="E37" s="158">
        <v>7</v>
      </c>
      <c r="F37" s="158">
        <v>1</v>
      </c>
      <c r="G37" s="158">
        <v>4</v>
      </c>
      <c r="H37" s="158">
        <v>2</v>
      </c>
      <c r="I37" s="158">
        <v>1</v>
      </c>
      <c r="J37" s="158">
        <v>1</v>
      </c>
      <c r="K37" s="158">
        <v>2</v>
      </c>
      <c r="L37" s="158">
        <v>3</v>
      </c>
      <c r="M37" s="158">
        <v>4</v>
      </c>
      <c r="N37" s="158">
        <v>5</v>
      </c>
      <c r="O37" s="158">
        <v>3</v>
      </c>
      <c r="P37" s="158">
        <v>2</v>
      </c>
      <c r="Q37" s="158">
        <v>1</v>
      </c>
      <c r="R37" s="158">
        <v>1</v>
      </c>
      <c r="S37" s="158">
        <v>2</v>
      </c>
      <c r="T37" s="158">
        <v>1</v>
      </c>
      <c r="U37" s="158">
        <v>0</v>
      </c>
      <c r="V37" s="158">
        <v>0</v>
      </c>
      <c r="W37" s="158">
        <v>2</v>
      </c>
      <c r="X37" s="158">
        <v>0</v>
      </c>
      <c r="Y37" s="158">
        <v>2</v>
      </c>
      <c r="Z37" s="158">
        <v>0</v>
      </c>
      <c r="AA37" s="158">
        <v>0</v>
      </c>
      <c r="AB37" s="158">
        <v>2</v>
      </c>
      <c r="AC37" s="158">
        <v>5</v>
      </c>
      <c r="AD37" s="158">
        <v>6</v>
      </c>
      <c r="AE37" s="158">
        <v>7</v>
      </c>
      <c r="AF37" s="158">
        <v>8</v>
      </c>
      <c r="AG37" s="158">
        <v>0</v>
      </c>
      <c r="AH37" s="158">
        <v>14</v>
      </c>
      <c r="AI37" s="271">
        <v>472</v>
      </c>
      <c r="AJ37" s="158">
        <v>20</v>
      </c>
      <c r="AK37" s="158">
        <v>3</v>
      </c>
      <c r="AL37" s="158">
        <v>9</v>
      </c>
      <c r="AM37" s="158">
        <v>3</v>
      </c>
      <c r="AN37" s="158">
        <v>3</v>
      </c>
      <c r="AO37" s="158">
        <v>1</v>
      </c>
      <c r="AP37" s="158">
        <v>8</v>
      </c>
      <c r="AQ37" s="158">
        <v>7</v>
      </c>
      <c r="AR37" s="158">
        <v>4</v>
      </c>
      <c r="AS37" s="158">
        <v>1</v>
      </c>
      <c r="AT37" s="158">
        <v>2</v>
      </c>
      <c r="AU37" s="158">
        <v>8</v>
      </c>
      <c r="AV37" s="159">
        <v>0</v>
      </c>
    </row>
    <row r="38" spans="2:48">
      <c r="B38" s="133" t="s">
        <v>88</v>
      </c>
      <c r="C38" s="163">
        <v>1081</v>
      </c>
      <c r="D38" s="158">
        <v>20</v>
      </c>
      <c r="E38" s="158">
        <v>13</v>
      </c>
      <c r="F38" s="158">
        <v>11</v>
      </c>
      <c r="G38" s="158">
        <v>14</v>
      </c>
      <c r="H38" s="158">
        <v>6</v>
      </c>
      <c r="I38" s="158">
        <v>1</v>
      </c>
      <c r="J38" s="158">
        <v>7</v>
      </c>
      <c r="K38" s="158">
        <v>1</v>
      </c>
      <c r="L38" s="158">
        <v>2</v>
      </c>
      <c r="M38" s="158">
        <v>2</v>
      </c>
      <c r="N38" s="158">
        <v>6</v>
      </c>
      <c r="O38" s="158">
        <v>3</v>
      </c>
      <c r="P38" s="158">
        <v>3</v>
      </c>
      <c r="Q38" s="158">
        <v>11</v>
      </c>
      <c r="R38" s="158">
        <v>8</v>
      </c>
      <c r="S38" s="158">
        <v>10</v>
      </c>
      <c r="T38" s="158">
        <v>0</v>
      </c>
      <c r="U38" s="158">
        <v>0</v>
      </c>
      <c r="V38" s="158">
        <v>1</v>
      </c>
      <c r="W38" s="158">
        <v>4</v>
      </c>
      <c r="X38" s="158">
        <v>3</v>
      </c>
      <c r="Y38" s="158">
        <v>4</v>
      </c>
      <c r="Z38" s="158">
        <v>0</v>
      </c>
      <c r="AA38" s="158">
        <v>0</v>
      </c>
      <c r="AB38" s="158">
        <v>9</v>
      </c>
      <c r="AC38" s="158">
        <v>8</v>
      </c>
      <c r="AD38" s="158">
        <v>7</v>
      </c>
      <c r="AE38" s="158">
        <v>5</v>
      </c>
      <c r="AF38" s="158">
        <v>8</v>
      </c>
      <c r="AG38" s="158">
        <v>0</v>
      </c>
      <c r="AH38" s="158">
        <v>11</v>
      </c>
      <c r="AI38" s="158">
        <v>30</v>
      </c>
      <c r="AJ38" s="271">
        <v>775</v>
      </c>
      <c r="AK38" s="158">
        <v>25</v>
      </c>
      <c r="AL38" s="158">
        <v>12</v>
      </c>
      <c r="AM38" s="158">
        <v>6</v>
      </c>
      <c r="AN38" s="158">
        <v>2</v>
      </c>
      <c r="AO38" s="158">
        <v>4</v>
      </c>
      <c r="AP38" s="158">
        <v>8</v>
      </c>
      <c r="AQ38" s="158">
        <v>14</v>
      </c>
      <c r="AR38" s="158">
        <v>6</v>
      </c>
      <c r="AS38" s="158">
        <v>0</v>
      </c>
      <c r="AT38" s="158">
        <v>3</v>
      </c>
      <c r="AU38" s="158">
        <v>17</v>
      </c>
      <c r="AV38" s="159">
        <v>1</v>
      </c>
    </row>
    <row r="39" spans="2:48">
      <c r="B39" s="133" t="s">
        <v>89</v>
      </c>
      <c r="C39" s="163">
        <v>673</v>
      </c>
      <c r="D39" s="158">
        <v>9</v>
      </c>
      <c r="E39" s="158">
        <v>2</v>
      </c>
      <c r="F39" s="158">
        <v>4</v>
      </c>
      <c r="G39" s="158">
        <v>3</v>
      </c>
      <c r="H39" s="158">
        <v>8</v>
      </c>
      <c r="I39" s="158">
        <v>1</v>
      </c>
      <c r="J39" s="158">
        <v>7</v>
      </c>
      <c r="K39" s="158">
        <v>0</v>
      </c>
      <c r="L39" s="158">
        <v>5</v>
      </c>
      <c r="M39" s="158">
        <v>0</v>
      </c>
      <c r="N39" s="158">
        <v>2</v>
      </c>
      <c r="O39" s="158">
        <v>0</v>
      </c>
      <c r="P39" s="158">
        <v>3</v>
      </c>
      <c r="Q39" s="158">
        <v>3</v>
      </c>
      <c r="R39" s="158">
        <v>1</v>
      </c>
      <c r="S39" s="158">
        <v>7</v>
      </c>
      <c r="T39" s="158">
        <v>2</v>
      </c>
      <c r="U39" s="158">
        <v>1</v>
      </c>
      <c r="V39" s="158">
        <v>1</v>
      </c>
      <c r="W39" s="158">
        <v>0</v>
      </c>
      <c r="X39" s="158">
        <v>1</v>
      </c>
      <c r="Y39" s="158">
        <v>4</v>
      </c>
      <c r="Z39" s="158">
        <v>0</v>
      </c>
      <c r="AA39" s="158">
        <v>0</v>
      </c>
      <c r="AB39" s="158">
        <v>4</v>
      </c>
      <c r="AC39" s="158">
        <v>4</v>
      </c>
      <c r="AD39" s="158">
        <v>3</v>
      </c>
      <c r="AE39" s="158">
        <v>4</v>
      </c>
      <c r="AF39" s="158">
        <v>2</v>
      </c>
      <c r="AG39" s="158">
        <v>1</v>
      </c>
      <c r="AH39" s="158">
        <v>6</v>
      </c>
      <c r="AI39" s="158">
        <v>4</v>
      </c>
      <c r="AJ39" s="158">
        <v>11</v>
      </c>
      <c r="AK39" s="271">
        <v>508</v>
      </c>
      <c r="AL39" s="158">
        <v>13</v>
      </c>
      <c r="AM39" s="158">
        <v>4</v>
      </c>
      <c r="AN39" s="158">
        <v>0</v>
      </c>
      <c r="AO39" s="158">
        <v>3</v>
      </c>
      <c r="AP39" s="158">
        <v>15</v>
      </c>
      <c r="AQ39" s="158">
        <v>7</v>
      </c>
      <c r="AR39" s="158">
        <v>4</v>
      </c>
      <c r="AS39" s="158">
        <v>0</v>
      </c>
      <c r="AT39" s="158">
        <v>4</v>
      </c>
      <c r="AU39" s="158">
        <v>9</v>
      </c>
      <c r="AV39" s="159">
        <v>3</v>
      </c>
    </row>
    <row r="40" spans="2:48">
      <c r="B40" s="133" t="s">
        <v>24</v>
      </c>
      <c r="C40" s="163">
        <v>1088</v>
      </c>
      <c r="D40" s="158">
        <v>35</v>
      </c>
      <c r="E40" s="158">
        <v>5</v>
      </c>
      <c r="F40" s="158">
        <v>6</v>
      </c>
      <c r="G40" s="158">
        <v>9</v>
      </c>
      <c r="H40" s="158">
        <v>6</v>
      </c>
      <c r="I40" s="158">
        <v>5</v>
      </c>
      <c r="J40" s="158">
        <v>4</v>
      </c>
      <c r="K40" s="158">
        <v>3</v>
      </c>
      <c r="L40" s="158">
        <v>2</v>
      </c>
      <c r="M40" s="158">
        <v>2</v>
      </c>
      <c r="N40" s="158">
        <v>11</v>
      </c>
      <c r="O40" s="158">
        <v>1</v>
      </c>
      <c r="P40" s="158">
        <v>5</v>
      </c>
      <c r="Q40" s="158">
        <v>5</v>
      </c>
      <c r="R40" s="158">
        <v>5</v>
      </c>
      <c r="S40" s="158">
        <v>5</v>
      </c>
      <c r="T40" s="158">
        <v>2</v>
      </c>
      <c r="U40" s="158">
        <v>0</v>
      </c>
      <c r="V40" s="158">
        <v>2</v>
      </c>
      <c r="W40" s="158">
        <v>1</v>
      </c>
      <c r="X40" s="158">
        <v>4</v>
      </c>
      <c r="Y40" s="158">
        <v>0</v>
      </c>
      <c r="Z40" s="158">
        <v>4</v>
      </c>
      <c r="AA40" s="158">
        <v>1</v>
      </c>
      <c r="AB40" s="158">
        <v>7</v>
      </c>
      <c r="AC40" s="158">
        <v>6</v>
      </c>
      <c r="AD40" s="158">
        <v>4</v>
      </c>
      <c r="AE40" s="158">
        <v>2</v>
      </c>
      <c r="AF40" s="158">
        <v>8</v>
      </c>
      <c r="AG40" s="158">
        <v>1</v>
      </c>
      <c r="AH40" s="158">
        <v>5</v>
      </c>
      <c r="AI40" s="158">
        <v>8</v>
      </c>
      <c r="AJ40" s="158">
        <v>13</v>
      </c>
      <c r="AK40" s="158">
        <v>23</v>
      </c>
      <c r="AL40" s="271">
        <v>773</v>
      </c>
      <c r="AM40" s="158">
        <v>31</v>
      </c>
      <c r="AN40" s="158">
        <v>11</v>
      </c>
      <c r="AO40" s="158">
        <v>16</v>
      </c>
      <c r="AP40" s="158">
        <v>14</v>
      </c>
      <c r="AQ40" s="158">
        <v>11</v>
      </c>
      <c r="AR40" s="158">
        <v>10</v>
      </c>
      <c r="AS40" s="158">
        <v>5</v>
      </c>
      <c r="AT40" s="158">
        <v>4</v>
      </c>
      <c r="AU40" s="158">
        <v>13</v>
      </c>
      <c r="AV40" s="159">
        <v>0</v>
      </c>
    </row>
    <row r="41" spans="2:48">
      <c r="B41" s="133" t="s">
        <v>25</v>
      </c>
      <c r="C41" s="163">
        <v>767</v>
      </c>
      <c r="D41" s="158">
        <v>32</v>
      </c>
      <c r="E41" s="158">
        <v>5</v>
      </c>
      <c r="F41" s="158">
        <v>6</v>
      </c>
      <c r="G41" s="158">
        <v>1</v>
      </c>
      <c r="H41" s="158">
        <v>0</v>
      </c>
      <c r="I41" s="158">
        <v>3</v>
      </c>
      <c r="J41" s="158">
        <v>4</v>
      </c>
      <c r="K41" s="158">
        <v>1</v>
      </c>
      <c r="L41" s="158">
        <v>1</v>
      </c>
      <c r="M41" s="158">
        <v>2</v>
      </c>
      <c r="N41" s="158">
        <v>3</v>
      </c>
      <c r="O41" s="158">
        <v>2</v>
      </c>
      <c r="P41" s="158">
        <v>0</v>
      </c>
      <c r="Q41" s="158">
        <v>4</v>
      </c>
      <c r="R41" s="158">
        <v>1</v>
      </c>
      <c r="S41" s="158">
        <v>2</v>
      </c>
      <c r="T41" s="158">
        <v>2</v>
      </c>
      <c r="U41" s="158">
        <v>0</v>
      </c>
      <c r="V41" s="158">
        <v>2</v>
      </c>
      <c r="W41" s="158">
        <v>3</v>
      </c>
      <c r="X41" s="158">
        <v>3</v>
      </c>
      <c r="Y41" s="158">
        <v>0</v>
      </c>
      <c r="Z41" s="158">
        <v>1</v>
      </c>
      <c r="AA41" s="158">
        <v>1</v>
      </c>
      <c r="AB41" s="158">
        <v>7</v>
      </c>
      <c r="AC41" s="158">
        <v>7</v>
      </c>
      <c r="AD41" s="158">
        <v>3</v>
      </c>
      <c r="AE41" s="158">
        <v>5</v>
      </c>
      <c r="AF41" s="158">
        <v>5</v>
      </c>
      <c r="AG41" s="158">
        <v>1</v>
      </c>
      <c r="AH41" s="158">
        <v>3</v>
      </c>
      <c r="AI41" s="158">
        <v>11</v>
      </c>
      <c r="AJ41" s="158">
        <v>7</v>
      </c>
      <c r="AK41" s="158">
        <v>5</v>
      </c>
      <c r="AL41" s="158">
        <v>18</v>
      </c>
      <c r="AM41" s="271">
        <v>531</v>
      </c>
      <c r="AN41" s="158">
        <v>17</v>
      </c>
      <c r="AO41" s="158">
        <v>15</v>
      </c>
      <c r="AP41" s="158">
        <v>20</v>
      </c>
      <c r="AQ41" s="158">
        <v>7</v>
      </c>
      <c r="AR41" s="158">
        <v>6</v>
      </c>
      <c r="AS41" s="158">
        <v>4</v>
      </c>
      <c r="AT41" s="158">
        <v>0</v>
      </c>
      <c r="AU41" s="158">
        <v>16</v>
      </c>
      <c r="AV41" s="159">
        <v>0</v>
      </c>
    </row>
    <row r="42" spans="2:48">
      <c r="B42" s="133" t="s">
        <v>6</v>
      </c>
      <c r="C42" s="163">
        <v>520</v>
      </c>
      <c r="D42" s="158">
        <v>11</v>
      </c>
      <c r="E42" s="158">
        <v>5</v>
      </c>
      <c r="F42" s="158">
        <v>3</v>
      </c>
      <c r="G42" s="158">
        <v>1</v>
      </c>
      <c r="H42" s="158">
        <v>5</v>
      </c>
      <c r="I42" s="158">
        <v>3</v>
      </c>
      <c r="J42" s="158">
        <v>0</v>
      </c>
      <c r="K42" s="158">
        <v>0</v>
      </c>
      <c r="L42" s="158">
        <v>4</v>
      </c>
      <c r="M42" s="158">
        <v>0</v>
      </c>
      <c r="N42" s="158">
        <v>7</v>
      </c>
      <c r="O42" s="158">
        <v>0</v>
      </c>
      <c r="P42" s="158">
        <v>0</v>
      </c>
      <c r="Q42" s="158">
        <v>0</v>
      </c>
      <c r="R42" s="158">
        <v>1</v>
      </c>
      <c r="S42" s="158">
        <v>2</v>
      </c>
      <c r="T42" s="158">
        <v>1</v>
      </c>
      <c r="U42" s="158">
        <v>0</v>
      </c>
      <c r="V42" s="158">
        <v>1</v>
      </c>
      <c r="W42" s="158">
        <v>0</v>
      </c>
      <c r="X42" s="158">
        <v>1</v>
      </c>
      <c r="Y42" s="158">
        <v>3</v>
      </c>
      <c r="Z42" s="158">
        <v>0</v>
      </c>
      <c r="AA42" s="158">
        <v>0</v>
      </c>
      <c r="AB42" s="158">
        <v>1</v>
      </c>
      <c r="AC42" s="158">
        <v>2</v>
      </c>
      <c r="AD42" s="158">
        <v>1</v>
      </c>
      <c r="AE42" s="158">
        <v>3</v>
      </c>
      <c r="AF42" s="158">
        <v>3</v>
      </c>
      <c r="AG42" s="158">
        <v>0</v>
      </c>
      <c r="AH42" s="158">
        <v>1</v>
      </c>
      <c r="AI42" s="158">
        <v>3</v>
      </c>
      <c r="AJ42" s="158">
        <v>2</v>
      </c>
      <c r="AK42" s="158">
        <v>3</v>
      </c>
      <c r="AL42" s="158">
        <v>13</v>
      </c>
      <c r="AM42" s="158">
        <v>7</v>
      </c>
      <c r="AN42" s="271">
        <v>380</v>
      </c>
      <c r="AO42" s="158">
        <v>15</v>
      </c>
      <c r="AP42" s="158">
        <v>14</v>
      </c>
      <c r="AQ42" s="158">
        <v>4</v>
      </c>
      <c r="AR42" s="158">
        <v>9</v>
      </c>
      <c r="AS42" s="158">
        <v>1</v>
      </c>
      <c r="AT42" s="158">
        <v>1</v>
      </c>
      <c r="AU42" s="158">
        <v>9</v>
      </c>
      <c r="AV42" s="159">
        <v>0</v>
      </c>
    </row>
    <row r="43" spans="2:48">
      <c r="B43" s="133" t="s">
        <v>26</v>
      </c>
      <c r="C43" s="163">
        <v>847</v>
      </c>
      <c r="D43" s="158">
        <v>53</v>
      </c>
      <c r="E43" s="158">
        <v>2</v>
      </c>
      <c r="F43" s="158">
        <v>7</v>
      </c>
      <c r="G43" s="158">
        <v>4</v>
      </c>
      <c r="H43" s="158">
        <v>7</v>
      </c>
      <c r="I43" s="158">
        <v>3</v>
      </c>
      <c r="J43" s="158">
        <v>6</v>
      </c>
      <c r="K43" s="158">
        <v>0</v>
      </c>
      <c r="L43" s="158">
        <v>7</v>
      </c>
      <c r="M43" s="158">
        <v>2</v>
      </c>
      <c r="N43" s="158">
        <v>6</v>
      </c>
      <c r="O43" s="158">
        <v>0</v>
      </c>
      <c r="P43" s="158">
        <v>3</v>
      </c>
      <c r="Q43" s="158">
        <v>4</v>
      </c>
      <c r="R43" s="158">
        <v>6</v>
      </c>
      <c r="S43" s="158">
        <v>2</v>
      </c>
      <c r="T43" s="158">
        <v>0</v>
      </c>
      <c r="U43" s="158">
        <v>1</v>
      </c>
      <c r="V43" s="158">
        <v>1</v>
      </c>
      <c r="W43" s="158">
        <v>4</v>
      </c>
      <c r="X43" s="158">
        <v>2</v>
      </c>
      <c r="Y43" s="158">
        <v>3</v>
      </c>
      <c r="Z43" s="158">
        <v>0</v>
      </c>
      <c r="AA43" s="158">
        <v>2</v>
      </c>
      <c r="AB43" s="158">
        <v>13</v>
      </c>
      <c r="AC43" s="158">
        <v>9</v>
      </c>
      <c r="AD43" s="158">
        <v>5</v>
      </c>
      <c r="AE43" s="158">
        <v>2</v>
      </c>
      <c r="AF43" s="158">
        <v>3</v>
      </c>
      <c r="AG43" s="158">
        <v>0</v>
      </c>
      <c r="AH43" s="158">
        <v>2</v>
      </c>
      <c r="AI43" s="158">
        <v>4</v>
      </c>
      <c r="AJ43" s="158">
        <v>9</v>
      </c>
      <c r="AK43" s="158">
        <v>8</v>
      </c>
      <c r="AL43" s="158">
        <v>8</v>
      </c>
      <c r="AM43" s="158">
        <v>26</v>
      </c>
      <c r="AN43" s="158">
        <v>22</v>
      </c>
      <c r="AO43" s="271">
        <v>547</v>
      </c>
      <c r="AP43" s="158">
        <v>13</v>
      </c>
      <c r="AQ43" s="158">
        <v>17</v>
      </c>
      <c r="AR43" s="158">
        <v>10</v>
      </c>
      <c r="AS43" s="158">
        <v>10</v>
      </c>
      <c r="AT43" s="158">
        <v>4</v>
      </c>
      <c r="AU43" s="158">
        <v>9</v>
      </c>
      <c r="AV43" s="159">
        <v>1</v>
      </c>
    </row>
    <row r="44" spans="2:48">
      <c r="B44" s="133" t="s">
        <v>27</v>
      </c>
      <c r="C44" s="163">
        <v>1689</v>
      </c>
      <c r="D44" s="158">
        <v>40</v>
      </c>
      <c r="E44" s="158">
        <v>5</v>
      </c>
      <c r="F44" s="158">
        <v>7</v>
      </c>
      <c r="G44" s="158">
        <v>7</v>
      </c>
      <c r="H44" s="158">
        <v>9</v>
      </c>
      <c r="I44" s="158">
        <v>8</v>
      </c>
      <c r="J44" s="158">
        <v>16</v>
      </c>
      <c r="K44" s="158">
        <v>2</v>
      </c>
      <c r="L44" s="158">
        <v>8</v>
      </c>
      <c r="M44" s="158">
        <v>4</v>
      </c>
      <c r="N44" s="158">
        <v>8</v>
      </c>
      <c r="O44" s="158">
        <v>3</v>
      </c>
      <c r="P44" s="158">
        <v>4</v>
      </c>
      <c r="Q44" s="158">
        <v>7</v>
      </c>
      <c r="R44" s="158">
        <v>22</v>
      </c>
      <c r="S44" s="158">
        <v>8</v>
      </c>
      <c r="T44" s="158">
        <v>2</v>
      </c>
      <c r="U44" s="158">
        <v>5</v>
      </c>
      <c r="V44" s="158">
        <v>2</v>
      </c>
      <c r="W44" s="158">
        <v>4</v>
      </c>
      <c r="X44" s="158">
        <v>5</v>
      </c>
      <c r="Y44" s="158">
        <v>9</v>
      </c>
      <c r="Z44" s="158">
        <v>3</v>
      </c>
      <c r="AA44" s="158">
        <v>1</v>
      </c>
      <c r="AB44" s="158">
        <v>17</v>
      </c>
      <c r="AC44" s="158">
        <v>10</v>
      </c>
      <c r="AD44" s="158">
        <v>8</v>
      </c>
      <c r="AE44" s="158">
        <v>3</v>
      </c>
      <c r="AF44" s="158">
        <v>10</v>
      </c>
      <c r="AG44" s="158">
        <v>1</v>
      </c>
      <c r="AH44" s="158">
        <v>6</v>
      </c>
      <c r="AI44" s="158">
        <v>6</v>
      </c>
      <c r="AJ44" s="158">
        <v>8</v>
      </c>
      <c r="AK44" s="158">
        <v>16</v>
      </c>
      <c r="AL44" s="158">
        <v>13</v>
      </c>
      <c r="AM44" s="158">
        <v>14</v>
      </c>
      <c r="AN44" s="158">
        <v>11</v>
      </c>
      <c r="AO44" s="158">
        <v>19</v>
      </c>
      <c r="AP44" s="271">
        <v>1239</v>
      </c>
      <c r="AQ44" s="158">
        <v>39</v>
      </c>
      <c r="AR44" s="158">
        <v>26</v>
      </c>
      <c r="AS44" s="158">
        <v>17</v>
      </c>
      <c r="AT44" s="158">
        <v>17</v>
      </c>
      <c r="AU44" s="158">
        <v>19</v>
      </c>
      <c r="AV44" s="159">
        <v>1</v>
      </c>
    </row>
    <row r="45" spans="2:48">
      <c r="B45" s="133" t="s">
        <v>28</v>
      </c>
      <c r="C45" s="163">
        <v>1651</v>
      </c>
      <c r="D45" s="158">
        <v>32</v>
      </c>
      <c r="E45" s="158">
        <v>18</v>
      </c>
      <c r="F45" s="158">
        <v>2</v>
      </c>
      <c r="G45" s="158">
        <v>19</v>
      </c>
      <c r="H45" s="158">
        <v>20</v>
      </c>
      <c r="I45" s="158">
        <v>3</v>
      </c>
      <c r="J45" s="158">
        <v>9</v>
      </c>
      <c r="K45" s="158">
        <v>5</v>
      </c>
      <c r="L45" s="158">
        <v>7</v>
      </c>
      <c r="M45" s="158">
        <v>4</v>
      </c>
      <c r="N45" s="158">
        <v>14</v>
      </c>
      <c r="O45" s="158">
        <v>4</v>
      </c>
      <c r="P45" s="158">
        <v>2</v>
      </c>
      <c r="Q45" s="158">
        <v>3</v>
      </c>
      <c r="R45" s="158">
        <v>6</v>
      </c>
      <c r="S45" s="158">
        <v>8</v>
      </c>
      <c r="T45" s="158">
        <v>9</v>
      </c>
      <c r="U45" s="158">
        <v>3</v>
      </c>
      <c r="V45" s="158">
        <v>1</v>
      </c>
      <c r="W45" s="158">
        <v>12</v>
      </c>
      <c r="X45" s="158">
        <v>5</v>
      </c>
      <c r="Y45" s="158">
        <v>13</v>
      </c>
      <c r="Z45" s="158">
        <v>4</v>
      </c>
      <c r="AA45" s="158">
        <v>3</v>
      </c>
      <c r="AB45" s="158">
        <v>17</v>
      </c>
      <c r="AC45" s="158">
        <v>18</v>
      </c>
      <c r="AD45" s="158">
        <v>11</v>
      </c>
      <c r="AE45" s="158">
        <v>4</v>
      </c>
      <c r="AF45" s="158">
        <v>7</v>
      </c>
      <c r="AG45" s="158">
        <v>4</v>
      </c>
      <c r="AH45" s="158">
        <v>5</v>
      </c>
      <c r="AI45" s="158">
        <v>3</v>
      </c>
      <c r="AJ45" s="158">
        <v>10</v>
      </c>
      <c r="AK45" s="158">
        <v>12</v>
      </c>
      <c r="AL45" s="158">
        <v>10</v>
      </c>
      <c r="AM45" s="158">
        <v>11</v>
      </c>
      <c r="AN45" s="158">
        <v>8</v>
      </c>
      <c r="AO45" s="158">
        <v>13</v>
      </c>
      <c r="AP45" s="158">
        <v>45</v>
      </c>
      <c r="AQ45" s="271">
        <v>1199</v>
      </c>
      <c r="AR45" s="158">
        <v>22</v>
      </c>
      <c r="AS45" s="158">
        <v>11</v>
      </c>
      <c r="AT45" s="158">
        <v>16</v>
      </c>
      <c r="AU45" s="158">
        <v>19</v>
      </c>
      <c r="AV45" s="159">
        <v>0</v>
      </c>
    </row>
    <row r="46" spans="2:48">
      <c r="B46" s="133" t="s">
        <v>90</v>
      </c>
      <c r="C46" s="163">
        <v>1619</v>
      </c>
      <c r="D46" s="158">
        <v>32</v>
      </c>
      <c r="E46" s="158">
        <v>15</v>
      </c>
      <c r="F46" s="158">
        <v>10</v>
      </c>
      <c r="G46" s="158">
        <v>8</v>
      </c>
      <c r="H46" s="158">
        <v>11</v>
      </c>
      <c r="I46" s="158">
        <v>4</v>
      </c>
      <c r="J46" s="158">
        <v>12</v>
      </c>
      <c r="K46" s="158">
        <v>7</v>
      </c>
      <c r="L46" s="158">
        <v>10</v>
      </c>
      <c r="M46" s="158">
        <v>1</v>
      </c>
      <c r="N46" s="158">
        <v>7</v>
      </c>
      <c r="O46" s="158">
        <v>5</v>
      </c>
      <c r="P46" s="158">
        <v>7</v>
      </c>
      <c r="Q46" s="158">
        <v>2</v>
      </c>
      <c r="R46" s="158">
        <v>11</v>
      </c>
      <c r="S46" s="158">
        <v>8</v>
      </c>
      <c r="T46" s="158">
        <v>6</v>
      </c>
      <c r="U46" s="158">
        <v>0</v>
      </c>
      <c r="V46" s="158">
        <v>3</v>
      </c>
      <c r="W46" s="158">
        <v>6</v>
      </c>
      <c r="X46" s="158">
        <v>5</v>
      </c>
      <c r="Y46" s="158">
        <v>9</v>
      </c>
      <c r="Z46" s="158">
        <v>3</v>
      </c>
      <c r="AA46" s="158">
        <v>0</v>
      </c>
      <c r="AB46" s="158">
        <v>29</v>
      </c>
      <c r="AC46" s="158">
        <v>24</v>
      </c>
      <c r="AD46" s="158">
        <v>13</v>
      </c>
      <c r="AE46" s="158">
        <v>8</v>
      </c>
      <c r="AF46" s="158">
        <v>8</v>
      </c>
      <c r="AG46" s="158">
        <v>3</v>
      </c>
      <c r="AH46" s="158">
        <v>1</v>
      </c>
      <c r="AI46" s="158">
        <v>3</v>
      </c>
      <c r="AJ46" s="158">
        <v>8</v>
      </c>
      <c r="AK46" s="158">
        <v>9</v>
      </c>
      <c r="AL46" s="158">
        <v>17</v>
      </c>
      <c r="AM46" s="158">
        <v>7</v>
      </c>
      <c r="AN46" s="158">
        <v>0</v>
      </c>
      <c r="AO46" s="158">
        <v>9</v>
      </c>
      <c r="AP46" s="158">
        <v>20</v>
      </c>
      <c r="AQ46" s="158">
        <v>28</v>
      </c>
      <c r="AR46" s="271">
        <v>1178</v>
      </c>
      <c r="AS46" s="158">
        <v>31</v>
      </c>
      <c r="AT46" s="158">
        <v>23</v>
      </c>
      <c r="AU46" s="158">
        <v>18</v>
      </c>
      <c r="AV46" s="159">
        <v>0</v>
      </c>
    </row>
    <row r="47" spans="2:48">
      <c r="B47" s="133" t="s">
        <v>91</v>
      </c>
      <c r="C47" s="163">
        <v>903</v>
      </c>
      <c r="D47" s="158">
        <v>8</v>
      </c>
      <c r="E47" s="158">
        <v>6</v>
      </c>
      <c r="F47" s="158">
        <v>6</v>
      </c>
      <c r="G47" s="158">
        <v>9</v>
      </c>
      <c r="H47" s="158">
        <v>17</v>
      </c>
      <c r="I47" s="158">
        <v>4</v>
      </c>
      <c r="J47" s="158">
        <v>3</v>
      </c>
      <c r="K47" s="158">
        <v>5</v>
      </c>
      <c r="L47" s="158">
        <v>2</v>
      </c>
      <c r="M47" s="158">
        <v>2</v>
      </c>
      <c r="N47" s="158">
        <v>6</v>
      </c>
      <c r="O47" s="158">
        <v>0</v>
      </c>
      <c r="P47" s="158">
        <v>7</v>
      </c>
      <c r="Q47" s="158">
        <v>3</v>
      </c>
      <c r="R47" s="158">
        <v>2</v>
      </c>
      <c r="S47" s="158">
        <v>7</v>
      </c>
      <c r="T47" s="158">
        <v>4</v>
      </c>
      <c r="U47" s="158">
        <v>1</v>
      </c>
      <c r="V47" s="158">
        <v>1</v>
      </c>
      <c r="W47" s="158">
        <v>1</v>
      </c>
      <c r="X47" s="158">
        <v>4</v>
      </c>
      <c r="Y47" s="158">
        <v>5</v>
      </c>
      <c r="Z47" s="158">
        <v>2</v>
      </c>
      <c r="AA47" s="158">
        <v>0</v>
      </c>
      <c r="AB47" s="158">
        <v>5</v>
      </c>
      <c r="AC47" s="158">
        <v>3</v>
      </c>
      <c r="AD47" s="158">
        <v>8</v>
      </c>
      <c r="AE47" s="158">
        <v>2</v>
      </c>
      <c r="AF47" s="158">
        <v>1</v>
      </c>
      <c r="AG47" s="158">
        <v>0</v>
      </c>
      <c r="AH47" s="158">
        <v>1</v>
      </c>
      <c r="AI47" s="158">
        <v>2</v>
      </c>
      <c r="AJ47" s="158">
        <v>1</v>
      </c>
      <c r="AK47" s="158">
        <v>3</v>
      </c>
      <c r="AL47" s="158">
        <v>6</v>
      </c>
      <c r="AM47" s="158">
        <v>3</v>
      </c>
      <c r="AN47" s="158">
        <v>6</v>
      </c>
      <c r="AO47" s="158">
        <v>6</v>
      </c>
      <c r="AP47" s="158">
        <v>18</v>
      </c>
      <c r="AQ47" s="158">
        <v>10</v>
      </c>
      <c r="AR47" s="158">
        <v>20</v>
      </c>
      <c r="AS47" s="271">
        <v>667</v>
      </c>
      <c r="AT47" s="158">
        <v>21</v>
      </c>
      <c r="AU47" s="158">
        <v>14</v>
      </c>
      <c r="AV47" s="159">
        <v>1</v>
      </c>
    </row>
    <row r="48" spans="2:48">
      <c r="B48" s="149" t="s">
        <v>29</v>
      </c>
      <c r="C48" s="164">
        <v>1216</v>
      </c>
      <c r="D48" s="161">
        <v>31</v>
      </c>
      <c r="E48" s="161">
        <v>8</v>
      </c>
      <c r="F48" s="161">
        <v>10</v>
      </c>
      <c r="G48" s="161">
        <v>8</v>
      </c>
      <c r="H48" s="161">
        <v>12</v>
      </c>
      <c r="I48" s="161">
        <v>10</v>
      </c>
      <c r="J48" s="161">
        <v>7</v>
      </c>
      <c r="K48" s="161">
        <v>3</v>
      </c>
      <c r="L48" s="161">
        <v>1</v>
      </c>
      <c r="M48" s="161">
        <v>1</v>
      </c>
      <c r="N48" s="161">
        <v>8</v>
      </c>
      <c r="O48" s="161">
        <v>4</v>
      </c>
      <c r="P48" s="161">
        <v>6</v>
      </c>
      <c r="Q48" s="161">
        <v>4</v>
      </c>
      <c r="R48" s="161">
        <v>1</v>
      </c>
      <c r="S48" s="161">
        <v>2</v>
      </c>
      <c r="T48" s="161">
        <v>2</v>
      </c>
      <c r="U48" s="161">
        <v>1</v>
      </c>
      <c r="V48" s="161">
        <v>4</v>
      </c>
      <c r="W48" s="161">
        <v>2</v>
      </c>
      <c r="X48" s="161">
        <v>6</v>
      </c>
      <c r="Y48" s="161">
        <v>5</v>
      </c>
      <c r="Z48" s="161">
        <v>2</v>
      </c>
      <c r="AA48" s="161">
        <v>0</v>
      </c>
      <c r="AB48" s="161">
        <v>20</v>
      </c>
      <c r="AC48" s="161">
        <v>15</v>
      </c>
      <c r="AD48" s="161">
        <v>10</v>
      </c>
      <c r="AE48" s="161">
        <v>9</v>
      </c>
      <c r="AF48" s="161">
        <v>7</v>
      </c>
      <c r="AG48" s="161">
        <v>0</v>
      </c>
      <c r="AH48" s="161">
        <v>6</v>
      </c>
      <c r="AI48" s="161">
        <v>2</v>
      </c>
      <c r="AJ48" s="161">
        <v>4</v>
      </c>
      <c r="AK48" s="161">
        <v>7</v>
      </c>
      <c r="AL48" s="161">
        <v>13</v>
      </c>
      <c r="AM48" s="161">
        <v>3</v>
      </c>
      <c r="AN48" s="161">
        <v>2</v>
      </c>
      <c r="AO48" s="161">
        <v>2</v>
      </c>
      <c r="AP48" s="161">
        <v>14</v>
      </c>
      <c r="AQ48" s="161">
        <v>16</v>
      </c>
      <c r="AR48" s="161">
        <v>24</v>
      </c>
      <c r="AS48" s="161">
        <v>21</v>
      </c>
      <c r="AT48" s="272">
        <v>893</v>
      </c>
      <c r="AU48" s="161">
        <v>10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7.7109375" style="2" customWidth="1"/>
    <col min="2" max="2" width="14.5703125" style="2" customWidth="1"/>
    <col min="3" max="3" width="14.5703125" style="273" customWidth="1"/>
    <col min="4" max="256" width="14.5703125" style="2" customWidth="1"/>
    <col min="257" max="16384" width="9.140625" style="2"/>
  </cols>
  <sheetData>
    <row r="1" spans="2:48">
      <c r="B1" s="3" t="s">
        <v>848</v>
      </c>
    </row>
    <row r="2" spans="2:48">
      <c r="B2" s="3"/>
    </row>
    <row r="3" spans="2:48">
      <c r="B3" s="341" t="s">
        <v>339</v>
      </c>
      <c r="C3" s="348" t="s">
        <v>336</v>
      </c>
      <c r="D3" s="345" t="s">
        <v>340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s="275" customFormat="1" ht="13.5" thickTop="1">
      <c r="B5" s="261" t="s">
        <v>7</v>
      </c>
      <c r="C5" s="274">
        <v>160961</v>
      </c>
      <c r="D5" s="263">
        <v>20204</v>
      </c>
      <c r="E5" s="263">
        <v>10474</v>
      </c>
      <c r="F5" s="263">
        <v>6462</v>
      </c>
      <c r="G5" s="263">
        <v>15566</v>
      </c>
      <c r="H5" s="263">
        <v>9861</v>
      </c>
      <c r="I5" s="263">
        <v>4809</v>
      </c>
      <c r="J5" s="263">
        <v>4971</v>
      </c>
      <c r="K5" s="263">
        <v>2784</v>
      </c>
      <c r="L5" s="263">
        <v>4727</v>
      </c>
      <c r="M5" s="263">
        <v>2694</v>
      </c>
      <c r="N5" s="263">
        <v>5283</v>
      </c>
      <c r="O5" s="263">
        <v>1868</v>
      </c>
      <c r="P5" s="263">
        <v>2562</v>
      </c>
      <c r="Q5" s="263">
        <v>3400</v>
      </c>
      <c r="R5" s="263">
        <v>4245</v>
      </c>
      <c r="S5" s="263">
        <v>3896</v>
      </c>
      <c r="T5" s="263">
        <v>1535</v>
      </c>
      <c r="U5" s="263">
        <v>1182</v>
      </c>
      <c r="V5" s="263">
        <v>1126</v>
      </c>
      <c r="W5" s="263">
        <v>3285</v>
      </c>
      <c r="X5" s="263">
        <v>3610</v>
      </c>
      <c r="Y5" s="263">
        <v>3993</v>
      </c>
      <c r="Z5" s="263">
        <v>1336</v>
      </c>
      <c r="AA5" s="263">
        <v>299</v>
      </c>
      <c r="AB5" s="263">
        <v>5322</v>
      </c>
      <c r="AC5" s="263">
        <v>2634</v>
      </c>
      <c r="AD5" s="263">
        <v>2438</v>
      </c>
      <c r="AE5" s="263">
        <v>1377</v>
      </c>
      <c r="AF5" s="263">
        <v>1540</v>
      </c>
      <c r="AG5" s="263">
        <v>486</v>
      </c>
      <c r="AH5" s="263">
        <v>1595</v>
      </c>
      <c r="AI5" s="263">
        <v>1235</v>
      </c>
      <c r="AJ5" s="263">
        <v>1899</v>
      </c>
      <c r="AK5" s="263">
        <v>1230</v>
      </c>
      <c r="AL5" s="263">
        <v>2008</v>
      </c>
      <c r="AM5" s="263">
        <v>1366</v>
      </c>
      <c r="AN5" s="263">
        <v>939</v>
      </c>
      <c r="AO5" s="263">
        <v>1514</v>
      </c>
      <c r="AP5" s="263">
        <v>2974</v>
      </c>
      <c r="AQ5" s="263">
        <v>2851</v>
      </c>
      <c r="AR5" s="263">
        <v>3106</v>
      </c>
      <c r="AS5" s="263">
        <v>1586</v>
      </c>
      <c r="AT5" s="263">
        <v>2169</v>
      </c>
      <c r="AU5" s="263">
        <v>2460</v>
      </c>
      <c r="AV5" s="264">
        <v>60</v>
      </c>
    </row>
    <row r="6" spans="2:48">
      <c r="B6" s="133" t="s">
        <v>10</v>
      </c>
      <c r="C6" s="265">
        <v>20912</v>
      </c>
      <c r="D6" s="266">
        <v>19435</v>
      </c>
      <c r="E6" s="158">
        <v>137</v>
      </c>
      <c r="F6" s="158">
        <v>65</v>
      </c>
      <c r="G6" s="158">
        <v>117</v>
      </c>
      <c r="H6" s="158">
        <v>50</v>
      </c>
      <c r="I6" s="158">
        <v>31</v>
      </c>
      <c r="J6" s="158">
        <v>11</v>
      </c>
      <c r="K6" s="158">
        <v>4</v>
      </c>
      <c r="L6" s="158">
        <v>19</v>
      </c>
      <c r="M6" s="158">
        <v>9</v>
      </c>
      <c r="N6" s="158">
        <v>42</v>
      </c>
      <c r="O6" s="158">
        <v>7</v>
      </c>
      <c r="P6" s="158">
        <v>28</v>
      </c>
      <c r="Q6" s="158">
        <v>28</v>
      </c>
      <c r="R6" s="158">
        <v>44</v>
      </c>
      <c r="S6" s="158">
        <v>29</v>
      </c>
      <c r="T6" s="158">
        <v>7</v>
      </c>
      <c r="U6" s="158">
        <v>7</v>
      </c>
      <c r="V6" s="158">
        <v>5</v>
      </c>
      <c r="W6" s="158">
        <v>19</v>
      </c>
      <c r="X6" s="158">
        <v>31</v>
      </c>
      <c r="Y6" s="158">
        <v>23</v>
      </c>
      <c r="Z6" s="158">
        <v>5</v>
      </c>
      <c r="AA6" s="158">
        <v>1</v>
      </c>
      <c r="AB6" s="158">
        <v>25</v>
      </c>
      <c r="AC6" s="158">
        <v>13</v>
      </c>
      <c r="AD6" s="158">
        <v>15</v>
      </c>
      <c r="AE6" s="158">
        <v>6</v>
      </c>
      <c r="AF6" s="158">
        <v>26</v>
      </c>
      <c r="AG6" s="158">
        <v>2</v>
      </c>
      <c r="AH6" s="158">
        <v>14</v>
      </c>
      <c r="AI6" s="158">
        <v>3</v>
      </c>
      <c r="AJ6" s="158">
        <v>4</v>
      </c>
      <c r="AK6" s="158">
        <v>11</v>
      </c>
      <c r="AL6" s="158">
        <v>19</v>
      </c>
      <c r="AM6" s="158">
        <v>19</v>
      </c>
      <c r="AN6" s="158">
        <v>13</v>
      </c>
      <c r="AO6" s="158">
        <v>1</v>
      </c>
      <c r="AP6" s="158">
        <v>13</v>
      </c>
      <c r="AQ6" s="158">
        <v>13</v>
      </c>
      <c r="AR6" s="158">
        <v>16</v>
      </c>
      <c r="AS6" s="158">
        <v>4</v>
      </c>
      <c r="AT6" s="158">
        <v>17</v>
      </c>
      <c r="AU6" s="158">
        <v>497</v>
      </c>
      <c r="AV6" s="159">
        <v>27</v>
      </c>
    </row>
    <row r="7" spans="2:48">
      <c r="B7" s="133" t="s">
        <v>11</v>
      </c>
      <c r="C7" s="265">
        <v>10896</v>
      </c>
      <c r="D7" s="158">
        <v>174</v>
      </c>
      <c r="E7" s="266">
        <v>9953</v>
      </c>
      <c r="F7" s="158">
        <v>36</v>
      </c>
      <c r="G7" s="158">
        <v>117</v>
      </c>
      <c r="H7" s="158">
        <v>75</v>
      </c>
      <c r="I7" s="158">
        <v>16</v>
      </c>
      <c r="J7" s="158">
        <v>14</v>
      </c>
      <c r="K7" s="158">
        <v>6</v>
      </c>
      <c r="L7" s="158">
        <v>9</v>
      </c>
      <c r="M7" s="158">
        <v>12</v>
      </c>
      <c r="N7" s="158">
        <v>18</v>
      </c>
      <c r="O7" s="158">
        <v>13</v>
      </c>
      <c r="P7" s="158">
        <v>14</v>
      </c>
      <c r="Q7" s="158">
        <v>4</v>
      </c>
      <c r="R7" s="158">
        <v>8</v>
      </c>
      <c r="S7" s="158">
        <v>10</v>
      </c>
      <c r="T7" s="158">
        <v>0</v>
      </c>
      <c r="U7" s="158">
        <v>1</v>
      </c>
      <c r="V7" s="158">
        <v>0</v>
      </c>
      <c r="W7" s="158">
        <v>14</v>
      </c>
      <c r="X7" s="158">
        <v>7</v>
      </c>
      <c r="Y7" s="158">
        <v>6</v>
      </c>
      <c r="Z7" s="158">
        <v>3</v>
      </c>
      <c r="AA7" s="158">
        <v>2</v>
      </c>
      <c r="AB7" s="158">
        <v>13</v>
      </c>
      <c r="AC7" s="158">
        <v>30</v>
      </c>
      <c r="AD7" s="158">
        <v>14</v>
      </c>
      <c r="AE7" s="158">
        <v>7</v>
      </c>
      <c r="AF7" s="158">
        <v>3</v>
      </c>
      <c r="AG7" s="158">
        <v>2</v>
      </c>
      <c r="AH7" s="158">
        <v>1</v>
      </c>
      <c r="AI7" s="158">
        <v>2</v>
      </c>
      <c r="AJ7" s="158">
        <v>2</v>
      </c>
      <c r="AK7" s="158">
        <v>3</v>
      </c>
      <c r="AL7" s="158">
        <v>13</v>
      </c>
      <c r="AM7" s="158">
        <v>5</v>
      </c>
      <c r="AN7" s="158">
        <v>4</v>
      </c>
      <c r="AO7" s="158">
        <v>9</v>
      </c>
      <c r="AP7" s="158">
        <v>2</v>
      </c>
      <c r="AQ7" s="158">
        <v>5</v>
      </c>
      <c r="AR7" s="158">
        <v>20</v>
      </c>
      <c r="AS7" s="158">
        <v>4</v>
      </c>
      <c r="AT7" s="158">
        <v>8</v>
      </c>
      <c r="AU7" s="158">
        <v>234</v>
      </c>
      <c r="AV7" s="159">
        <v>3</v>
      </c>
    </row>
    <row r="8" spans="2:48">
      <c r="B8" s="133" t="s">
        <v>14</v>
      </c>
      <c r="C8" s="265">
        <v>6652</v>
      </c>
      <c r="D8" s="158">
        <v>80</v>
      </c>
      <c r="E8" s="158">
        <v>41</v>
      </c>
      <c r="F8" s="266">
        <v>6194</v>
      </c>
      <c r="G8" s="158">
        <v>17</v>
      </c>
      <c r="H8" s="158">
        <v>8</v>
      </c>
      <c r="I8" s="158">
        <v>5</v>
      </c>
      <c r="J8" s="158">
        <v>11</v>
      </c>
      <c r="K8" s="158">
        <v>4</v>
      </c>
      <c r="L8" s="158">
        <v>5</v>
      </c>
      <c r="M8" s="158">
        <v>3</v>
      </c>
      <c r="N8" s="158">
        <v>5</v>
      </c>
      <c r="O8" s="158">
        <v>4</v>
      </c>
      <c r="P8" s="158">
        <v>4</v>
      </c>
      <c r="Q8" s="158">
        <v>4</v>
      </c>
      <c r="R8" s="158">
        <v>2</v>
      </c>
      <c r="S8" s="158">
        <v>19</v>
      </c>
      <c r="T8" s="158">
        <v>1</v>
      </c>
      <c r="U8" s="158">
        <v>6</v>
      </c>
      <c r="V8" s="158">
        <v>3</v>
      </c>
      <c r="W8" s="158">
        <v>0</v>
      </c>
      <c r="X8" s="158">
        <v>13</v>
      </c>
      <c r="Y8" s="158">
        <v>5</v>
      </c>
      <c r="Z8" s="158">
        <v>2</v>
      </c>
      <c r="AA8" s="158">
        <v>1</v>
      </c>
      <c r="AB8" s="158">
        <v>4</v>
      </c>
      <c r="AC8" s="158">
        <v>6</v>
      </c>
      <c r="AD8" s="158">
        <v>1</v>
      </c>
      <c r="AE8" s="158">
        <v>3</v>
      </c>
      <c r="AF8" s="158">
        <v>2</v>
      </c>
      <c r="AG8" s="158">
        <v>0</v>
      </c>
      <c r="AH8" s="158">
        <v>3</v>
      </c>
      <c r="AI8" s="158">
        <v>10</v>
      </c>
      <c r="AJ8" s="158">
        <v>3</v>
      </c>
      <c r="AK8" s="158">
        <v>4</v>
      </c>
      <c r="AL8" s="158">
        <v>6</v>
      </c>
      <c r="AM8" s="158">
        <v>2</v>
      </c>
      <c r="AN8" s="158">
        <v>1</v>
      </c>
      <c r="AO8" s="158">
        <v>5</v>
      </c>
      <c r="AP8" s="158">
        <v>4</v>
      </c>
      <c r="AQ8" s="158">
        <v>8</v>
      </c>
      <c r="AR8" s="158">
        <v>5</v>
      </c>
      <c r="AS8" s="158">
        <v>1</v>
      </c>
      <c r="AT8" s="158">
        <v>4</v>
      </c>
      <c r="AU8" s="158">
        <v>141</v>
      </c>
      <c r="AV8" s="159">
        <v>2</v>
      </c>
    </row>
    <row r="9" spans="2:48">
      <c r="B9" s="133" t="s">
        <v>15</v>
      </c>
      <c r="C9" s="265">
        <v>16190</v>
      </c>
      <c r="D9" s="158">
        <v>160</v>
      </c>
      <c r="E9" s="158">
        <v>136</v>
      </c>
      <c r="F9" s="158">
        <v>52</v>
      </c>
      <c r="G9" s="266">
        <v>14881</v>
      </c>
      <c r="H9" s="158">
        <v>59</v>
      </c>
      <c r="I9" s="158">
        <v>29</v>
      </c>
      <c r="J9" s="158">
        <v>24</v>
      </c>
      <c r="K9" s="158">
        <v>8</v>
      </c>
      <c r="L9" s="158">
        <v>14</v>
      </c>
      <c r="M9" s="158">
        <v>9</v>
      </c>
      <c r="N9" s="158">
        <v>19</v>
      </c>
      <c r="O9" s="158">
        <v>8</v>
      </c>
      <c r="P9" s="158">
        <v>8</v>
      </c>
      <c r="Q9" s="158">
        <v>15</v>
      </c>
      <c r="R9" s="158">
        <v>28</v>
      </c>
      <c r="S9" s="158">
        <v>34</v>
      </c>
      <c r="T9" s="158">
        <v>6</v>
      </c>
      <c r="U9" s="158">
        <v>2</v>
      </c>
      <c r="V9" s="158">
        <v>5</v>
      </c>
      <c r="W9" s="158">
        <v>15</v>
      </c>
      <c r="X9" s="158">
        <v>28</v>
      </c>
      <c r="Y9" s="158">
        <v>18</v>
      </c>
      <c r="Z9" s="158">
        <v>16</v>
      </c>
      <c r="AA9" s="158">
        <v>0</v>
      </c>
      <c r="AB9" s="158">
        <v>30</v>
      </c>
      <c r="AC9" s="158">
        <v>13</v>
      </c>
      <c r="AD9" s="158">
        <v>5</v>
      </c>
      <c r="AE9" s="158">
        <v>25</v>
      </c>
      <c r="AF9" s="158">
        <v>5</v>
      </c>
      <c r="AG9" s="158">
        <v>2</v>
      </c>
      <c r="AH9" s="158">
        <v>6</v>
      </c>
      <c r="AI9" s="158">
        <v>9</v>
      </c>
      <c r="AJ9" s="158">
        <v>26</v>
      </c>
      <c r="AK9" s="158">
        <v>12</v>
      </c>
      <c r="AL9" s="158">
        <v>30</v>
      </c>
      <c r="AM9" s="158">
        <v>7</v>
      </c>
      <c r="AN9" s="158">
        <v>10</v>
      </c>
      <c r="AO9" s="158">
        <v>8</v>
      </c>
      <c r="AP9" s="158">
        <v>14</v>
      </c>
      <c r="AQ9" s="158">
        <v>11</v>
      </c>
      <c r="AR9" s="158">
        <v>18</v>
      </c>
      <c r="AS9" s="158">
        <v>10</v>
      </c>
      <c r="AT9" s="158">
        <v>8</v>
      </c>
      <c r="AU9" s="158">
        <v>360</v>
      </c>
      <c r="AV9" s="159">
        <v>7</v>
      </c>
    </row>
    <row r="10" spans="2:48">
      <c r="B10" s="133" t="s">
        <v>75</v>
      </c>
      <c r="C10" s="265">
        <v>10297</v>
      </c>
      <c r="D10" s="158">
        <v>76</v>
      </c>
      <c r="E10" s="158">
        <v>46</v>
      </c>
      <c r="F10" s="158">
        <v>26</v>
      </c>
      <c r="G10" s="158">
        <v>147</v>
      </c>
      <c r="H10" s="266">
        <v>9443</v>
      </c>
      <c r="I10" s="158">
        <v>38</v>
      </c>
      <c r="J10" s="158">
        <v>32</v>
      </c>
      <c r="K10" s="158">
        <v>6</v>
      </c>
      <c r="L10" s="158">
        <v>18</v>
      </c>
      <c r="M10" s="158">
        <v>9</v>
      </c>
      <c r="N10" s="158">
        <v>16</v>
      </c>
      <c r="O10" s="158">
        <v>13</v>
      </c>
      <c r="P10" s="158">
        <v>4</v>
      </c>
      <c r="Q10" s="158">
        <v>13</v>
      </c>
      <c r="R10" s="158">
        <v>7</v>
      </c>
      <c r="S10" s="158">
        <v>9</v>
      </c>
      <c r="T10" s="158">
        <v>4</v>
      </c>
      <c r="U10" s="158">
        <v>2</v>
      </c>
      <c r="V10" s="158">
        <v>6</v>
      </c>
      <c r="W10" s="158">
        <v>6</v>
      </c>
      <c r="X10" s="158">
        <v>27</v>
      </c>
      <c r="Y10" s="158">
        <v>5</v>
      </c>
      <c r="Z10" s="158">
        <v>0</v>
      </c>
      <c r="AA10" s="158">
        <v>2</v>
      </c>
      <c r="AB10" s="158">
        <v>19</v>
      </c>
      <c r="AC10" s="158">
        <v>11</v>
      </c>
      <c r="AD10" s="158">
        <v>2</v>
      </c>
      <c r="AE10" s="158">
        <v>6</v>
      </c>
      <c r="AF10" s="158">
        <v>4</v>
      </c>
      <c r="AG10" s="158">
        <v>5</v>
      </c>
      <c r="AH10" s="158">
        <v>5</v>
      </c>
      <c r="AI10" s="158">
        <v>0</v>
      </c>
      <c r="AJ10" s="158">
        <v>7</v>
      </c>
      <c r="AK10" s="158">
        <v>8</v>
      </c>
      <c r="AL10" s="158">
        <v>13</v>
      </c>
      <c r="AM10" s="158">
        <v>1</v>
      </c>
      <c r="AN10" s="158">
        <v>5</v>
      </c>
      <c r="AO10" s="158">
        <v>5</v>
      </c>
      <c r="AP10" s="158">
        <v>11</v>
      </c>
      <c r="AQ10" s="158">
        <v>17</v>
      </c>
      <c r="AR10" s="158">
        <v>20</v>
      </c>
      <c r="AS10" s="158">
        <v>6</v>
      </c>
      <c r="AT10" s="158">
        <v>4</v>
      </c>
      <c r="AU10" s="158">
        <v>190</v>
      </c>
      <c r="AV10" s="159">
        <v>3</v>
      </c>
    </row>
    <row r="11" spans="2:48">
      <c r="B11" s="133" t="s">
        <v>76</v>
      </c>
      <c r="C11" s="265">
        <v>4837</v>
      </c>
      <c r="D11" s="158">
        <v>14</v>
      </c>
      <c r="E11" s="158">
        <v>9</v>
      </c>
      <c r="F11" s="158">
        <v>1</v>
      </c>
      <c r="G11" s="158">
        <v>25</v>
      </c>
      <c r="H11" s="158">
        <v>10</v>
      </c>
      <c r="I11" s="266">
        <v>4572</v>
      </c>
      <c r="J11" s="158">
        <v>3</v>
      </c>
      <c r="K11" s="158">
        <v>7</v>
      </c>
      <c r="L11" s="158">
        <v>4</v>
      </c>
      <c r="M11" s="158">
        <v>5</v>
      </c>
      <c r="N11" s="158">
        <v>8</v>
      </c>
      <c r="O11" s="158">
        <v>6</v>
      </c>
      <c r="P11" s="158">
        <v>6</v>
      </c>
      <c r="Q11" s="158">
        <v>5</v>
      </c>
      <c r="R11" s="158">
        <v>4</v>
      </c>
      <c r="S11" s="158">
        <v>1</v>
      </c>
      <c r="T11" s="158">
        <v>3</v>
      </c>
      <c r="U11" s="158">
        <v>0</v>
      </c>
      <c r="V11" s="158">
        <v>0</v>
      </c>
      <c r="W11" s="158">
        <v>0</v>
      </c>
      <c r="X11" s="158">
        <v>3</v>
      </c>
      <c r="Y11" s="158">
        <v>6</v>
      </c>
      <c r="Z11" s="158">
        <v>0</v>
      </c>
      <c r="AA11" s="158">
        <v>0</v>
      </c>
      <c r="AB11" s="158">
        <v>1</v>
      </c>
      <c r="AC11" s="158">
        <v>1</v>
      </c>
      <c r="AD11" s="158">
        <v>1</v>
      </c>
      <c r="AE11" s="158">
        <v>0</v>
      </c>
      <c r="AF11" s="158">
        <v>2</v>
      </c>
      <c r="AG11" s="158">
        <v>0</v>
      </c>
      <c r="AH11" s="158">
        <v>3</v>
      </c>
      <c r="AI11" s="158">
        <v>2</v>
      </c>
      <c r="AJ11" s="158">
        <v>2</v>
      </c>
      <c r="AK11" s="158">
        <v>0</v>
      </c>
      <c r="AL11" s="158">
        <v>1</v>
      </c>
      <c r="AM11" s="158">
        <v>0</v>
      </c>
      <c r="AN11" s="158">
        <v>2</v>
      </c>
      <c r="AO11" s="158">
        <v>6</v>
      </c>
      <c r="AP11" s="158">
        <v>3</v>
      </c>
      <c r="AQ11" s="158">
        <v>3</v>
      </c>
      <c r="AR11" s="158">
        <v>6</v>
      </c>
      <c r="AS11" s="158">
        <v>0</v>
      </c>
      <c r="AT11" s="158">
        <v>5</v>
      </c>
      <c r="AU11" s="158">
        <v>105</v>
      </c>
      <c r="AV11" s="159">
        <v>2</v>
      </c>
    </row>
    <row r="12" spans="2:48">
      <c r="B12" s="133" t="s">
        <v>332</v>
      </c>
      <c r="C12" s="265">
        <v>5035</v>
      </c>
      <c r="D12" s="158">
        <v>9</v>
      </c>
      <c r="E12" s="158">
        <v>10</v>
      </c>
      <c r="F12" s="158">
        <v>3</v>
      </c>
      <c r="G12" s="158">
        <v>16</v>
      </c>
      <c r="H12" s="158">
        <v>33</v>
      </c>
      <c r="I12" s="158">
        <v>3</v>
      </c>
      <c r="J12" s="266">
        <v>4800</v>
      </c>
      <c r="K12" s="158">
        <v>19</v>
      </c>
      <c r="L12" s="158">
        <v>1</v>
      </c>
      <c r="M12" s="158">
        <v>11</v>
      </c>
      <c r="N12" s="158">
        <v>3</v>
      </c>
      <c r="O12" s="158">
        <v>0</v>
      </c>
      <c r="P12" s="158">
        <v>0</v>
      </c>
      <c r="Q12" s="158">
        <v>9</v>
      </c>
      <c r="R12" s="158">
        <v>7</v>
      </c>
      <c r="S12" s="158">
        <v>0</v>
      </c>
      <c r="T12" s="158">
        <v>0</v>
      </c>
      <c r="U12" s="158">
        <v>0</v>
      </c>
      <c r="V12" s="158">
        <v>0</v>
      </c>
      <c r="W12" s="158">
        <v>1</v>
      </c>
      <c r="X12" s="158">
        <v>6</v>
      </c>
      <c r="Y12" s="158">
        <v>1</v>
      </c>
      <c r="Z12" s="158">
        <v>2</v>
      </c>
      <c r="AA12" s="158">
        <v>0</v>
      </c>
      <c r="AB12" s="158">
        <v>1</v>
      </c>
      <c r="AC12" s="158">
        <v>2</v>
      </c>
      <c r="AD12" s="158">
        <v>0</v>
      </c>
      <c r="AE12" s="158">
        <v>0</v>
      </c>
      <c r="AF12" s="158">
        <v>1</v>
      </c>
      <c r="AG12" s="158">
        <v>0</v>
      </c>
      <c r="AH12" s="158">
        <v>0</v>
      </c>
      <c r="AI12" s="158">
        <v>0</v>
      </c>
      <c r="AJ12" s="158">
        <v>0</v>
      </c>
      <c r="AK12" s="158">
        <v>1</v>
      </c>
      <c r="AL12" s="158">
        <v>13</v>
      </c>
      <c r="AM12" s="158">
        <v>1</v>
      </c>
      <c r="AN12" s="158">
        <v>3</v>
      </c>
      <c r="AO12" s="158">
        <v>0</v>
      </c>
      <c r="AP12" s="158">
        <v>2</v>
      </c>
      <c r="AQ12" s="158">
        <v>0</v>
      </c>
      <c r="AR12" s="158">
        <v>2</v>
      </c>
      <c r="AS12" s="158">
        <v>0</v>
      </c>
      <c r="AT12" s="158">
        <v>1</v>
      </c>
      <c r="AU12" s="158">
        <v>73</v>
      </c>
      <c r="AV12" s="159">
        <v>1</v>
      </c>
    </row>
    <row r="13" spans="2:48">
      <c r="B13" s="133" t="s">
        <v>333</v>
      </c>
      <c r="C13" s="265">
        <v>2826</v>
      </c>
      <c r="D13" s="158">
        <v>12</v>
      </c>
      <c r="E13" s="158">
        <v>4</v>
      </c>
      <c r="F13" s="158">
        <v>0</v>
      </c>
      <c r="G13" s="158">
        <v>8</v>
      </c>
      <c r="H13" s="158">
        <v>2</v>
      </c>
      <c r="I13" s="158">
        <v>8</v>
      </c>
      <c r="J13" s="158">
        <v>6</v>
      </c>
      <c r="K13" s="266">
        <v>2666</v>
      </c>
      <c r="L13" s="158">
        <v>17</v>
      </c>
      <c r="M13" s="158">
        <v>3</v>
      </c>
      <c r="N13" s="158">
        <v>5</v>
      </c>
      <c r="O13" s="158">
        <v>0</v>
      </c>
      <c r="P13" s="158">
        <v>10</v>
      </c>
      <c r="Q13" s="158">
        <v>0</v>
      </c>
      <c r="R13" s="158">
        <v>4</v>
      </c>
      <c r="S13" s="158">
        <v>2</v>
      </c>
      <c r="T13" s="158">
        <v>4</v>
      </c>
      <c r="U13" s="158">
        <v>0</v>
      </c>
      <c r="V13" s="158">
        <v>1</v>
      </c>
      <c r="W13" s="158">
        <v>1</v>
      </c>
      <c r="X13" s="158">
        <v>1</v>
      </c>
      <c r="Y13" s="158">
        <v>3</v>
      </c>
      <c r="Z13" s="158">
        <v>0</v>
      </c>
      <c r="AA13" s="158">
        <v>0</v>
      </c>
      <c r="AB13" s="158">
        <v>1</v>
      </c>
      <c r="AC13" s="158">
        <v>0</v>
      </c>
      <c r="AD13" s="158">
        <v>0</v>
      </c>
      <c r="AE13" s="158">
        <v>1</v>
      </c>
      <c r="AF13" s="158">
        <v>0</v>
      </c>
      <c r="AG13" s="158">
        <v>0</v>
      </c>
      <c r="AH13" s="158">
        <v>0</v>
      </c>
      <c r="AI13" s="158">
        <v>1</v>
      </c>
      <c r="AJ13" s="158">
        <v>0</v>
      </c>
      <c r="AK13" s="158">
        <v>0</v>
      </c>
      <c r="AL13" s="158">
        <v>1</v>
      </c>
      <c r="AM13" s="158">
        <v>1</v>
      </c>
      <c r="AN13" s="158">
        <v>0</v>
      </c>
      <c r="AO13" s="158">
        <v>0</v>
      </c>
      <c r="AP13" s="158">
        <v>1</v>
      </c>
      <c r="AQ13" s="158">
        <v>0</v>
      </c>
      <c r="AR13" s="158">
        <v>0</v>
      </c>
      <c r="AS13" s="158">
        <v>1</v>
      </c>
      <c r="AT13" s="158">
        <v>2</v>
      </c>
      <c r="AU13" s="158">
        <v>60</v>
      </c>
      <c r="AV13" s="159">
        <v>0</v>
      </c>
    </row>
    <row r="14" spans="2:48">
      <c r="B14" s="133" t="s">
        <v>334</v>
      </c>
      <c r="C14" s="265">
        <v>4715</v>
      </c>
      <c r="D14" s="158">
        <v>11</v>
      </c>
      <c r="E14" s="158">
        <v>1</v>
      </c>
      <c r="F14" s="158">
        <v>1</v>
      </c>
      <c r="G14" s="158">
        <v>1</v>
      </c>
      <c r="H14" s="158">
        <v>14</v>
      </c>
      <c r="I14" s="158">
        <v>14</v>
      </c>
      <c r="J14" s="158">
        <v>6</v>
      </c>
      <c r="K14" s="158">
        <v>19</v>
      </c>
      <c r="L14" s="266">
        <v>4543</v>
      </c>
      <c r="M14" s="158">
        <v>2</v>
      </c>
      <c r="N14" s="158">
        <v>0</v>
      </c>
      <c r="O14" s="158">
        <v>0</v>
      </c>
      <c r="P14" s="158">
        <v>4</v>
      </c>
      <c r="Q14" s="158">
        <v>4</v>
      </c>
      <c r="R14" s="158">
        <v>3</v>
      </c>
      <c r="S14" s="158">
        <v>4</v>
      </c>
      <c r="T14" s="158">
        <v>0</v>
      </c>
      <c r="U14" s="158">
        <v>1</v>
      </c>
      <c r="V14" s="158">
        <v>0</v>
      </c>
      <c r="W14" s="158">
        <v>1</v>
      </c>
      <c r="X14" s="158">
        <v>0</v>
      </c>
      <c r="Y14" s="158">
        <v>0</v>
      </c>
      <c r="Z14" s="158">
        <v>0</v>
      </c>
      <c r="AA14" s="158">
        <v>0</v>
      </c>
      <c r="AB14" s="158">
        <v>0</v>
      </c>
      <c r="AC14" s="158">
        <v>0</v>
      </c>
      <c r="AD14" s="158">
        <v>0</v>
      </c>
      <c r="AE14" s="158">
        <v>0</v>
      </c>
      <c r="AF14" s="158">
        <v>2</v>
      </c>
      <c r="AG14" s="158">
        <v>0</v>
      </c>
      <c r="AH14" s="158">
        <v>1</v>
      </c>
      <c r="AI14" s="158">
        <v>1</v>
      </c>
      <c r="AJ14" s="158">
        <v>0</v>
      </c>
      <c r="AK14" s="158">
        <v>0</v>
      </c>
      <c r="AL14" s="158">
        <v>0</v>
      </c>
      <c r="AM14" s="158">
        <v>0</v>
      </c>
      <c r="AN14" s="158">
        <v>0</v>
      </c>
      <c r="AO14" s="158">
        <v>5</v>
      </c>
      <c r="AP14" s="158">
        <v>7</v>
      </c>
      <c r="AQ14" s="158">
        <v>2</v>
      </c>
      <c r="AR14" s="158">
        <v>14</v>
      </c>
      <c r="AS14" s="158">
        <v>2</v>
      </c>
      <c r="AT14" s="158">
        <v>5</v>
      </c>
      <c r="AU14" s="158">
        <v>44</v>
      </c>
      <c r="AV14" s="159">
        <v>3</v>
      </c>
    </row>
    <row r="15" spans="2:48">
      <c r="B15" s="133" t="s">
        <v>77</v>
      </c>
      <c r="C15" s="265">
        <v>2738</v>
      </c>
      <c r="D15" s="158">
        <v>7</v>
      </c>
      <c r="E15" s="158">
        <v>3</v>
      </c>
      <c r="F15" s="158">
        <v>12</v>
      </c>
      <c r="G15" s="158">
        <v>4</v>
      </c>
      <c r="H15" s="158">
        <v>40</v>
      </c>
      <c r="I15" s="158">
        <v>21</v>
      </c>
      <c r="J15" s="158">
        <v>0</v>
      </c>
      <c r="K15" s="158">
        <v>0</v>
      </c>
      <c r="L15" s="158">
        <v>2</v>
      </c>
      <c r="M15" s="266">
        <v>2588</v>
      </c>
      <c r="N15" s="158">
        <v>4</v>
      </c>
      <c r="O15" s="158">
        <v>1</v>
      </c>
      <c r="P15" s="158">
        <v>1</v>
      </c>
      <c r="Q15" s="158">
        <v>3</v>
      </c>
      <c r="R15" s="158">
        <v>0</v>
      </c>
      <c r="S15" s="158">
        <v>0</v>
      </c>
      <c r="T15" s="158">
        <v>0</v>
      </c>
      <c r="U15" s="158">
        <v>0</v>
      </c>
      <c r="V15" s="158">
        <v>0</v>
      </c>
      <c r="W15" s="158">
        <v>1</v>
      </c>
      <c r="X15" s="158">
        <v>0</v>
      </c>
      <c r="Y15" s="158">
        <v>0</v>
      </c>
      <c r="Z15" s="158">
        <v>3</v>
      </c>
      <c r="AA15" s="158">
        <v>0</v>
      </c>
      <c r="AB15" s="158">
        <v>2</v>
      </c>
      <c r="AC15" s="158">
        <v>0</v>
      </c>
      <c r="AD15" s="158">
        <v>0</v>
      </c>
      <c r="AE15" s="158">
        <v>6</v>
      </c>
      <c r="AF15" s="158">
        <v>0</v>
      </c>
      <c r="AG15" s="158">
        <v>0</v>
      </c>
      <c r="AH15" s="158">
        <v>0</v>
      </c>
      <c r="AI15" s="158">
        <v>3</v>
      </c>
      <c r="AJ15" s="158">
        <v>1</v>
      </c>
      <c r="AK15" s="158">
        <v>1</v>
      </c>
      <c r="AL15" s="158">
        <v>1</v>
      </c>
      <c r="AM15" s="158">
        <v>1</v>
      </c>
      <c r="AN15" s="158">
        <v>0</v>
      </c>
      <c r="AO15" s="158">
        <v>6</v>
      </c>
      <c r="AP15" s="158">
        <v>1</v>
      </c>
      <c r="AQ15" s="158">
        <v>1</v>
      </c>
      <c r="AR15" s="158">
        <v>0</v>
      </c>
      <c r="AS15" s="158">
        <v>1</v>
      </c>
      <c r="AT15" s="158">
        <v>1</v>
      </c>
      <c r="AU15" s="158">
        <v>22</v>
      </c>
      <c r="AV15" s="159">
        <v>1</v>
      </c>
    </row>
    <row r="16" spans="2:48">
      <c r="B16" s="133" t="s">
        <v>17</v>
      </c>
      <c r="C16" s="265">
        <v>5245</v>
      </c>
      <c r="D16" s="158">
        <v>4</v>
      </c>
      <c r="E16" s="158">
        <v>9</v>
      </c>
      <c r="F16" s="158">
        <v>5</v>
      </c>
      <c r="G16" s="158">
        <v>23</v>
      </c>
      <c r="H16" s="158">
        <v>14</v>
      </c>
      <c r="I16" s="158">
        <v>0</v>
      </c>
      <c r="J16" s="158">
        <v>3</v>
      </c>
      <c r="K16" s="158">
        <v>6</v>
      </c>
      <c r="L16" s="158">
        <v>3</v>
      </c>
      <c r="M16" s="158">
        <v>0</v>
      </c>
      <c r="N16" s="266">
        <v>5063</v>
      </c>
      <c r="O16" s="158">
        <v>7</v>
      </c>
      <c r="P16" s="158">
        <v>0</v>
      </c>
      <c r="Q16" s="158">
        <v>2</v>
      </c>
      <c r="R16" s="158">
        <v>2</v>
      </c>
      <c r="S16" s="158">
        <v>8</v>
      </c>
      <c r="T16" s="158">
        <v>6</v>
      </c>
      <c r="U16" s="158">
        <v>3</v>
      </c>
      <c r="V16" s="158">
        <v>0</v>
      </c>
      <c r="W16" s="158">
        <v>9</v>
      </c>
      <c r="X16" s="158">
        <v>4</v>
      </c>
      <c r="Y16" s="158">
        <v>3</v>
      </c>
      <c r="Z16" s="158">
        <v>0</v>
      </c>
      <c r="AA16" s="158">
        <v>9</v>
      </c>
      <c r="AB16" s="158">
        <v>1</v>
      </c>
      <c r="AC16" s="158">
        <v>0</v>
      </c>
      <c r="AD16" s="158">
        <v>5</v>
      </c>
      <c r="AE16" s="158">
        <v>0</v>
      </c>
      <c r="AF16" s="158">
        <v>0</v>
      </c>
      <c r="AG16" s="158">
        <v>0</v>
      </c>
      <c r="AH16" s="158">
        <v>0</v>
      </c>
      <c r="AI16" s="158">
        <v>0</v>
      </c>
      <c r="AJ16" s="158">
        <v>0</v>
      </c>
      <c r="AK16" s="158">
        <v>1</v>
      </c>
      <c r="AL16" s="158">
        <v>2</v>
      </c>
      <c r="AM16" s="158">
        <v>0</v>
      </c>
      <c r="AN16" s="158">
        <v>0</v>
      </c>
      <c r="AO16" s="158">
        <v>0</v>
      </c>
      <c r="AP16" s="158">
        <v>1</v>
      </c>
      <c r="AQ16" s="158">
        <v>0</v>
      </c>
      <c r="AR16" s="158">
        <v>5</v>
      </c>
      <c r="AS16" s="158">
        <v>0</v>
      </c>
      <c r="AT16" s="158">
        <v>0</v>
      </c>
      <c r="AU16" s="158">
        <v>46</v>
      </c>
      <c r="AV16" s="159">
        <v>1</v>
      </c>
    </row>
    <row r="17" spans="2:48">
      <c r="B17" s="133" t="s">
        <v>4</v>
      </c>
      <c r="C17" s="265">
        <v>1923</v>
      </c>
      <c r="D17" s="158">
        <v>17</v>
      </c>
      <c r="E17" s="158">
        <v>5</v>
      </c>
      <c r="F17" s="158">
        <v>6</v>
      </c>
      <c r="G17" s="158">
        <v>6</v>
      </c>
      <c r="H17" s="158">
        <v>12</v>
      </c>
      <c r="I17" s="158">
        <v>12</v>
      </c>
      <c r="J17" s="158">
        <v>5</v>
      </c>
      <c r="K17" s="158">
        <v>0</v>
      </c>
      <c r="L17" s="158">
        <v>1</v>
      </c>
      <c r="M17" s="158">
        <v>1</v>
      </c>
      <c r="N17" s="158">
        <v>8</v>
      </c>
      <c r="O17" s="266">
        <v>1785</v>
      </c>
      <c r="P17" s="158">
        <v>0</v>
      </c>
      <c r="Q17" s="158">
        <v>3</v>
      </c>
      <c r="R17" s="158">
        <v>0</v>
      </c>
      <c r="S17" s="158">
        <v>0</v>
      </c>
      <c r="T17" s="158">
        <v>0</v>
      </c>
      <c r="U17" s="158">
        <v>4</v>
      </c>
      <c r="V17" s="158">
        <v>5</v>
      </c>
      <c r="W17" s="158">
        <v>0</v>
      </c>
      <c r="X17" s="158">
        <v>6</v>
      </c>
      <c r="Y17" s="158">
        <v>0</v>
      </c>
      <c r="Z17" s="158">
        <v>2</v>
      </c>
      <c r="AA17" s="158">
        <v>0</v>
      </c>
      <c r="AB17" s="158">
        <v>2</v>
      </c>
      <c r="AC17" s="158">
        <v>0</v>
      </c>
      <c r="AD17" s="158">
        <v>1</v>
      </c>
      <c r="AE17" s="158">
        <v>1</v>
      </c>
      <c r="AF17" s="158">
        <v>0</v>
      </c>
      <c r="AG17" s="158">
        <v>0</v>
      </c>
      <c r="AH17" s="158">
        <v>0</v>
      </c>
      <c r="AI17" s="158">
        <v>0</v>
      </c>
      <c r="AJ17" s="158">
        <v>0</v>
      </c>
      <c r="AK17" s="158">
        <v>0</v>
      </c>
      <c r="AL17" s="158">
        <v>2</v>
      </c>
      <c r="AM17" s="158">
        <v>0</v>
      </c>
      <c r="AN17" s="158">
        <v>1</v>
      </c>
      <c r="AO17" s="158">
        <v>2</v>
      </c>
      <c r="AP17" s="158">
        <v>3</v>
      </c>
      <c r="AQ17" s="158">
        <v>0</v>
      </c>
      <c r="AR17" s="158">
        <v>2</v>
      </c>
      <c r="AS17" s="158">
        <v>0</v>
      </c>
      <c r="AT17" s="158">
        <v>0</v>
      </c>
      <c r="AU17" s="158">
        <v>30</v>
      </c>
      <c r="AV17" s="159">
        <v>1</v>
      </c>
    </row>
    <row r="18" spans="2:48">
      <c r="B18" s="133" t="s">
        <v>18</v>
      </c>
      <c r="C18" s="265">
        <v>2574</v>
      </c>
      <c r="D18" s="158">
        <v>10</v>
      </c>
      <c r="E18" s="158">
        <v>4</v>
      </c>
      <c r="F18" s="158">
        <v>0</v>
      </c>
      <c r="G18" s="158">
        <v>1</v>
      </c>
      <c r="H18" s="158">
        <v>6</v>
      </c>
      <c r="I18" s="158">
        <v>7</v>
      </c>
      <c r="J18" s="158">
        <v>1</v>
      </c>
      <c r="K18" s="158">
        <v>1</v>
      </c>
      <c r="L18" s="158">
        <v>5</v>
      </c>
      <c r="M18" s="158">
        <v>0</v>
      </c>
      <c r="N18" s="158">
        <v>1</v>
      </c>
      <c r="O18" s="158">
        <v>2</v>
      </c>
      <c r="P18" s="266">
        <v>2434</v>
      </c>
      <c r="Q18" s="158">
        <v>1</v>
      </c>
      <c r="R18" s="158">
        <v>13</v>
      </c>
      <c r="S18" s="158">
        <v>2</v>
      </c>
      <c r="T18" s="158">
        <v>0</v>
      </c>
      <c r="U18" s="158">
        <v>1</v>
      </c>
      <c r="V18" s="158">
        <v>0</v>
      </c>
      <c r="W18" s="158">
        <v>1</v>
      </c>
      <c r="X18" s="158">
        <v>0</v>
      </c>
      <c r="Y18" s="158">
        <v>3</v>
      </c>
      <c r="Z18" s="158">
        <v>1</v>
      </c>
      <c r="AA18" s="158">
        <v>0</v>
      </c>
      <c r="AB18" s="158">
        <v>5</v>
      </c>
      <c r="AC18" s="158">
        <v>1</v>
      </c>
      <c r="AD18" s="158">
        <v>1</v>
      </c>
      <c r="AE18" s="158">
        <v>0</v>
      </c>
      <c r="AF18" s="158">
        <v>0</v>
      </c>
      <c r="AG18" s="158">
        <v>0</v>
      </c>
      <c r="AH18" s="158">
        <v>0</v>
      </c>
      <c r="AI18" s="158">
        <v>0</v>
      </c>
      <c r="AJ18" s="158">
        <v>0</v>
      </c>
      <c r="AK18" s="158">
        <v>0</v>
      </c>
      <c r="AL18" s="158">
        <v>0</v>
      </c>
      <c r="AM18" s="158">
        <v>1</v>
      </c>
      <c r="AN18" s="158">
        <v>1</v>
      </c>
      <c r="AO18" s="158">
        <v>4</v>
      </c>
      <c r="AP18" s="158">
        <v>0</v>
      </c>
      <c r="AQ18" s="158">
        <v>4</v>
      </c>
      <c r="AR18" s="158">
        <v>6</v>
      </c>
      <c r="AS18" s="158">
        <v>3</v>
      </c>
      <c r="AT18" s="158">
        <v>2</v>
      </c>
      <c r="AU18" s="158">
        <v>49</v>
      </c>
      <c r="AV18" s="159">
        <v>3</v>
      </c>
    </row>
    <row r="19" spans="2:48">
      <c r="B19" s="133" t="s">
        <v>182</v>
      </c>
      <c r="C19" s="265">
        <v>3411</v>
      </c>
      <c r="D19" s="158">
        <v>20</v>
      </c>
      <c r="E19" s="158">
        <v>6</v>
      </c>
      <c r="F19" s="158">
        <v>5</v>
      </c>
      <c r="G19" s="158">
        <v>10</v>
      </c>
      <c r="H19" s="158">
        <v>2</v>
      </c>
      <c r="I19" s="158">
        <v>2</v>
      </c>
      <c r="J19" s="158">
        <v>4</v>
      </c>
      <c r="K19" s="158">
        <v>2</v>
      </c>
      <c r="L19" s="158">
        <v>2</v>
      </c>
      <c r="M19" s="158">
        <v>3</v>
      </c>
      <c r="N19" s="158">
        <v>12</v>
      </c>
      <c r="O19" s="158">
        <v>1</v>
      </c>
      <c r="P19" s="158">
        <v>0</v>
      </c>
      <c r="Q19" s="266">
        <v>3241</v>
      </c>
      <c r="R19" s="158">
        <v>4</v>
      </c>
      <c r="S19" s="158">
        <v>5</v>
      </c>
      <c r="T19" s="158">
        <v>0</v>
      </c>
      <c r="U19" s="158">
        <v>0</v>
      </c>
      <c r="V19" s="158">
        <v>1</v>
      </c>
      <c r="W19" s="158">
        <v>6</v>
      </c>
      <c r="X19" s="158">
        <v>6</v>
      </c>
      <c r="Y19" s="158">
        <v>5</v>
      </c>
      <c r="Z19" s="158">
        <v>3</v>
      </c>
      <c r="AA19" s="158">
        <v>0</v>
      </c>
      <c r="AB19" s="158">
        <v>1</v>
      </c>
      <c r="AC19" s="158">
        <v>0</v>
      </c>
      <c r="AD19" s="158">
        <v>4</v>
      </c>
      <c r="AE19" s="158">
        <v>0</v>
      </c>
      <c r="AF19" s="158">
        <v>5</v>
      </c>
      <c r="AG19" s="158">
        <v>1</v>
      </c>
      <c r="AH19" s="158">
        <v>1</v>
      </c>
      <c r="AI19" s="158">
        <v>0</v>
      </c>
      <c r="AJ19" s="158">
        <v>0</v>
      </c>
      <c r="AK19" s="158">
        <v>1</v>
      </c>
      <c r="AL19" s="158">
        <v>1</v>
      </c>
      <c r="AM19" s="158">
        <v>2</v>
      </c>
      <c r="AN19" s="158">
        <v>0</v>
      </c>
      <c r="AO19" s="158">
        <v>0</v>
      </c>
      <c r="AP19" s="158">
        <v>4</v>
      </c>
      <c r="AQ19" s="158">
        <v>1</v>
      </c>
      <c r="AR19" s="158">
        <v>0</v>
      </c>
      <c r="AS19" s="158">
        <v>0</v>
      </c>
      <c r="AT19" s="158">
        <v>8</v>
      </c>
      <c r="AU19" s="158">
        <v>40</v>
      </c>
      <c r="AV19" s="159">
        <v>2</v>
      </c>
    </row>
    <row r="20" spans="2:48">
      <c r="B20" s="133" t="s">
        <v>78</v>
      </c>
      <c r="C20" s="265">
        <v>4242</v>
      </c>
      <c r="D20" s="158">
        <v>10</v>
      </c>
      <c r="E20" s="158">
        <v>9</v>
      </c>
      <c r="F20" s="158">
        <v>2</v>
      </c>
      <c r="G20" s="158">
        <v>14</v>
      </c>
      <c r="H20" s="158">
        <v>3</v>
      </c>
      <c r="I20" s="158">
        <v>4</v>
      </c>
      <c r="J20" s="158">
        <v>2</v>
      </c>
      <c r="K20" s="158">
        <v>2</v>
      </c>
      <c r="L20" s="158">
        <v>18</v>
      </c>
      <c r="M20" s="158">
        <v>1</v>
      </c>
      <c r="N20" s="158">
        <v>5</v>
      </c>
      <c r="O20" s="158">
        <v>1</v>
      </c>
      <c r="P20" s="158">
        <v>8</v>
      </c>
      <c r="Q20" s="158">
        <v>0</v>
      </c>
      <c r="R20" s="266">
        <v>4059</v>
      </c>
      <c r="S20" s="158">
        <v>1</v>
      </c>
      <c r="T20" s="158">
        <v>1</v>
      </c>
      <c r="U20" s="158">
        <v>1</v>
      </c>
      <c r="V20" s="158">
        <v>0</v>
      </c>
      <c r="W20" s="158">
        <v>10</v>
      </c>
      <c r="X20" s="158">
        <v>5</v>
      </c>
      <c r="Y20" s="158">
        <v>0</v>
      </c>
      <c r="Z20" s="158">
        <v>0</v>
      </c>
      <c r="AA20" s="158">
        <v>0</v>
      </c>
      <c r="AB20" s="158">
        <v>3</v>
      </c>
      <c r="AC20" s="158">
        <v>1</v>
      </c>
      <c r="AD20" s="158">
        <v>7</v>
      </c>
      <c r="AE20" s="158">
        <v>0</v>
      </c>
      <c r="AF20" s="158">
        <v>0</v>
      </c>
      <c r="AG20" s="158">
        <v>0</v>
      </c>
      <c r="AH20" s="158">
        <v>2</v>
      </c>
      <c r="AI20" s="158">
        <v>0</v>
      </c>
      <c r="AJ20" s="158">
        <v>0</v>
      </c>
      <c r="AK20" s="158">
        <v>0</v>
      </c>
      <c r="AL20" s="158">
        <v>0</v>
      </c>
      <c r="AM20" s="158">
        <v>0</v>
      </c>
      <c r="AN20" s="158">
        <v>0</v>
      </c>
      <c r="AO20" s="158">
        <v>5</v>
      </c>
      <c r="AP20" s="158">
        <v>6</v>
      </c>
      <c r="AQ20" s="158">
        <v>5</v>
      </c>
      <c r="AR20" s="158">
        <v>0</v>
      </c>
      <c r="AS20" s="158">
        <v>0</v>
      </c>
      <c r="AT20" s="158">
        <v>12</v>
      </c>
      <c r="AU20" s="158">
        <v>45</v>
      </c>
      <c r="AV20" s="159">
        <v>0</v>
      </c>
    </row>
    <row r="21" spans="2:48">
      <c r="B21" s="133" t="s">
        <v>19</v>
      </c>
      <c r="C21" s="265">
        <v>3903</v>
      </c>
      <c r="D21" s="158">
        <v>18</v>
      </c>
      <c r="E21" s="158">
        <v>6</v>
      </c>
      <c r="F21" s="158">
        <v>6</v>
      </c>
      <c r="G21" s="158">
        <v>6</v>
      </c>
      <c r="H21" s="158">
        <v>11</v>
      </c>
      <c r="I21" s="158">
        <v>5</v>
      </c>
      <c r="J21" s="158">
        <v>5</v>
      </c>
      <c r="K21" s="158">
        <v>4</v>
      </c>
      <c r="L21" s="158">
        <v>7</v>
      </c>
      <c r="M21" s="158">
        <v>0</v>
      </c>
      <c r="N21" s="158">
        <v>3</v>
      </c>
      <c r="O21" s="158">
        <v>10</v>
      </c>
      <c r="P21" s="158">
        <v>0</v>
      </c>
      <c r="Q21" s="158">
        <v>5</v>
      </c>
      <c r="R21" s="158">
        <v>0</v>
      </c>
      <c r="S21" s="266">
        <v>3730</v>
      </c>
      <c r="T21" s="158">
        <v>3</v>
      </c>
      <c r="U21" s="158">
        <v>3</v>
      </c>
      <c r="V21" s="158">
        <v>3</v>
      </c>
      <c r="W21" s="158">
        <v>1</v>
      </c>
      <c r="X21" s="158">
        <v>0</v>
      </c>
      <c r="Y21" s="158">
        <v>3</v>
      </c>
      <c r="Z21" s="158">
        <v>0</v>
      </c>
      <c r="AA21" s="158">
        <v>0</v>
      </c>
      <c r="AB21" s="158">
        <v>3</v>
      </c>
      <c r="AC21" s="158">
        <v>3</v>
      </c>
      <c r="AD21" s="158">
        <v>5</v>
      </c>
      <c r="AE21" s="158">
        <v>1</v>
      </c>
      <c r="AF21" s="158">
        <v>6</v>
      </c>
      <c r="AG21" s="158">
        <v>0</v>
      </c>
      <c r="AH21" s="158">
        <v>1</v>
      </c>
      <c r="AI21" s="158">
        <v>0</v>
      </c>
      <c r="AJ21" s="158">
        <v>6</v>
      </c>
      <c r="AK21" s="158">
        <v>1</v>
      </c>
      <c r="AL21" s="158">
        <v>2</v>
      </c>
      <c r="AM21" s="158">
        <v>1</v>
      </c>
      <c r="AN21" s="158">
        <v>0</v>
      </c>
      <c r="AO21" s="158">
        <v>1</v>
      </c>
      <c r="AP21" s="158">
        <v>0</v>
      </c>
      <c r="AQ21" s="158">
        <v>1</v>
      </c>
      <c r="AR21" s="158">
        <v>2</v>
      </c>
      <c r="AS21" s="158">
        <v>1</v>
      </c>
      <c r="AT21" s="158">
        <v>1</v>
      </c>
      <c r="AU21" s="158">
        <v>39</v>
      </c>
      <c r="AV21" s="159">
        <v>0</v>
      </c>
    </row>
    <row r="22" spans="2:48">
      <c r="B22" s="133" t="s">
        <v>3</v>
      </c>
      <c r="C22" s="265">
        <v>1551</v>
      </c>
      <c r="D22" s="158">
        <v>5</v>
      </c>
      <c r="E22" s="158">
        <v>6</v>
      </c>
      <c r="F22" s="158">
        <v>2</v>
      </c>
      <c r="G22" s="158">
        <v>6</v>
      </c>
      <c r="H22" s="158">
        <v>3</v>
      </c>
      <c r="I22" s="158">
        <v>1</v>
      </c>
      <c r="J22" s="158">
        <v>5</v>
      </c>
      <c r="K22" s="158">
        <v>5</v>
      </c>
      <c r="L22" s="158">
        <v>0</v>
      </c>
      <c r="M22" s="158">
        <v>2</v>
      </c>
      <c r="N22" s="158">
        <v>3</v>
      </c>
      <c r="O22" s="158">
        <v>0</v>
      </c>
      <c r="P22" s="158">
        <v>1</v>
      </c>
      <c r="Q22" s="158">
        <v>0</v>
      </c>
      <c r="R22" s="158">
        <v>1</v>
      </c>
      <c r="S22" s="158">
        <v>2</v>
      </c>
      <c r="T22" s="271">
        <v>1474</v>
      </c>
      <c r="U22" s="158">
        <v>1</v>
      </c>
      <c r="V22" s="158">
        <v>2</v>
      </c>
      <c r="W22" s="158">
        <v>6</v>
      </c>
      <c r="X22" s="158">
        <v>3</v>
      </c>
      <c r="Y22" s="158">
        <v>0</v>
      </c>
      <c r="Z22" s="158">
        <v>0</v>
      </c>
      <c r="AA22" s="158">
        <v>0</v>
      </c>
      <c r="AB22" s="158">
        <v>0</v>
      </c>
      <c r="AC22" s="158">
        <v>0</v>
      </c>
      <c r="AD22" s="158">
        <v>2</v>
      </c>
      <c r="AE22" s="158">
        <v>0</v>
      </c>
      <c r="AF22" s="158">
        <v>0</v>
      </c>
      <c r="AG22" s="158">
        <v>0</v>
      </c>
      <c r="AH22" s="158">
        <v>0</v>
      </c>
      <c r="AI22" s="158">
        <v>0</v>
      </c>
      <c r="AJ22" s="158">
        <v>0</v>
      </c>
      <c r="AK22" s="158">
        <v>0</v>
      </c>
      <c r="AL22" s="158">
        <v>0</v>
      </c>
      <c r="AM22" s="158">
        <v>0</v>
      </c>
      <c r="AN22" s="158">
        <v>3</v>
      </c>
      <c r="AO22" s="158">
        <v>0</v>
      </c>
      <c r="AP22" s="158">
        <v>2</v>
      </c>
      <c r="AQ22" s="158">
        <v>0</v>
      </c>
      <c r="AR22" s="158">
        <v>0</v>
      </c>
      <c r="AS22" s="158">
        <v>0</v>
      </c>
      <c r="AT22" s="158">
        <v>0</v>
      </c>
      <c r="AU22" s="158">
        <v>16</v>
      </c>
      <c r="AV22" s="159">
        <v>0</v>
      </c>
    </row>
    <row r="23" spans="2:48">
      <c r="B23" s="133" t="s">
        <v>5</v>
      </c>
      <c r="C23" s="265">
        <v>1155</v>
      </c>
      <c r="D23" s="158">
        <v>0</v>
      </c>
      <c r="E23" s="158">
        <v>0</v>
      </c>
      <c r="F23" s="158">
        <v>0</v>
      </c>
      <c r="G23" s="158">
        <v>3</v>
      </c>
      <c r="H23" s="158">
        <v>0</v>
      </c>
      <c r="I23" s="158">
        <v>2</v>
      </c>
      <c r="J23" s="158">
        <v>0</v>
      </c>
      <c r="K23" s="158">
        <v>0</v>
      </c>
      <c r="L23" s="158">
        <v>2</v>
      </c>
      <c r="M23" s="158">
        <v>0</v>
      </c>
      <c r="N23" s="158">
        <v>1</v>
      </c>
      <c r="O23" s="158">
        <v>0</v>
      </c>
      <c r="P23" s="158">
        <v>4</v>
      </c>
      <c r="Q23" s="158">
        <v>0</v>
      </c>
      <c r="R23" s="158">
        <v>2</v>
      </c>
      <c r="S23" s="158">
        <v>2</v>
      </c>
      <c r="T23" s="158">
        <v>8</v>
      </c>
      <c r="U23" s="271">
        <v>1111</v>
      </c>
      <c r="V23" s="158">
        <v>1</v>
      </c>
      <c r="W23" s="158">
        <v>1</v>
      </c>
      <c r="X23" s="158">
        <v>0</v>
      </c>
      <c r="Y23" s="158">
        <v>0</v>
      </c>
      <c r="Z23" s="158">
        <v>0</v>
      </c>
      <c r="AA23" s="158">
        <v>0</v>
      </c>
      <c r="AB23" s="158">
        <v>0</v>
      </c>
      <c r="AC23" s="158">
        <v>2</v>
      </c>
      <c r="AD23" s="158">
        <v>0</v>
      </c>
      <c r="AE23" s="158">
        <v>0</v>
      </c>
      <c r="AF23" s="158">
        <v>0</v>
      </c>
      <c r="AG23" s="158">
        <v>0</v>
      </c>
      <c r="AH23" s="158">
        <v>0</v>
      </c>
      <c r="AI23" s="158">
        <v>0</v>
      </c>
      <c r="AJ23" s="158">
        <v>0</v>
      </c>
      <c r="AK23" s="158">
        <v>0</v>
      </c>
      <c r="AL23" s="158">
        <v>0</v>
      </c>
      <c r="AM23" s="158">
        <v>0</v>
      </c>
      <c r="AN23" s="158">
        <v>0</v>
      </c>
      <c r="AO23" s="158">
        <v>0</v>
      </c>
      <c r="AP23" s="158">
        <v>0</v>
      </c>
      <c r="AQ23" s="158">
        <v>0</v>
      </c>
      <c r="AR23" s="158">
        <v>0</v>
      </c>
      <c r="AS23" s="158">
        <v>0</v>
      </c>
      <c r="AT23" s="158">
        <v>0</v>
      </c>
      <c r="AU23" s="158">
        <v>16</v>
      </c>
      <c r="AV23" s="159">
        <v>0</v>
      </c>
    </row>
    <row r="24" spans="2:48">
      <c r="B24" s="133" t="s">
        <v>79</v>
      </c>
      <c r="C24" s="265">
        <v>1137</v>
      </c>
      <c r="D24" s="158">
        <v>1</v>
      </c>
      <c r="E24" s="158">
        <v>0</v>
      </c>
      <c r="F24" s="158">
        <v>2</v>
      </c>
      <c r="G24" s="158">
        <v>0</v>
      </c>
      <c r="H24" s="158">
        <v>1</v>
      </c>
      <c r="I24" s="158">
        <v>1</v>
      </c>
      <c r="J24" s="158">
        <v>1</v>
      </c>
      <c r="K24" s="158">
        <v>2</v>
      </c>
      <c r="L24" s="158">
        <v>1</v>
      </c>
      <c r="M24" s="158">
        <v>1</v>
      </c>
      <c r="N24" s="158">
        <v>0</v>
      </c>
      <c r="O24" s="158">
        <v>0</v>
      </c>
      <c r="P24" s="158">
        <v>0</v>
      </c>
      <c r="Q24" s="158">
        <v>0</v>
      </c>
      <c r="R24" s="158">
        <v>0</v>
      </c>
      <c r="S24" s="158">
        <v>0</v>
      </c>
      <c r="T24" s="158">
        <v>0</v>
      </c>
      <c r="U24" s="158">
        <v>26</v>
      </c>
      <c r="V24" s="271">
        <v>1079</v>
      </c>
      <c r="W24" s="158">
        <v>5</v>
      </c>
      <c r="X24" s="158">
        <v>1</v>
      </c>
      <c r="Y24" s="158">
        <v>4</v>
      </c>
      <c r="Z24" s="158">
        <v>0</v>
      </c>
      <c r="AA24" s="158">
        <v>0</v>
      </c>
      <c r="AB24" s="158">
        <v>0</v>
      </c>
      <c r="AC24" s="158">
        <v>0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0</v>
      </c>
      <c r="AJ24" s="158">
        <v>0</v>
      </c>
      <c r="AK24" s="158">
        <v>5</v>
      </c>
      <c r="AL24" s="158">
        <v>0</v>
      </c>
      <c r="AM24" s="158">
        <v>0</v>
      </c>
      <c r="AN24" s="158">
        <v>0</v>
      </c>
      <c r="AO24" s="158">
        <v>1</v>
      </c>
      <c r="AP24" s="158">
        <v>0</v>
      </c>
      <c r="AQ24" s="158">
        <v>0</v>
      </c>
      <c r="AR24" s="158">
        <v>1</v>
      </c>
      <c r="AS24" s="158">
        <v>0</v>
      </c>
      <c r="AT24" s="158">
        <v>0</v>
      </c>
      <c r="AU24" s="158">
        <v>5</v>
      </c>
      <c r="AV24" s="159">
        <v>0</v>
      </c>
    </row>
    <row r="25" spans="2:48">
      <c r="B25" s="133" t="s">
        <v>80</v>
      </c>
      <c r="C25" s="265">
        <v>3322</v>
      </c>
      <c r="D25" s="158">
        <v>11</v>
      </c>
      <c r="E25" s="158">
        <v>3</v>
      </c>
      <c r="F25" s="158">
        <v>2</v>
      </c>
      <c r="G25" s="158">
        <v>5</v>
      </c>
      <c r="H25" s="158">
        <v>2</v>
      </c>
      <c r="I25" s="158">
        <v>0</v>
      </c>
      <c r="J25" s="158">
        <v>6</v>
      </c>
      <c r="K25" s="158">
        <v>0</v>
      </c>
      <c r="L25" s="158">
        <v>4</v>
      </c>
      <c r="M25" s="158">
        <v>4</v>
      </c>
      <c r="N25" s="158">
        <v>0</v>
      </c>
      <c r="O25" s="158">
        <v>1</v>
      </c>
      <c r="P25" s="158">
        <v>3</v>
      </c>
      <c r="Q25" s="158">
        <v>9</v>
      </c>
      <c r="R25" s="158">
        <v>8</v>
      </c>
      <c r="S25" s="158">
        <v>8</v>
      </c>
      <c r="T25" s="158">
        <v>4</v>
      </c>
      <c r="U25" s="158">
        <v>2</v>
      </c>
      <c r="V25" s="158">
        <v>2</v>
      </c>
      <c r="W25" s="271">
        <v>3159</v>
      </c>
      <c r="X25" s="158">
        <v>13</v>
      </c>
      <c r="Y25" s="158">
        <v>1</v>
      </c>
      <c r="Z25" s="158">
        <v>0</v>
      </c>
      <c r="AA25" s="158">
        <v>0</v>
      </c>
      <c r="AB25" s="158">
        <v>1</v>
      </c>
      <c r="AC25" s="158">
        <v>4</v>
      </c>
      <c r="AD25" s="158">
        <v>1</v>
      </c>
      <c r="AE25" s="158">
        <v>6</v>
      </c>
      <c r="AF25" s="158">
        <v>2</v>
      </c>
      <c r="AG25" s="158">
        <v>0</v>
      </c>
      <c r="AH25" s="158">
        <v>0</v>
      </c>
      <c r="AI25" s="158">
        <v>1</v>
      </c>
      <c r="AJ25" s="158">
        <v>4</v>
      </c>
      <c r="AK25" s="158">
        <v>2</v>
      </c>
      <c r="AL25" s="158">
        <v>1</v>
      </c>
      <c r="AM25" s="158">
        <v>0</v>
      </c>
      <c r="AN25" s="158">
        <v>0</v>
      </c>
      <c r="AO25" s="158">
        <v>2</v>
      </c>
      <c r="AP25" s="158">
        <v>0</v>
      </c>
      <c r="AQ25" s="158">
        <v>2</v>
      </c>
      <c r="AR25" s="158">
        <v>2</v>
      </c>
      <c r="AS25" s="158">
        <v>0</v>
      </c>
      <c r="AT25" s="158">
        <v>2</v>
      </c>
      <c r="AU25" s="158">
        <v>44</v>
      </c>
      <c r="AV25" s="159">
        <v>1</v>
      </c>
    </row>
    <row r="26" spans="2:48">
      <c r="B26" s="133" t="s">
        <v>20</v>
      </c>
      <c r="C26" s="265">
        <v>3632</v>
      </c>
      <c r="D26" s="158">
        <v>22</v>
      </c>
      <c r="E26" s="158">
        <v>13</v>
      </c>
      <c r="F26" s="158">
        <v>4</v>
      </c>
      <c r="G26" s="158">
        <v>21</v>
      </c>
      <c r="H26" s="158">
        <v>7</v>
      </c>
      <c r="I26" s="158">
        <v>5</v>
      </c>
      <c r="J26" s="158">
        <v>0</v>
      </c>
      <c r="K26" s="158">
        <v>1</v>
      </c>
      <c r="L26" s="158">
        <v>2</v>
      </c>
      <c r="M26" s="158">
        <v>1</v>
      </c>
      <c r="N26" s="158">
        <v>10</v>
      </c>
      <c r="O26" s="158">
        <v>0</v>
      </c>
      <c r="P26" s="158">
        <v>7</v>
      </c>
      <c r="Q26" s="158">
        <v>0</v>
      </c>
      <c r="R26" s="158">
        <v>4</v>
      </c>
      <c r="S26" s="158">
        <v>8</v>
      </c>
      <c r="T26" s="158">
        <v>1</v>
      </c>
      <c r="U26" s="158">
        <v>1</v>
      </c>
      <c r="V26" s="158">
        <v>4</v>
      </c>
      <c r="W26" s="158">
        <v>5</v>
      </c>
      <c r="X26" s="271">
        <v>3421</v>
      </c>
      <c r="Y26" s="158">
        <v>8</v>
      </c>
      <c r="Z26" s="158">
        <v>2</v>
      </c>
      <c r="AA26" s="158">
        <v>4</v>
      </c>
      <c r="AB26" s="158">
        <v>7</v>
      </c>
      <c r="AC26" s="158">
        <v>0</v>
      </c>
      <c r="AD26" s="158">
        <v>0</v>
      </c>
      <c r="AE26" s="158">
        <v>0</v>
      </c>
      <c r="AF26" s="158">
        <v>0</v>
      </c>
      <c r="AG26" s="158">
        <v>0</v>
      </c>
      <c r="AH26" s="158">
        <v>0</v>
      </c>
      <c r="AI26" s="158">
        <v>0</v>
      </c>
      <c r="AJ26" s="158">
        <v>1</v>
      </c>
      <c r="AK26" s="158">
        <v>0</v>
      </c>
      <c r="AL26" s="158">
        <v>0</v>
      </c>
      <c r="AM26" s="158">
        <v>0</v>
      </c>
      <c r="AN26" s="158">
        <v>0</v>
      </c>
      <c r="AO26" s="158">
        <v>0</v>
      </c>
      <c r="AP26" s="158">
        <v>2</v>
      </c>
      <c r="AQ26" s="158">
        <v>3</v>
      </c>
      <c r="AR26" s="158">
        <v>0</v>
      </c>
      <c r="AS26" s="158">
        <v>0</v>
      </c>
      <c r="AT26" s="158">
        <v>1</v>
      </c>
      <c r="AU26" s="158">
        <v>67</v>
      </c>
      <c r="AV26" s="159">
        <v>0</v>
      </c>
    </row>
    <row r="27" spans="2:48">
      <c r="B27" s="133" t="s">
        <v>21</v>
      </c>
      <c r="C27" s="265">
        <v>4001</v>
      </c>
      <c r="D27" s="158">
        <v>5</v>
      </c>
      <c r="E27" s="158">
        <v>6</v>
      </c>
      <c r="F27" s="158">
        <v>3</v>
      </c>
      <c r="G27" s="158">
        <v>2</v>
      </c>
      <c r="H27" s="158">
        <v>0</v>
      </c>
      <c r="I27" s="158">
        <v>4</v>
      </c>
      <c r="J27" s="158">
        <v>0</v>
      </c>
      <c r="K27" s="158">
        <v>0</v>
      </c>
      <c r="L27" s="158">
        <v>4</v>
      </c>
      <c r="M27" s="158">
        <v>0</v>
      </c>
      <c r="N27" s="158">
        <v>3</v>
      </c>
      <c r="O27" s="158">
        <v>0</v>
      </c>
      <c r="P27" s="158">
        <v>1</v>
      </c>
      <c r="Q27" s="158">
        <v>1</v>
      </c>
      <c r="R27" s="158">
        <v>3</v>
      </c>
      <c r="S27" s="158">
        <v>1</v>
      </c>
      <c r="T27" s="158">
        <v>0</v>
      </c>
      <c r="U27" s="158">
        <v>3</v>
      </c>
      <c r="V27" s="158">
        <v>1</v>
      </c>
      <c r="W27" s="158">
        <v>1</v>
      </c>
      <c r="X27" s="158">
        <v>8</v>
      </c>
      <c r="Y27" s="271">
        <v>3866</v>
      </c>
      <c r="Z27" s="158">
        <v>12</v>
      </c>
      <c r="AA27" s="158">
        <v>0</v>
      </c>
      <c r="AB27" s="158">
        <v>2</v>
      </c>
      <c r="AC27" s="158">
        <v>11</v>
      </c>
      <c r="AD27" s="158">
        <v>4</v>
      </c>
      <c r="AE27" s="158">
        <v>0</v>
      </c>
      <c r="AF27" s="158">
        <v>0</v>
      </c>
      <c r="AG27" s="158">
        <v>0</v>
      </c>
      <c r="AH27" s="158">
        <v>0</v>
      </c>
      <c r="AI27" s="158">
        <v>0</v>
      </c>
      <c r="AJ27" s="158">
        <v>0</v>
      </c>
      <c r="AK27" s="158">
        <v>0</v>
      </c>
      <c r="AL27" s="158">
        <v>0</v>
      </c>
      <c r="AM27" s="158">
        <v>2</v>
      </c>
      <c r="AN27" s="158">
        <v>0</v>
      </c>
      <c r="AO27" s="158">
        <v>0</v>
      </c>
      <c r="AP27" s="158">
        <v>1</v>
      </c>
      <c r="AQ27" s="158">
        <v>1</v>
      </c>
      <c r="AR27" s="158">
        <v>0</v>
      </c>
      <c r="AS27" s="158">
        <v>1</v>
      </c>
      <c r="AT27" s="158">
        <v>0</v>
      </c>
      <c r="AU27" s="158">
        <v>55</v>
      </c>
      <c r="AV27" s="159">
        <v>0</v>
      </c>
    </row>
    <row r="28" spans="2:48">
      <c r="B28" s="133" t="s">
        <v>22</v>
      </c>
      <c r="C28" s="265">
        <v>1329</v>
      </c>
      <c r="D28" s="158">
        <v>4</v>
      </c>
      <c r="E28" s="158">
        <v>0</v>
      </c>
      <c r="F28" s="158">
        <v>2</v>
      </c>
      <c r="G28" s="158">
        <v>4</v>
      </c>
      <c r="H28" s="158">
        <v>3</v>
      </c>
      <c r="I28" s="158">
        <v>2</v>
      </c>
      <c r="J28" s="158">
        <v>0</v>
      </c>
      <c r="K28" s="158">
        <v>0</v>
      </c>
      <c r="L28" s="158">
        <v>0</v>
      </c>
      <c r="M28" s="158">
        <v>0</v>
      </c>
      <c r="N28" s="158">
        <v>1</v>
      </c>
      <c r="O28" s="158">
        <v>0</v>
      </c>
      <c r="P28" s="158">
        <v>2</v>
      </c>
      <c r="Q28" s="158">
        <v>1</v>
      </c>
      <c r="R28" s="158">
        <v>1</v>
      </c>
      <c r="S28" s="158">
        <v>0</v>
      </c>
      <c r="T28" s="158">
        <v>0</v>
      </c>
      <c r="U28" s="158">
        <v>0</v>
      </c>
      <c r="V28" s="158">
        <v>0</v>
      </c>
      <c r="W28" s="158">
        <v>8</v>
      </c>
      <c r="X28" s="158">
        <v>2</v>
      </c>
      <c r="Y28" s="158">
        <v>5</v>
      </c>
      <c r="Z28" s="271">
        <v>1265</v>
      </c>
      <c r="AA28" s="158">
        <v>0</v>
      </c>
      <c r="AB28" s="158">
        <v>0</v>
      </c>
      <c r="AC28" s="158">
        <v>2</v>
      </c>
      <c r="AD28" s="158">
        <v>2</v>
      </c>
      <c r="AE28" s="158">
        <v>0</v>
      </c>
      <c r="AF28" s="158">
        <v>0</v>
      </c>
      <c r="AG28" s="158">
        <v>0</v>
      </c>
      <c r="AH28" s="158">
        <v>0</v>
      </c>
      <c r="AI28" s="158">
        <v>1</v>
      </c>
      <c r="AJ28" s="158">
        <v>0</v>
      </c>
      <c r="AK28" s="158">
        <v>0</v>
      </c>
      <c r="AL28" s="158">
        <v>3</v>
      </c>
      <c r="AM28" s="158">
        <v>0</v>
      </c>
      <c r="AN28" s="158">
        <v>0</v>
      </c>
      <c r="AO28" s="158">
        <v>0</v>
      </c>
      <c r="AP28" s="158">
        <v>1</v>
      </c>
      <c r="AQ28" s="158">
        <v>3</v>
      </c>
      <c r="AR28" s="158">
        <v>0</v>
      </c>
      <c r="AS28" s="158">
        <v>0</v>
      </c>
      <c r="AT28" s="158">
        <v>0</v>
      </c>
      <c r="AU28" s="158">
        <v>17</v>
      </c>
      <c r="AV28" s="159">
        <v>0</v>
      </c>
    </row>
    <row r="29" spans="2:48">
      <c r="B29" s="133" t="s">
        <v>81</v>
      </c>
      <c r="C29" s="265">
        <v>327</v>
      </c>
      <c r="D29" s="158">
        <v>2</v>
      </c>
      <c r="E29" s="158">
        <v>3</v>
      </c>
      <c r="F29" s="158">
        <v>0</v>
      </c>
      <c r="G29" s="158">
        <v>1</v>
      </c>
      <c r="H29" s="158">
        <v>0</v>
      </c>
      <c r="I29" s="158">
        <v>0</v>
      </c>
      <c r="J29" s="158">
        <v>1</v>
      </c>
      <c r="K29" s="158">
        <v>0</v>
      </c>
      <c r="L29" s="158">
        <v>2</v>
      </c>
      <c r="M29" s="158">
        <v>0</v>
      </c>
      <c r="N29" s="158">
        <v>3</v>
      </c>
      <c r="O29" s="158">
        <v>0</v>
      </c>
      <c r="P29" s="158">
        <v>6</v>
      </c>
      <c r="Q29" s="158">
        <v>21</v>
      </c>
      <c r="R29" s="158">
        <v>2</v>
      </c>
      <c r="S29" s="158">
        <v>0</v>
      </c>
      <c r="T29" s="158">
        <v>0</v>
      </c>
      <c r="U29" s="158">
        <v>2</v>
      </c>
      <c r="V29" s="158">
        <v>0</v>
      </c>
      <c r="W29" s="158">
        <v>0</v>
      </c>
      <c r="X29" s="158">
        <v>0</v>
      </c>
      <c r="Y29" s="158">
        <v>0</v>
      </c>
      <c r="Z29" s="158">
        <v>1</v>
      </c>
      <c r="AA29" s="271">
        <v>276</v>
      </c>
      <c r="AB29" s="158">
        <v>0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0</v>
      </c>
      <c r="AM29" s="158">
        <v>0</v>
      </c>
      <c r="AN29" s="158">
        <v>0</v>
      </c>
      <c r="AO29" s="158">
        <v>0</v>
      </c>
      <c r="AP29" s="158">
        <v>0</v>
      </c>
      <c r="AQ29" s="158">
        <v>0</v>
      </c>
      <c r="AR29" s="158">
        <v>0</v>
      </c>
      <c r="AS29" s="158">
        <v>0</v>
      </c>
      <c r="AT29" s="158">
        <v>0</v>
      </c>
      <c r="AU29" s="158">
        <v>7</v>
      </c>
      <c r="AV29" s="159">
        <v>0</v>
      </c>
    </row>
    <row r="30" spans="2:48">
      <c r="B30" s="133" t="s">
        <v>82</v>
      </c>
      <c r="C30" s="265">
        <v>5380</v>
      </c>
      <c r="D30" s="158">
        <v>18</v>
      </c>
      <c r="E30" s="158">
        <v>10</v>
      </c>
      <c r="F30" s="158">
        <v>8</v>
      </c>
      <c r="G30" s="158">
        <v>14</v>
      </c>
      <c r="H30" s="158">
        <v>7</v>
      </c>
      <c r="I30" s="158">
        <v>3</v>
      </c>
      <c r="J30" s="158">
        <v>5</v>
      </c>
      <c r="K30" s="158">
        <v>5</v>
      </c>
      <c r="L30" s="158">
        <v>8</v>
      </c>
      <c r="M30" s="158">
        <v>0</v>
      </c>
      <c r="N30" s="158">
        <v>3</v>
      </c>
      <c r="O30" s="158">
        <v>3</v>
      </c>
      <c r="P30" s="158">
        <v>1</v>
      </c>
      <c r="Q30" s="158">
        <v>1</v>
      </c>
      <c r="R30" s="158">
        <v>3</v>
      </c>
      <c r="S30" s="158">
        <v>9</v>
      </c>
      <c r="T30" s="158">
        <v>0</v>
      </c>
      <c r="U30" s="158">
        <v>0</v>
      </c>
      <c r="V30" s="158">
        <v>0</v>
      </c>
      <c r="W30" s="158">
        <v>1</v>
      </c>
      <c r="X30" s="158">
        <v>4</v>
      </c>
      <c r="Y30" s="158">
        <v>2</v>
      </c>
      <c r="Z30" s="158">
        <v>3</v>
      </c>
      <c r="AA30" s="158">
        <v>0</v>
      </c>
      <c r="AB30" s="271">
        <v>5133</v>
      </c>
      <c r="AC30" s="158">
        <v>12</v>
      </c>
      <c r="AD30" s="158">
        <v>7</v>
      </c>
      <c r="AE30" s="158">
        <v>2</v>
      </c>
      <c r="AF30" s="158">
        <v>8</v>
      </c>
      <c r="AG30" s="158">
        <v>0</v>
      </c>
      <c r="AH30" s="158">
        <v>7</v>
      </c>
      <c r="AI30" s="158">
        <v>3</v>
      </c>
      <c r="AJ30" s="158">
        <v>2</v>
      </c>
      <c r="AK30" s="158">
        <v>12</v>
      </c>
      <c r="AL30" s="158">
        <v>3</v>
      </c>
      <c r="AM30" s="158">
        <v>1</v>
      </c>
      <c r="AN30" s="158">
        <v>3</v>
      </c>
      <c r="AO30" s="158">
        <v>0</v>
      </c>
      <c r="AP30" s="158">
        <v>4</v>
      </c>
      <c r="AQ30" s="158">
        <v>9</v>
      </c>
      <c r="AR30" s="158">
        <v>11</v>
      </c>
      <c r="AS30" s="158">
        <v>3</v>
      </c>
      <c r="AT30" s="158">
        <v>6</v>
      </c>
      <c r="AU30" s="158">
        <v>45</v>
      </c>
      <c r="AV30" s="159">
        <v>1</v>
      </c>
    </row>
    <row r="31" spans="2:48">
      <c r="B31" s="133" t="s">
        <v>83</v>
      </c>
      <c r="C31" s="265">
        <v>2662</v>
      </c>
      <c r="D31" s="158">
        <v>9</v>
      </c>
      <c r="E31" s="158">
        <v>8</v>
      </c>
      <c r="F31" s="158">
        <v>0</v>
      </c>
      <c r="G31" s="158">
        <v>8</v>
      </c>
      <c r="H31" s="158">
        <v>5</v>
      </c>
      <c r="I31" s="158">
        <v>3</v>
      </c>
      <c r="J31" s="158">
        <v>2</v>
      </c>
      <c r="K31" s="158">
        <v>1</v>
      </c>
      <c r="L31" s="158">
        <v>1</v>
      </c>
      <c r="M31" s="158">
        <v>4</v>
      </c>
      <c r="N31" s="158">
        <v>10</v>
      </c>
      <c r="O31" s="158">
        <v>0</v>
      </c>
      <c r="P31" s="158">
        <v>1</v>
      </c>
      <c r="Q31" s="158">
        <v>5</v>
      </c>
      <c r="R31" s="158">
        <v>2</v>
      </c>
      <c r="S31" s="158">
        <v>1</v>
      </c>
      <c r="T31" s="158">
        <v>4</v>
      </c>
      <c r="U31" s="158">
        <v>0</v>
      </c>
      <c r="V31" s="158">
        <v>0</v>
      </c>
      <c r="W31" s="158">
        <v>1</v>
      </c>
      <c r="X31" s="158">
        <v>13</v>
      </c>
      <c r="Y31" s="158">
        <v>2</v>
      </c>
      <c r="Z31" s="158">
        <v>6</v>
      </c>
      <c r="AA31" s="158">
        <v>0</v>
      </c>
      <c r="AB31" s="158">
        <v>8</v>
      </c>
      <c r="AC31" s="271">
        <v>2502</v>
      </c>
      <c r="AD31" s="158">
        <v>6</v>
      </c>
      <c r="AE31" s="158">
        <v>9</v>
      </c>
      <c r="AF31" s="158">
        <v>1</v>
      </c>
      <c r="AG31" s="158">
        <v>0</v>
      </c>
      <c r="AH31" s="158">
        <v>2</v>
      </c>
      <c r="AI31" s="158">
        <v>0</v>
      </c>
      <c r="AJ31" s="158">
        <v>1</v>
      </c>
      <c r="AK31" s="158">
        <v>0</v>
      </c>
      <c r="AL31" s="158">
        <v>2</v>
      </c>
      <c r="AM31" s="158">
        <v>5</v>
      </c>
      <c r="AN31" s="158">
        <v>2</v>
      </c>
      <c r="AO31" s="158">
        <v>2</v>
      </c>
      <c r="AP31" s="158">
        <v>0</v>
      </c>
      <c r="AQ31" s="158">
        <v>4</v>
      </c>
      <c r="AR31" s="158">
        <v>1</v>
      </c>
      <c r="AS31" s="158">
        <v>3</v>
      </c>
      <c r="AT31" s="158">
        <v>6</v>
      </c>
      <c r="AU31" s="158">
        <v>20</v>
      </c>
      <c r="AV31" s="159">
        <v>2</v>
      </c>
    </row>
    <row r="32" spans="2:48">
      <c r="B32" s="133" t="s">
        <v>84</v>
      </c>
      <c r="C32" s="265">
        <v>2392</v>
      </c>
      <c r="D32" s="158">
        <v>2</v>
      </c>
      <c r="E32" s="158">
        <v>2</v>
      </c>
      <c r="F32" s="158">
        <v>0</v>
      </c>
      <c r="G32" s="158">
        <v>1</v>
      </c>
      <c r="H32" s="158">
        <v>0</v>
      </c>
      <c r="I32" s="158">
        <v>4</v>
      </c>
      <c r="J32" s="158">
        <v>1</v>
      </c>
      <c r="K32" s="158">
        <v>1</v>
      </c>
      <c r="L32" s="158">
        <v>2</v>
      </c>
      <c r="M32" s="158">
        <v>2</v>
      </c>
      <c r="N32" s="158">
        <v>1</v>
      </c>
      <c r="O32" s="158">
        <v>0</v>
      </c>
      <c r="P32" s="158">
        <v>0</v>
      </c>
      <c r="Q32" s="158">
        <v>3</v>
      </c>
      <c r="R32" s="158">
        <v>2</v>
      </c>
      <c r="S32" s="158">
        <v>0</v>
      </c>
      <c r="T32" s="158">
        <v>1</v>
      </c>
      <c r="U32" s="158">
        <v>0</v>
      </c>
      <c r="V32" s="158">
        <v>0</v>
      </c>
      <c r="W32" s="158">
        <v>1</v>
      </c>
      <c r="X32" s="158">
        <v>0</v>
      </c>
      <c r="Y32" s="158">
        <v>1</v>
      </c>
      <c r="Z32" s="158">
        <v>3</v>
      </c>
      <c r="AA32" s="158">
        <v>0</v>
      </c>
      <c r="AB32" s="158">
        <v>2</v>
      </c>
      <c r="AC32" s="158">
        <v>2</v>
      </c>
      <c r="AD32" s="271">
        <v>2324</v>
      </c>
      <c r="AE32" s="158">
        <v>13</v>
      </c>
      <c r="AF32" s="158">
        <v>1</v>
      </c>
      <c r="AG32" s="158">
        <v>1</v>
      </c>
      <c r="AH32" s="158">
        <v>0</v>
      </c>
      <c r="AI32" s="158">
        <v>0</v>
      </c>
      <c r="AJ32" s="158">
        <v>0</v>
      </c>
      <c r="AK32" s="158">
        <v>0</v>
      </c>
      <c r="AL32" s="158">
        <v>4</v>
      </c>
      <c r="AM32" s="158">
        <v>1</v>
      </c>
      <c r="AN32" s="158">
        <v>0</v>
      </c>
      <c r="AO32" s="158">
        <v>0</v>
      </c>
      <c r="AP32" s="158">
        <v>1</v>
      </c>
      <c r="AQ32" s="158">
        <v>0</v>
      </c>
      <c r="AR32" s="158">
        <v>6</v>
      </c>
      <c r="AS32" s="158">
        <v>0</v>
      </c>
      <c r="AT32" s="158">
        <v>4</v>
      </c>
      <c r="AU32" s="158">
        <v>6</v>
      </c>
      <c r="AV32" s="159">
        <v>0</v>
      </c>
    </row>
    <row r="33" spans="2:48">
      <c r="B33" s="133" t="s">
        <v>85</v>
      </c>
      <c r="C33" s="265">
        <v>1374</v>
      </c>
      <c r="D33" s="158">
        <v>2</v>
      </c>
      <c r="E33" s="158">
        <v>0</v>
      </c>
      <c r="F33" s="158">
        <v>0</v>
      </c>
      <c r="G33" s="158">
        <v>3</v>
      </c>
      <c r="H33" s="158">
        <v>1</v>
      </c>
      <c r="I33" s="158">
        <v>1</v>
      </c>
      <c r="J33" s="158">
        <v>2</v>
      </c>
      <c r="K33" s="158">
        <v>0</v>
      </c>
      <c r="L33" s="158">
        <v>0</v>
      </c>
      <c r="M33" s="158">
        <v>0</v>
      </c>
      <c r="N33" s="158">
        <v>4</v>
      </c>
      <c r="O33" s="158">
        <v>0</v>
      </c>
      <c r="P33" s="158">
        <v>0</v>
      </c>
      <c r="Q33" s="158">
        <v>1</v>
      </c>
      <c r="R33" s="158">
        <v>0</v>
      </c>
      <c r="S33" s="158">
        <v>1</v>
      </c>
      <c r="T33" s="158">
        <v>0</v>
      </c>
      <c r="U33" s="158">
        <v>0</v>
      </c>
      <c r="V33" s="158">
        <v>0</v>
      </c>
      <c r="W33" s="158">
        <v>0</v>
      </c>
      <c r="X33" s="158">
        <v>0</v>
      </c>
      <c r="Y33" s="158">
        <v>1</v>
      </c>
      <c r="Z33" s="158">
        <v>0</v>
      </c>
      <c r="AA33" s="158">
        <v>0</v>
      </c>
      <c r="AB33" s="158">
        <v>1</v>
      </c>
      <c r="AC33" s="158">
        <v>4</v>
      </c>
      <c r="AD33" s="158">
        <v>9</v>
      </c>
      <c r="AE33" s="271">
        <v>1284</v>
      </c>
      <c r="AF33" s="158">
        <v>19</v>
      </c>
      <c r="AG33" s="158">
        <v>0</v>
      </c>
      <c r="AH33" s="158">
        <v>1</v>
      </c>
      <c r="AI33" s="158">
        <v>0</v>
      </c>
      <c r="AJ33" s="158">
        <v>2</v>
      </c>
      <c r="AK33" s="158">
        <v>2</v>
      </c>
      <c r="AL33" s="158">
        <v>0</v>
      </c>
      <c r="AM33" s="158">
        <v>0</v>
      </c>
      <c r="AN33" s="158">
        <v>0</v>
      </c>
      <c r="AO33" s="158">
        <v>3</v>
      </c>
      <c r="AP33" s="158">
        <v>1</v>
      </c>
      <c r="AQ33" s="158">
        <v>2</v>
      </c>
      <c r="AR33" s="158">
        <v>5</v>
      </c>
      <c r="AS33" s="158">
        <v>1</v>
      </c>
      <c r="AT33" s="158">
        <v>4</v>
      </c>
      <c r="AU33" s="158">
        <v>20</v>
      </c>
      <c r="AV33" s="159">
        <v>0</v>
      </c>
    </row>
    <row r="34" spans="2:48">
      <c r="B34" s="133" t="s">
        <v>77</v>
      </c>
      <c r="C34" s="265">
        <v>1587</v>
      </c>
      <c r="D34" s="158">
        <v>12</v>
      </c>
      <c r="E34" s="158">
        <v>1</v>
      </c>
      <c r="F34" s="158">
        <v>1</v>
      </c>
      <c r="G34" s="158">
        <v>7</v>
      </c>
      <c r="H34" s="158">
        <v>2</v>
      </c>
      <c r="I34" s="158">
        <v>2</v>
      </c>
      <c r="J34" s="158">
        <v>0</v>
      </c>
      <c r="K34" s="158">
        <v>0</v>
      </c>
      <c r="L34" s="158">
        <v>3</v>
      </c>
      <c r="M34" s="158">
        <v>7</v>
      </c>
      <c r="N34" s="158">
        <v>0</v>
      </c>
      <c r="O34" s="158">
        <v>0</v>
      </c>
      <c r="P34" s="158">
        <v>0</v>
      </c>
      <c r="Q34" s="158">
        <v>2</v>
      </c>
      <c r="R34" s="158">
        <v>0</v>
      </c>
      <c r="S34" s="158">
        <v>1</v>
      </c>
      <c r="T34" s="158">
        <v>2</v>
      </c>
      <c r="U34" s="158">
        <v>0</v>
      </c>
      <c r="V34" s="158">
        <v>0</v>
      </c>
      <c r="W34" s="158">
        <v>6</v>
      </c>
      <c r="X34" s="158">
        <v>1</v>
      </c>
      <c r="Y34" s="158">
        <v>1</v>
      </c>
      <c r="Z34" s="158">
        <v>0</v>
      </c>
      <c r="AA34" s="158">
        <v>1</v>
      </c>
      <c r="AB34" s="158">
        <v>5</v>
      </c>
      <c r="AC34" s="158">
        <v>1</v>
      </c>
      <c r="AD34" s="158">
        <v>4</v>
      </c>
      <c r="AE34" s="158">
        <v>3</v>
      </c>
      <c r="AF34" s="271">
        <v>1436</v>
      </c>
      <c r="AG34" s="158">
        <v>51</v>
      </c>
      <c r="AH34" s="158">
        <v>2</v>
      </c>
      <c r="AI34" s="158">
        <v>0</v>
      </c>
      <c r="AJ34" s="158">
        <v>2</v>
      </c>
      <c r="AK34" s="158">
        <v>0</v>
      </c>
      <c r="AL34" s="158">
        <v>12</v>
      </c>
      <c r="AM34" s="158">
        <v>1</v>
      </c>
      <c r="AN34" s="158">
        <v>1</v>
      </c>
      <c r="AO34" s="158">
        <v>6</v>
      </c>
      <c r="AP34" s="158">
        <v>4</v>
      </c>
      <c r="AQ34" s="158">
        <v>1</v>
      </c>
      <c r="AR34" s="158">
        <v>1</v>
      </c>
      <c r="AS34" s="158">
        <v>1</v>
      </c>
      <c r="AT34" s="158">
        <v>0</v>
      </c>
      <c r="AU34" s="158">
        <v>7</v>
      </c>
      <c r="AV34" s="159">
        <v>0</v>
      </c>
    </row>
    <row r="35" spans="2:48">
      <c r="B35" s="133" t="s">
        <v>81</v>
      </c>
      <c r="C35" s="265">
        <v>426</v>
      </c>
      <c r="D35" s="158">
        <v>0</v>
      </c>
      <c r="E35" s="158">
        <v>0</v>
      </c>
      <c r="F35" s="158">
        <v>0</v>
      </c>
      <c r="G35" s="158">
        <v>0</v>
      </c>
      <c r="H35" s="158">
        <v>0</v>
      </c>
      <c r="I35" s="158">
        <v>0</v>
      </c>
      <c r="J35" s="158">
        <v>0</v>
      </c>
      <c r="K35" s="158">
        <v>1</v>
      </c>
      <c r="L35" s="158">
        <v>1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1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0</v>
      </c>
      <c r="Y35" s="158">
        <v>0</v>
      </c>
      <c r="Z35" s="158">
        <v>0</v>
      </c>
      <c r="AA35" s="158">
        <v>0</v>
      </c>
      <c r="AB35" s="158">
        <v>0</v>
      </c>
      <c r="AC35" s="158">
        <v>0</v>
      </c>
      <c r="AD35" s="158">
        <v>0</v>
      </c>
      <c r="AE35" s="158">
        <v>0</v>
      </c>
      <c r="AF35" s="158">
        <v>1</v>
      </c>
      <c r="AG35" s="271">
        <v>415</v>
      </c>
      <c r="AH35" s="158">
        <v>3</v>
      </c>
      <c r="AI35" s="158">
        <v>0</v>
      </c>
      <c r="AJ35" s="158">
        <v>1</v>
      </c>
      <c r="AK35" s="158">
        <v>0</v>
      </c>
      <c r="AL35" s="158">
        <v>1</v>
      </c>
      <c r="AM35" s="158">
        <v>0</v>
      </c>
      <c r="AN35" s="158">
        <v>0</v>
      </c>
      <c r="AO35" s="158">
        <v>0</v>
      </c>
      <c r="AP35" s="158">
        <v>1</v>
      </c>
      <c r="AQ35" s="158">
        <v>1</v>
      </c>
      <c r="AR35" s="158">
        <v>0</v>
      </c>
      <c r="AS35" s="158">
        <v>0</v>
      </c>
      <c r="AT35" s="158">
        <v>0</v>
      </c>
      <c r="AU35" s="158">
        <v>0</v>
      </c>
      <c r="AV35" s="159">
        <v>0</v>
      </c>
    </row>
    <row r="36" spans="2:48">
      <c r="B36" s="133" t="s">
        <v>86</v>
      </c>
      <c r="C36" s="265">
        <v>1620</v>
      </c>
      <c r="D36" s="158">
        <v>5</v>
      </c>
      <c r="E36" s="158">
        <v>2</v>
      </c>
      <c r="F36" s="158">
        <v>0</v>
      </c>
      <c r="G36" s="158">
        <v>16</v>
      </c>
      <c r="H36" s="158">
        <v>7</v>
      </c>
      <c r="I36" s="158">
        <v>3</v>
      </c>
      <c r="J36" s="158">
        <v>3</v>
      </c>
      <c r="K36" s="158">
        <v>2</v>
      </c>
      <c r="L36" s="158">
        <v>3</v>
      </c>
      <c r="M36" s="158">
        <v>0</v>
      </c>
      <c r="N36" s="158">
        <v>0</v>
      </c>
      <c r="O36" s="158">
        <v>0</v>
      </c>
      <c r="P36" s="158">
        <v>0</v>
      </c>
      <c r="Q36" s="158">
        <v>0</v>
      </c>
      <c r="R36" s="158">
        <v>1</v>
      </c>
      <c r="S36" s="158">
        <v>0</v>
      </c>
      <c r="T36" s="158">
        <v>1</v>
      </c>
      <c r="U36" s="158">
        <v>0</v>
      </c>
      <c r="V36" s="158">
        <v>0</v>
      </c>
      <c r="W36" s="158">
        <v>1</v>
      </c>
      <c r="X36" s="158">
        <v>2</v>
      </c>
      <c r="Y36" s="158">
        <v>0</v>
      </c>
      <c r="Z36" s="158">
        <v>0</v>
      </c>
      <c r="AA36" s="158">
        <v>2</v>
      </c>
      <c r="AB36" s="158">
        <v>10</v>
      </c>
      <c r="AC36" s="158">
        <v>2</v>
      </c>
      <c r="AD36" s="158">
        <v>2</v>
      </c>
      <c r="AE36" s="158">
        <v>0</v>
      </c>
      <c r="AF36" s="158">
        <v>0</v>
      </c>
      <c r="AG36" s="158">
        <v>5</v>
      </c>
      <c r="AH36" s="271">
        <v>1522</v>
      </c>
      <c r="AI36" s="158">
        <v>0</v>
      </c>
      <c r="AJ36" s="158">
        <v>5</v>
      </c>
      <c r="AK36" s="158">
        <v>4</v>
      </c>
      <c r="AL36" s="158">
        <v>1</v>
      </c>
      <c r="AM36" s="158">
        <v>0</v>
      </c>
      <c r="AN36" s="158">
        <v>0</v>
      </c>
      <c r="AO36" s="158">
        <v>0</v>
      </c>
      <c r="AP36" s="158">
        <v>3</v>
      </c>
      <c r="AQ36" s="158">
        <v>1</v>
      </c>
      <c r="AR36" s="158">
        <v>1</v>
      </c>
      <c r="AS36" s="158">
        <v>3</v>
      </c>
      <c r="AT36" s="158">
        <v>0</v>
      </c>
      <c r="AU36" s="158">
        <v>13</v>
      </c>
      <c r="AV36" s="159">
        <v>0</v>
      </c>
    </row>
    <row r="37" spans="2:48">
      <c r="B37" s="133" t="s">
        <v>87</v>
      </c>
      <c r="C37" s="265">
        <v>1226</v>
      </c>
      <c r="D37" s="158">
        <v>2</v>
      </c>
      <c r="E37" s="158">
        <v>2</v>
      </c>
      <c r="F37" s="158">
        <v>0</v>
      </c>
      <c r="G37" s="158">
        <v>3</v>
      </c>
      <c r="H37" s="158">
        <v>0</v>
      </c>
      <c r="I37" s="158">
        <v>1</v>
      </c>
      <c r="J37" s="158">
        <v>0</v>
      </c>
      <c r="K37" s="158">
        <v>0</v>
      </c>
      <c r="L37" s="158">
        <v>0</v>
      </c>
      <c r="M37" s="158">
        <v>0</v>
      </c>
      <c r="N37" s="158">
        <v>5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3</v>
      </c>
      <c r="AC37" s="158">
        <v>0</v>
      </c>
      <c r="AD37" s="158">
        <v>0</v>
      </c>
      <c r="AE37" s="158">
        <v>1</v>
      </c>
      <c r="AF37" s="158">
        <v>1</v>
      </c>
      <c r="AG37" s="158">
        <v>0</v>
      </c>
      <c r="AH37" s="158">
        <v>7</v>
      </c>
      <c r="AI37" s="271">
        <v>1181</v>
      </c>
      <c r="AJ37" s="158">
        <v>8</v>
      </c>
      <c r="AK37" s="158">
        <v>0</v>
      </c>
      <c r="AL37" s="158">
        <v>1</v>
      </c>
      <c r="AM37" s="158">
        <v>0</v>
      </c>
      <c r="AN37" s="158">
        <v>0</v>
      </c>
      <c r="AO37" s="158">
        <v>1</v>
      </c>
      <c r="AP37" s="158">
        <v>0</v>
      </c>
      <c r="AQ37" s="158">
        <v>4</v>
      </c>
      <c r="AR37" s="158">
        <v>0</v>
      </c>
      <c r="AS37" s="158">
        <v>0</v>
      </c>
      <c r="AT37" s="158">
        <v>0</v>
      </c>
      <c r="AU37" s="158">
        <v>6</v>
      </c>
      <c r="AV37" s="159">
        <v>0</v>
      </c>
    </row>
    <row r="38" spans="2:48">
      <c r="B38" s="133" t="s">
        <v>88</v>
      </c>
      <c r="C38" s="265">
        <v>1937</v>
      </c>
      <c r="D38" s="158">
        <v>8</v>
      </c>
      <c r="E38" s="158">
        <v>4</v>
      </c>
      <c r="F38" s="158">
        <v>2</v>
      </c>
      <c r="G38" s="158">
        <v>13</v>
      </c>
      <c r="H38" s="158">
        <v>6</v>
      </c>
      <c r="I38" s="158">
        <v>2</v>
      </c>
      <c r="J38" s="158">
        <v>1</v>
      </c>
      <c r="K38" s="158">
        <v>2</v>
      </c>
      <c r="L38" s="158">
        <v>3</v>
      </c>
      <c r="M38" s="158">
        <v>7</v>
      </c>
      <c r="N38" s="158">
        <v>0</v>
      </c>
      <c r="O38" s="158">
        <v>0</v>
      </c>
      <c r="P38" s="158">
        <v>0</v>
      </c>
      <c r="Q38" s="158">
        <v>6</v>
      </c>
      <c r="R38" s="158">
        <v>6</v>
      </c>
      <c r="S38" s="158">
        <v>1</v>
      </c>
      <c r="T38" s="158">
        <v>0</v>
      </c>
      <c r="U38" s="158">
        <v>0</v>
      </c>
      <c r="V38" s="158">
        <v>0</v>
      </c>
      <c r="W38" s="158">
        <v>0</v>
      </c>
      <c r="X38" s="158">
        <v>0</v>
      </c>
      <c r="Y38" s="158">
        <v>3</v>
      </c>
      <c r="Z38" s="158">
        <v>0</v>
      </c>
      <c r="AA38" s="158">
        <v>0</v>
      </c>
      <c r="AB38" s="158">
        <v>0</v>
      </c>
      <c r="AC38" s="158">
        <v>0</v>
      </c>
      <c r="AD38" s="158">
        <v>7</v>
      </c>
      <c r="AE38" s="158">
        <v>1</v>
      </c>
      <c r="AF38" s="158">
        <v>2</v>
      </c>
      <c r="AG38" s="158">
        <v>0</v>
      </c>
      <c r="AH38" s="158">
        <v>4</v>
      </c>
      <c r="AI38" s="158">
        <v>12</v>
      </c>
      <c r="AJ38" s="271">
        <v>1813</v>
      </c>
      <c r="AK38" s="158">
        <v>8</v>
      </c>
      <c r="AL38" s="158">
        <v>1</v>
      </c>
      <c r="AM38" s="158">
        <v>1</v>
      </c>
      <c r="AN38" s="158">
        <v>1</v>
      </c>
      <c r="AO38" s="158">
        <v>0</v>
      </c>
      <c r="AP38" s="158">
        <v>0</v>
      </c>
      <c r="AQ38" s="158">
        <v>5</v>
      </c>
      <c r="AR38" s="158">
        <v>1</v>
      </c>
      <c r="AS38" s="158">
        <v>0</v>
      </c>
      <c r="AT38" s="158">
        <v>0</v>
      </c>
      <c r="AU38" s="158">
        <v>17</v>
      </c>
      <c r="AV38" s="159">
        <v>0</v>
      </c>
    </row>
    <row r="39" spans="2:48">
      <c r="B39" s="133" t="s">
        <v>89</v>
      </c>
      <c r="C39" s="265">
        <v>1193</v>
      </c>
      <c r="D39" s="158">
        <v>3</v>
      </c>
      <c r="E39" s="158">
        <v>0</v>
      </c>
      <c r="F39" s="158">
        <v>5</v>
      </c>
      <c r="G39" s="158">
        <v>1</v>
      </c>
      <c r="H39" s="158">
        <v>2</v>
      </c>
      <c r="I39" s="158">
        <v>0</v>
      </c>
      <c r="J39" s="158">
        <v>1</v>
      </c>
      <c r="K39" s="158">
        <v>0</v>
      </c>
      <c r="L39" s="158">
        <v>3</v>
      </c>
      <c r="M39" s="158">
        <v>0</v>
      </c>
      <c r="N39" s="158">
        <v>3</v>
      </c>
      <c r="O39" s="158">
        <v>0</v>
      </c>
      <c r="P39" s="158">
        <v>0</v>
      </c>
      <c r="Q39" s="158">
        <v>3</v>
      </c>
      <c r="R39" s="158">
        <v>0</v>
      </c>
      <c r="S39" s="158">
        <v>0</v>
      </c>
      <c r="T39" s="158">
        <v>1</v>
      </c>
      <c r="U39" s="158">
        <v>3</v>
      </c>
      <c r="V39" s="158">
        <v>0</v>
      </c>
      <c r="W39" s="158">
        <v>0</v>
      </c>
      <c r="X39" s="158">
        <v>0</v>
      </c>
      <c r="Y39" s="158">
        <v>4</v>
      </c>
      <c r="Z39" s="158">
        <v>0</v>
      </c>
      <c r="AA39" s="158">
        <v>0</v>
      </c>
      <c r="AB39" s="158">
        <v>3</v>
      </c>
      <c r="AC39" s="158">
        <v>0</v>
      </c>
      <c r="AD39" s="158">
        <v>0</v>
      </c>
      <c r="AE39" s="158">
        <v>0</v>
      </c>
      <c r="AF39" s="158">
        <v>0</v>
      </c>
      <c r="AG39" s="158">
        <v>0</v>
      </c>
      <c r="AH39" s="158">
        <v>5</v>
      </c>
      <c r="AI39" s="158">
        <v>0</v>
      </c>
      <c r="AJ39" s="158">
        <v>3</v>
      </c>
      <c r="AK39" s="271">
        <v>1139</v>
      </c>
      <c r="AL39" s="158">
        <v>2</v>
      </c>
      <c r="AM39" s="158">
        <v>0</v>
      </c>
      <c r="AN39" s="158">
        <v>0</v>
      </c>
      <c r="AO39" s="158">
        <v>1</v>
      </c>
      <c r="AP39" s="158">
        <v>2</v>
      </c>
      <c r="AQ39" s="158">
        <v>2</v>
      </c>
      <c r="AR39" s="158">
        <v>0</v>
      </c>
      <c r="AS39" s="158">
        <v>0</v>
      </c>
      <c r="AT39" s="158">
        <v>0</v>
      </c>
      <c r="AU39" s="158">
        <v>7</v>
      </c>
      <c r="AV39" s="159">
        <v>0</v>
      </c>
    </row>
    <row r="40" spans="2:48">
      <c r="B40" s="133" t="s">
        <v>24</v>
      </c>
      <c r="C40" s="265">
        <v>1920</v>
      </c>
      <c r="D40" s="158">
        <v>2</v>
      </c>
      <c r="E40" s="158">
        <v>2</v>
      </c>
      <c r="F40" s="158">
        <v>3</v>
      </c>
      <c r="G40" s="158">
        <v>7</v>
      </c>
      <c r="H40" s="158">
        <v>7</v>
      </c>
      <c r="I40" s="158">
        <v>0</v>
      </c>
      <c r="J40" s="158">
        <v>3</v>
      </c>
      <c r="K40" s="158">
        <v>1</v>
      </c>
      <c r="L40" s="158">
        <v>1</v>
      </c>
      <c r="M40" s="158">
        <v>0</v>
      </c>
      <c r="N40" s="158">
        <v>8</v>
      </c>
      <c r="O40" s="158">
        <v>0</v>
      </c>
      <c r="P40" s="158">
        <v>0</v>
      </c>
      <c r="Q40" s="158">
        <v>1</v>
      </c>
      <c r="R40" s="158">
        <v>0</v>
      </c>
      <c r="S40" s="158">
        <v>0</v>
      </c>
      <c r="T40" s="158">
        <v>0</v>
      </c>
      <c r="U40" s="158">
        <v>0</v>
      </c>
      <c r="V40" s="158">
        <v>0</v>
      </c>
      <c r="W40" s="158">
        <v>0</v>
      </c>
      <c r="X40" s="158">
        <v>2</v>
      </c>
      <c r="Y40" s="158">
        <v>1</v>
      </c>
      <c r="Z40" s="158">
        <v>0</v>
      </c>
      <c r="AA40" s="158">
        <v>0</v>
      </c>
      <c r="AB40" s="158">
        <v>1</v>
      </c>
      <c r="AC40" s="158">
        <v>3</v>
      </c>
      <c r="AD40" s="158">
        <v>3</v>
      </c>
      <c r="AE40" s="158">
        <v>0</v>
      </c>
      <c r="AF40" s="158">
        <v>0</v>
      </c>
      <c r="AG40" s="158">
        <v>0</v>
      </c>
      <c r="AH40" s="158">
        <v>0</v>
      </c>
      <c r="AI40" s="158">
        <v>5</v>
      </c>
      <c r="AJ40" s="158">
        <v>0</v>
      </c>
      <c r="AK40" s="158">
        <v>3</v>
      </c>
      <c r="AL40" s="271">
        <v>1830</v>
      </c>
      <c r="AM40" s="158">
        <v>5</v>
      </c>
      <c r="AN40" s="158">
        <v>1</v>
      </c>
      <c r="AO40" s="158">
        <v>10</v>
      </c>
      <c r="AP40" s="158">
        <v>4</v>
      </c>
      <c r="AQ40" s="158">
        <v>0</v>
      </c>
      <c r="AR40" s="158">
        <v>0</v>
      </c>
      <c r="AS40" s="158">
        <v>0</v>
      </c>
      <c r="AT40" s="158">
        <v>3</v>
      </c>
      <c r="AU40" s="158">
        <v>14</v>
      </c>
      <c r="AV40" s="159">
        <v>0</v>
      </c>
    </row>
    <row r="41" spans="2:48">
      <c r="B41" s="133" t="s">
        <v>25</v>
      </c>
      <c r="C41" s="265">
        <v>1357</v>
      </c>
      <c r="D41" s="158">
        <v>3</v>
      </c>
      <c r="E41" s="158">
        <v>0</v>
      </c>
      <c r="F41" s="158">
        <v>2</v>
      </c>
      <c r="G41" s="158">
        <v>1</v>
      </c>
      <c r="H41" s="158">
        <v>1</v>
      </c>
      <c r="I41" s="158">
        <v>0</v>
      </c>
      <c r="J41" s="158">
        <v>0</v>
      </c>
      <c r="K41" s="158">
        <v>1</v>
      </c>
      <c r="L41" s="158">
        <v>0</v>
      </c>
      <c r="M41" s="158">
        <v>0</v>
      </c>
      <c r="N41" s="158">
        <v>0</v>
      </c>
      <c r="O41" s="158">
        <v>3</v>
      </c>
      <c r="P41" s="158">
        <v>0</v>
      </c>
      <c r="Q41" s="158">
        <v>0</v>
      </c>
      <c r="R41" s="158">
        <v>0</v>
      </c>
      <c r="S41" s="158">
        <v>0</v>
      </c>
      <c r="T41" s="158">
        <v>0</v>
      </c>
      <c r="U41" s="158">
        <v>0</v>
      </c>
      <c r="V41" s="158">
        <v>0</v>
      </c>
      <c r="W41" s="158">
        <v>1</v>
      </c>
      <c r="X41" s="158">
        <v>0</v>
      </c>
      <c r="Y41" s="158">
        <v>0</v>
      </c>
      <c r="Z41" s="158">
        <v>0</v>
      </c>
      <c r="AA41" s="158">
        <v>0</v>
      </c>
      <c r="AB41" s="158">
        <v>7</v>
      </c>
      <c r="AC41" s="158">
        <v>0</v>
      </c>
      <c r="AD41" s="158">
        <v>0</v>
      </c>
      <c r="AE41" s="158">
        <v>0</v>
      </c>
      <c r="AF41" s="158">
        <v>0</v>
      </c>
      <c r="AG41" s="158">
        <v>0</v>
      </c>
      <c r="AH41" s="158">
        <v>0</v>
      </c>
      <c r="AI41" s="158">
        <v>0</v>
      </c>
      <c r="AJ41" s="158">
        <v>0</v>
      </c>
      <c r="AK41" s="158">
        <v>0</v>
      </c>
      <c r="AL41" s="158">
        <v>12</v>
      </c>
      <c r="AM41" s="271">
        <v>1300</v>
      </c>
      <c r="AN41" s="158">
        <v>10</v>
      </c>
      <c r="AO41" s="158">
        <v>1</v>
      </c>
      <c r="AP41" s="158">
        <v>0</v>
      </c>
      <c r="AQ41" s="158">
        <v>0</v>
      </c>
      <c r="AR41" s="158">
        <v>0</v>
      </c>
      <c r="AS41" s="158">
        <v>2</v>
      </c>
      <c r="AT41" s="158">
        <v>0</v>
      </c>
      <c r="AU41" s="158">
        <v>13</v>
      </c>
      <c r="AV41" s="159">
        <v>0</v>
      </c>
    </row>
    <row r="42" spans="2:48">
      <c r="B42" s="133" t="s">
        <v>6</v>
      </c>
      <c r="C42" s="265">
        <v>926</v>
      </c>
      <c r="D42" s="158">
        <v>6</v>
      </c>
      <c r="E42" s="158">
        <v>0</v>
      </c>
      <c r="F42" s="158">
        <v>2</v>
      </c>
      <c r="G42" s="158">
        <v>4</v>
      </c>
      <c r="H42" s="158">
        <v>10</v>
      </c>
      <c r="I42" s="158">
        <v>0</v>
      </c>
      <c r="J42" s="158">
        <v>0</v>
      </c>
      <c r="K42" s="158">
        <v>0</v>
      </c>
      <c r="L42" s="158">
        <v>0</v>
      </c>
      <c r="M42" s="158">
        <v>2</v>
      </c>
      <c r="N42" s="158">
        <v>5</v>
      </c>
      <c r="O42" s="158">
        <v>0</v>
      </c>
      <c r="P42" s="158">
        <v>2</v>
      </c>
      <c r="Q42" s="158">
        <v>0</v>
      </c>
      <c r="R42" s="158">
        <v>0</v>
      </c>
      <c r="S42" s="158">
        <v>1</v>
      </c>
      <c r="T42" s="158">
        <v>0</v>
      </c>
      <c r="U42" s="158">
        <v>0</v>
      </c>
      <c r="V42" s="158">
        <v>0</v>
      </c>
      <c r="W42" s="158">
        <v>0</v>
      </c>
      <c r="X42" s="158">
        <v>0</v>
      </c>
      <c r="Y42" s="158">
        <v>0</v>
      </c>
      <c r="Z42" s="158">
        <v>2</v>
      </c>
      <c r="AA42" s="158">
        <v>0</v>
      </c>
      <c r="AB42" s="158">
        <v>0</v>
      </c>
      <c r="AC42" s="158">
        <v>0</v>
      </c>
      <c r="AD42" s="158">
        <v>0</v>
      </c>
      <c r="AE42" s="158">
        <v>0</v>
      </c>
      <c r="AF42" s="158">
        <v>1</v>
      </c>
      <c r="AG42" s="158">
        <v>0</v>
      </c>
      <c r="AH42" s="158">
        <v>0</v>
      </c>
      <c r="AI42" s="158">
        <v>0</v>
      </c>
      <c r="AJ42" s="158">
        <v>0</v>
      </c>
      <c r="AK42" s="158">
        <v>0</v>
      </c>
      <c r="AL42" s="158">
        <v>1</v>
      </c>
      <c r="AM42" s="158">
        <v>2</v>
      </c>
      <c r="AN42" s="271">
        <v>858</v>
      </c>
      <c r="AO42" s="158">
        <v>5</v>
      </c>
      <c r="AP42" s="158">
        <v>3</v>
      </c>
      <c r="AQ42" s="158">
        <v>0</v>
      </c>
      <c r="AR42" s="158">
        <v>3</v>
      </c>
      <c r="AS42" s="158">
        <v>1</v>
      </c>
      <c r="AT42" s="158">
        <v>0</v>
      </c>
      <c r="AU42" s="158">
        <v>18</v>
      </c>
      <c r="AV42" s="159">
        <v>0</v>
      </c>
    </row>
    <row r="43" spans="2:48">
      <c r="B43" s="133" t="s">
        <v>26</v>
      </c>
      <c r="C43" s="265">
        <v>1525</v>
      </c>
      <c r="D43" s="158">
        <v>3</v>
      </c>
      <c r="E43" s="158">
        <v>3</v>
      </c>
      <c r="F43" s="158">
        <v>3</v>
      </c>
      <c r="G43" s="158">
        <v>3</v>
      </c>
      <c r="H43" s="158">
        <v>2</v>
      </c>
      <c r="I43" s="158">
        <v>1</v>
      </c>
      <c r="J43" s="158">
        <v>1</v>
      </c>
      <c r="K43" s="158">
        <v>3</v>
      </c>
      <c r="L43" s="158">
        <v>4</v>
      </c>
      <c r="M43" s="158">
        <v>3</v>
      </c>
      <c r="N43" s="158">
        <v>1</v>
      </c>
      <c r="O43" s="158">
        <v>1</v>
      </c>
      <c r="P43" s="158">
        <v>0</v>
      </c>
      <c r="Q43" s="158">
        <v>6</v>
      </c>
      <c r="R43" s="158">
        <v>1</v>
      </c>
      <c r="S43" s="158">
        <v>1</v>
      </c>
      <c r="T43" s="158">
        <v>0</v>
      </c>
      <c r="U43" s="158">
        <v>0</v>
      </c>
      <c r="V43" s="158">
        <v>0</v>
      </c>
      <c r="W43" s="158">
        <v>1</v>
      </c>
      <c r="X43" s="158">
        <v>0</v>
      </c>
      <c r="Y43" s="158">
        <v>0</v>
      </c>
      <c r="Z43" s="158">
        <v>0</v>
      </c>
      <c r="AA43" s="158">
        <v>0</v>
      </c>
      <c r="AB43" s="158">
        <v>8</v>
      </c>
      <c r="AC43" s="158">
        <v>0</v>
      </c>
      <c r="AD43" s="158">
        <v>0</v>
      </c>
      <c r="AE43" s="158">
        <v>0</v>
      </c>
      <c r="AF43" s="158">
        <v>7</v>
      </c>
      <c r="AG43" s="158">
        <v>0</v>
      </c>
      <c r="AH43" s="158">
        <v>0</v>
      </c>
      <c r="AI43" s="158">
        <v>0</v>
      </c>
      <c r="AJ43" s="158">
        <v>2</v>
      </c>
      <c r="AK43" s="158">
        <v>0</v>
      </c>
      <c r="AL43" s="158">
        <v>1</v>
      </c>
      <c r="AM43" s="158">
        <v>2</v>
      </c>
      <c r="AN43" s="158">
        <v>18</v>
      </c>
      <c r="AO43" s="271">
        <v>1421</v>
      </c>
      <c r="AP43" s="158">
        <v>2</v>
      </c>
      <c r="AQ43" s="158">
        <v>3</v>
      </c>
      <c r="AR43" s="158">
        <v>1</v>
      </c>
      <c r="AS43" s="158">
        <v>1</v>
      </c>
      <c r="AT43" s="158">
        <v>9</v>
      </c>
      <c r="AU43" s="158">
        <v>13</v>
      </c>
      <c r="AV43" s="159">
        <v>0</v>
      </c>
    </row>
    <row r="44" spans="2:48">
      <c r="B44" s="133" t="s">
        <v>27</v>
      </c>
      <c r="C44" s="265">
        <v>2983</v>
      </c>
      <c r="D44" s="158">
        <v>9</v>
      </c>
      <c r="E44" s="158">
        <v>0</v>
      </c>
      <c r="F44" s="158">
        <v>0</v>
      </c>
      <c r="G44" s="158">
        <v>22</v>
      </c>
      <c r="H44" s="158">
        <v>1</v>
      </c>
      <c r="I44" s="158">
        <v>0</v>
      </c>
      <c r="J44" s="158">
        <v>2</v>
      </c>
      <c r="K44" s="158">
        <v>2</v>
      </c>
      <c r="L44" s="158">
        <v>8</v>
      </c>
      <c r="M44" s="158">
        <v>0</v>
      </c>
      <c r="N44" s="158">
        <v>1</v>
      </c>
      <c r="O44" s="158">
        <v>0</v>
      </c>
      <c r="P44" s="158">
        <v>7</v>
      </c>
      <c r="Q44" s="158">
        <v>2</v>
      </c>
      <c r="R44" s="158">
        <v>16</v>
      </c>
      <c r="S44" s="158">
        <v>1</v>
      </c>
      <c r="T44" s="158">
        <v>0</v>
      </c>
      <c r="U44" s="158">
        <v>1</v>
      </c>
      <c r="V44" s="158">
        <v>0</v>
      </c>
      <c r="W44" s="158">
        <v>0</v>
      </c>
      <c r="X44" s="158">
        <v>1</v>
      </c>
      <c r="Y44" s="158">
        <v>2</v>
      </c>
      <c r="Z44" s="158">
        <v>2</v>
      </c>
      <c r="AA44" s="158">
        <v>1</v>
      </c>
      <c r="AB44" s="158">
        <v>7</v>
      </c>
      <c r="AC44" s="158">
        <v>0</v>
      </c>
      <c r="AD44" s="158">
        <v>1</v>
      </c>
      <c r="AE44" s="158">
        <v>0</v>
      </c>
      <c r="AF44" s="158">
        <v>0</v>
      </c>
      <c r="AG44" s="158">
        <v>0</v>
      </c>
      <c r="AH44" s="158">
        <v>0</v>
      </c>
      <c r="AI44" s="158">
        <v>0</v>
      </c>
      <c r="AJ44" s="158">
        <v>2</v>
      </c>
      <c r="AK44" s="158">
        <v>2</v>
      </c>
      <c r="AL44" s="158">
        <v>8</v>
      </c>
      <c r="AM44" s="158">
        <v>0</v>
      </c>
      <c r="AN44" s="158">
        <v>0</v>
      </c>
      <c r="AO44" s="158">
        <v>0</v>
      </c>
      <c r="AP44" s="271">
        <v>2847</v>
      </c>
      <c r="AQ44" s="158">
        <v>5</v>
      </c>
      <c r="AR44" s="158">
        <v>15</v>
      </c>
      <c r="AS44" s="158">
        <v>6</v>
      </c>
      <c r="AT44" s="158">
        <v>2</v>
      </c>
      <c r="AU44" s="158">
        <v>10</v>
      </c>
      <c r="AV44" s="159">
        <v>0</v>
      </c>
    </row>
    <row r="45" spans="2:48">
      <c r="B45" s="133" t="s">
        <v>28</v>
      </c>
      <c r="C45" s="265">
        <v>2859</v>
      </c>
      <c r="D45" s="158">
        <v>8</v>
      </c>
      <c r="E45" s="158">
        <v>16</v>
      </c>
      <c r="F45" s="158">
        <v>0</v>
      </c>
      <c r="G45" s="158">
        <v>8</v>
      </c>
      <c r="H45" s="158">
        <v>2</v>
      </c>
      <c r="I45" s="158">
        <v>2</v>
      </c>
      <c r="J45" s="158">
        <v>2</v>
      </c>
      <c r="K45" s="158">
        <v>1</v>
      </c>
      <c r="L45" s="158">
        <v>1</v>
      </c>
      <c r="M45" s="158">
        <v>4</v>
      </c>
      <c r="N45" s="158">
        <v>6</v>
      </c>
      <c r="O45" s="158">
        <v>2</v>
      </c>
      <c r="P45" s="158">
        <v>3</v>
      </c>
      <c r="Q45" s="158">
        <v>1</v>
      </c>
      <c r="R45" s="158">
        <v>2</v>
      </c>
      <c r="S45" s="158">
        <v>3</v>
      </c>
      <c r="T45" s="158">
        <v>0</v>
      </c>
      <c r="U45" s="158">
        <v>0</v>
      </c>
      <c r="V45" s="158">
        <v>0</v>
      </c>
      <c r="W45" s="158">
        <v>2</v>
      </c>
      <c r="X45" s="158">
        <v>0</v>
      </c>
      <c r="Y45" s="158">
        <v>8</v>
      </c>
      <c r="Z45" s="158">
        <v>2</v>
      </c>
      <c r="AA45" s="158">
        <v>0</v>
      </c>
      <c r="AB45" s="158">
        <v>2</v>
      </c>
      <c r="AC45" s="158">
        <v>2</v>
      </c>
      <c r="AD45" s="158">
        <v>0</v>
      </c>
      <c r="AE45" s="158">
        <v>1</v>
      </c>
      <c r="AF45" s="158">
        <v>0</v>
      </c>
      <c r="AG45" s="158">
        <v>1</v>
      </c>
      <c r="AH45" s="158">
        <v>0</v>
      </c>
      <c r="AI45" s="158">
        <v>1</v>
      </c>
      <c r="AJ45" s="158">
        <v>0</v>
      </c>
      <c r="AK45" s="158">
        <v>3</v>
      </c>
      <c r="AL45" s="158">
        <v>6</v>
      </c>
      <c r="AM45" s="158">
        <v>2</v>
      </c>
      <c r="AN45" s="158">
        <v>0</v>
      </c>
      <c r="AO45" s="158">
        <v>0</v>
      </c>
      <c r="AP45" s="158">
        <v>16</v>
      </c>
      <c r="AQ45" s="271">
        <v>2729</v>
      </c>
      <c r="AR45" s="158">
        <v>12</v>
      </c>
      <c r="AS45" s="158">
        <v>0</v>
      </c>
      <c r="AT45" s="158">
        <v>1</v>
      </c>
      <c r="AU45" s="158">
        <v>10</v>
      </c>
      <c r="AV45" s="159">
        <v>0</v>
      </c>
    </row>
    <row r="46" spans="2:48">
      <c r="B46" s="133" t="s">
        <v>90</v>
      </c>
      <c r="C46" s="265">
        <v>3013</v>
      </c>
      <c r="D46" s="158">
        <v>1</v>
      </c>
      <c r="E46" s="158">
        <v>0</v>
      </c>
      <c r="F46" s="158">
        <v>1</v>
      </c>
      <c r="G46" s="158">
        <v>4</v>
      </c>
      <c r="H46" s="158">
        <v>1</v>
      </c>
      <c r="I46" s="158">
        <v>1</v>
      </c>
      <c r="J46" s="158">
        <v>5</v>
      </c>
      <c r="K46" s="158">
        <v>0</v>
      </c>
      <c r="L46" s="158">
        <v>5</v>
      </c>
      <c r="M46" s="158">
        <v>1</v>
      </c>
      <c r="N46" s="158">
        <v>0</v>
      </c>
      <c r="O46" s="158">
        <v>0</v>
      </c>
      <c r="P46" s="158">
        <v>1</v>
      </c>
      <c r="Q46" s="158">
        <v>0</v>
      </c>
      <c r="R46" s="158">
        <v>4</v>
      </c>
      <c r="S46" s="158">
        <v>0</v>
      </c>
      <c r="T46" s="158">
        <v>3</v>
      </c>
      <c r="U46" s="158">
        <v>0</v>
      </c>
      <c r="V46" s="158">
        <v>2</v>
      </c>
      <c r="W46" s="158">
        <v>0</v>
      </c>
      <c r="X46" s="158">
        <v>2</v>
      </c>
      <c r="Y46" s="158">
        <v>0</v>
      </c>
      <c r="Z46" s="158">
        <v>1</v>
      </c>
      <c r="AA46" s="158">
        <v>0</v>
      </c>
      <c r="AB46" s="158">
        <v>8</v>
      </c>
      <c r="AC46" s="158">
        <v>3</v>
      </c>
      <c r="AD46" s="158">
        <v>1</v>
      </c>
      <c r="AE46" s="158">
        <v>1</v>
      </c>
      <c r="AF46" s="158">
        <v>1</v>
      </c>
      <c r="AG46" s="158">
        <v>0</v>
      </c>
      <c r="AH46" s="158">
        <v>4</v>
      </c>
      <c r="AI46" s="158">
        <v>0</v>
      </c>
      <c r="AJ46" s="158">
        <v>1</v>
      </c>
      <c r="AK46" s="158">
        <v>2</v>
      </c>
      <c r="AL46" s="158">
        <v>14</v>
      </c>
      <c r="AM46" s="158">
        <v>2</v>
      </c>
      <c r="AN46" s="158">
        <v>0</v>
      </c>
      <c r="AO46" s="158">
        <v>1</v>
      </c>
      <c r="AP46" s="158">
        <v>3</v>
      </c>
      <c r="AQ46" s="158">
        <v>1</v>
      </c>
      <c r="AR46" s="271">
        <v>2913</v>
      </c>
      <c r="AS46" s="158">
        <v>10</v>
      </c>
      <c r="AT46" s="158">
        <v>7</v>
      </c>
      <c r="AU46" s="158">
        <v>9</v>
      </c>
      <c r="AV46" s="159">
        <v>0</v>
      </c>
    </row>
    <row r="47" spans="2:48">
      <c r="B47" s="133" t="s">
        <v>91</v>
      </c>
      <c r="C47" s="265">
        <v>1591</v>
      </c>
      <c r="D47" s="158">
        <v>1</v>
      </c>
      <c r="E47" s="158">
        <v>8</v>
      </c>
      <c r="F47" s="158">
        <v>2</v>
      </c>
      <c r="G47" s="158">
        <v>4</v>
      </c>
      <c r="H47" s="158">
        <v>9</v>
      </c>
      <c r="I47" s="158">
        <v>1</v>
      </c>
      <c r="J47" s="158">
        <v>3</v>
      </c>
      <c r="K47" s="158">
        <v>0</v>
      </c>
      <c r="L47" s="158">
        <v>0</v>
      </c>
      <c r="M47" s="158">
        <v>0</v>
      </c>
      <c r="N47" s="158">
        <v>1</v>
      </c>
      <c r="O47" s="158">
        <v>0</v>
      </c>
      <c r="P47" s="158">
        <v>0</v>
      </c>
      <c r="Q47" s="158">
        <v>0</v>
      </c>
      <c r="R47" s="158">
        <v>0</v>
      </c>
      <c r="S47" s="158">
        <v>2</v>
      </c>
      <c r="T47" s="158">
        <v>0</v>
      </c>
      <c r="U47" s="158">
        <v>1</v>
      </c>
      <c r="V47" s="158">
        <v>0</v>
      </c>
      <c r="W47" s="158">
        <v>0</v>
      </c>
      <c r="X47" s="158">
        <v>0</v>
      </c>
      <c r="Y47" s="158">
        <v>0</v>
      </c>
      <c r="Z47" s="158">
        <v>0</v>
      </c>
      <c r="AA47" s="158">
        <v>0</v>
      </c>
      <c r="AB47" s="158">
        <v>1</v>
      </c>
      <c r="AC47" s="158">
        <v>0</v>
      </c>
      <c r="AD47" s="158">
        <v>0</v>
      </c>
      <c r="AE47" s="158">
        <v>0</v>
      </c>
      <c r="AF47" s="158">
        <v>1</v>
      </c>
      <c r="AG47" s="158">
        <v>0</v>
      </c>
      <c r="AH47" s="158">
        <v>0</v>
      </c>
      <c r="AI47" s="158">
        <v>0</v>
      </c>
      <c r="AJ47" s="158">
        <v>0</v>
      </c>
      <c r="AK47" s="158">
        <v>2</v>
      </c>
      <c r="AL47" s="158">
        <v>0</v>
      </c>
      <c r="AM47" s="158">
        <v>0</v>
      </c>
      <c r="AN47" s="158">
        <v>2</v>
      </c>
      <c r="AO47" s="158">
        <v>3</v>
      </c>
      <c r="AP47" s="158">
        <v>1</v>
      </c>
      <c r="AQ47" s="158">
        <v>2</v>
      </c>
      <c r="AR47" s="158">
        <v>8</v>
      </c>
      <c r="AS47" s="271">
        <v>1519</v>
      </c>
      <c r="AT47" s="158">
        <v>11</v>
      </c>
      <c r="AU47" s="158">
        <v>9</v>
      </c>
      <c r="AV47" s="159">
        <v>0</v>
      </c>
    </row>
    <row r="48" spans="2:48">
      <c r="B48" s="149" t="s">
        <v>29</v>
      </c>
      <c r="C48" s="267">
        <v>2140</v>
      </c>
      <c r="D48" s="161">
        <v>3</v>
      </c>
      <c r="E48" s="161">
        <v>6</v>
      </c>
      <c r="F48" s="161">
        <v>4</v>
      </c>
      <c r="G48" s="161">
        <v>12</v>
      </c>
      <c r="H48" s="161">
        <v>0</v>
      </c>
      <c r="I48" s="161">
        <v>3</v>
      </c>
      <c r="J48" s="161">
        <v>0</v>
      </c>
      <c r="K48" s="161">
        <v>2</v>
      </c>
      <c r="L48" s="161">
        <v>1</v>
      </c>
      <c r="M48" s="161">
        <v>0</v>
      </c>
      <c r="N48" s="161">
        <v>2</v>
      </c>
      <c r="O48" s="161">
        <v>0</v>
      </c>
      <c r="P48" s="161">
        <v>2</v>
      </c>
      <c r="Q48" s="161">
        <v>0</v>
      </c>
      <c r="R48" s="161">
        <v>1</v>
      </c>
      <c r="S48" s="161">
        <v>0</v>
      </c>
      <c r="T48" s="161">
        <v>1</v>
      </c>
      <c r="U48" s="161">
        <v>0</v>
      </c>
      <c r="V48" s="161">
        <v>6</v>
      </c>
      <c r="W48" s="161">
        <v>1</v>
      </c>
      <c r="X48" s="161">
        <v>0</v>
      </c>
      <c r="Y48" s="161">
        <v>3</v>
      </c>
      <c r="Z48" s="161">
        <v>0</v>
      </c>
      <c r="AA48" s="161">
        <v>0</v>
      </c>
      <c r="AB48" s="161">
        <v>2</v>
      </c>
      <c r="AC48" s="161">
        <v>3</v>
      </c>
      <c r="AD48" s="161">
        <v>4</v>
      </c>
      <c r="AE48" s="161">
        <v>0</v>
      </c>
      <c r="AF48" s="161">
        <v>3</v>
      </c>
      <c r="AG48" s="161">
        <v>1</v>
      </c>
      <c r="AH48" s="161">
        <v>1</v>
      </c>
      <c r="AI48" s="161">
        <v>0</v>
      </c>
      <c r="AJ48" s="161">
        <v>1</v>
      </c>
      <c r="AK48" s="161">
        <v>3</v>
      </c>
      <c r="AL48" s="161">
        <v>1</v>
      </c>
      <c r="AM48" s="161">
        <v>1</v>
      </c>
      <c r="AN48" s="161">
        <v>0</v>
      </c>
      <c r="AO48" s="161">
        <v>0</v>
      </c>
      <c r="AP48" s="161">
        <v>4</v>
      </c>
      <c r="AQ48" s="161">
        <v>2</v>
      </c>
      <c r="AR48" s="161">
        <v>9</v>
      </c>
      <c r="AS48" s="276">
        <v>2</v>
      </c>
      <c r="AT48" s="272">
        <v>2035</v>
      </c>
      <c r="AU48" s="161">
        <v>21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>
  <dimension ref="B1:AV50"/>
  <sheetViews>
    <sheetView workbookViewId="0">
      <selection activeCell="B1" sqref="B1"/>
    </sheetView>
  </sheetViews>
  <sheetFormatPr defaultRowHeight="12.75"/>
  <cols>
    <col min="1" max="1" width="7.85546875" style="2" customWidth="1"/>
    <col min="2" max="256" width="14.85546875" style="2" customWidth="1"/>
    <col min="257" max="16384" width="9.140625" style="2"/>
  </cols>
  <sheetData>
    <row r="1" spans="2:48">
      <c r="B1" s="3" t="s">
        <v>849</v>
      </c>
    </row>
    <row r="4" spans="2:48">
      <c r="B4" s="341" t="s">
        <v>339</v>
      </c>
      <c r="C4" s="348" t="s">
        <v>336</v>
      </c>
      <c r="D4" s="345" t="s">
        <v>340</v>
      </c>
      <c r="E4" s="346"/>
      <c r="F4" s="346"/>
      <c r="G4" s="346"/>
      <c r="H4" s="346"/>
      <c r="I4" s="346"/>
      <c r="J4" s="346"/>
      <c r="K4" s="346"/>
      <c r="L4" s="346"/>
      <c r="M4" s="346"/>
      <c r="N4" s="346"/>
      <c r="O4" s="346"/>
      <c r="P4" s="346"/>
      <c r="Q4" s="346"/>
      <c r="R4" s="346"/>
      <c r="S4" s="346"/>
      <c r="T4" s="346"/>
      <c r="U4" s="346"/>
      <c r="V4" s="346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346"/>
      <c r="AJ4" s="346"/>
      <c r="AK4" s="346"/>
      <c r="AL4" s="346"/>
      <c r="AM4" s="346"/>
      <c r="AN4" s="346"/>
      <c r="AO4" s="346"/>
      <c r="AP4" s="346"/>
      <c r="AQ4" s="346"/>
      <c r="AR4" s="346"/>
      <c r="AS4" s="346"/>
      <c r="AT4" s="346"/>
      <c r="AU4" s="346"/>
      <c r="AV4" s="347"/>
    </row>
    <row r="5" spans="2:48" s="3" customFormat="1" ht="13.5" thickBot="1">
      <c r="B5" s="342"/>
      <c r="C5" s="349"/>
      <c r="D5" s="170" t="s">
        <v>10</v>
      </c>
      <c r="E5" s="170" t="s">
        <v>11</v>
      </c>
      <c r="F5" s="170" t="s">
        <v>14</v>
      </c>
      <c r="G5" s="170" t="s">
        <v>15</v>
      </c>
      <c r="H5" s="170" t="s">
        <v>75</v>
      </c>
      <c r="I5" s="170" t="s">
        <v>76</v>
      </c>
      <c r="J5" s="170" t="s">
        <v>332</v>
      </c>
      <c r="K5" s="170" t="s">
        <v>333</v>
      </c>
      <c r="L5" s="170" t="s">
        <v>334</v>
      </c>
      <c r="M5" s="170" t="s">
        <v>77</v>
      </c>
      <c r="N5" s="170" t="s">
        <v>17</v>
      </c>
      <c r="O5" s="170" t="s">
        <v>4</v>
      </c>
      <c r="P5" s="170" t="s">
        <v>18</v>
      </c>
      <c r="Q5" s="170" t="s">
        <v>182</v>
      </c>
      <c r="R5" s="170" t="s">
        <v>78</v>
      </c>
      <c r="S5" s="170" t="s">
        <v>19</v>
      </c>
      <c r="T5" s="170" t="s">
        <v>3</v>
      </c>
      <c r="U5" s="170" t="s">
        <v>5</v>
      </c>
      <c r="V5" s="170" t="s">
        <v>79</v>
      </c>
      <c r="W5" s="170" t="s">
        <v>80</v>
      </c>
      <c r="X5" s="170" t="s">
        <v>20</v>
      </c>
      <c r="Y5" s="170" t="s">
        <v>21</v>
      </c>
      <c r="Z5" s="170" t="s">
        <v>22</v>
      </c>
      <c r="AA5" s="170" t="s">
        <v>81</v>
      </c>
      <c r="AB5" s="170" t="s">
        <v>82</v>
      </c>
      <c r="AC5" s="170" t="s">
        <v>83</v>
      </c>
      <c r="AD5" s="170" t="s">
        <v>84</v>
      </c>
      <c r="AE5" s="170" t="s">
        <v>85</v>
      </c>
      <c r="AF5" s="170" t="s">
        <v>77</v>
      </c>
      <c r="AG5" s="170" t="s">
        <v>81</v>
      </c>
      <c r="AH5" s="170" t="s">
        <v>86</v>
      </c>
      <c r="AI5" s="170" t="s">
        <v>87</v>
      </c>
      <c r="AJ5" s="170" t="s">
        <v>88</v>
      </c>
      <c r="AK5" s="170" t="s">
        <v>89</v>
      </c>
      <c r="AL5" s="170" t="s">
        <v>24</v>
      </c>
      <c r="AM5" s="170" t="s">
        <v>25</v>
      </c>
      <c r="AN5" s="170" t="s">
        <v>6</v>
      </c>
      <c r="AO5" s="170" t="s">
        <v>26</v>
      </c>
      <c r="AP5" s="170" t="s">
        <v>27</v>
      </c>
      <c r="AQ5" s="170" t="s">
        <v>28</v>
      </c>
      <c r="AR5" s="170" t="s">
        <v>90</v>
      </c>
      <c r="AS5" s="170" t="s">
        <v>91</v>
      </c>
      <c r="AT5" s="170" t="s">
        <v>29</v>
      </c>
      <c r="AU5" s="170" t="s">
        <v>335</v>
      </c>
      <c r="AV5" s="171" t="s">
        <v>54</v>
      </c>
    </row>
    <row r="6" spans="2:48" ht="13.5" thickTop="1">
      <c r="B6" s="107" t="s">
        <v>7</v>
      </c>
      <c r="C6" s="152">
        <v>83013</v>
      </c>
      <c r="D6" s="158">
        <v>10135</v>
      </c>
      <c r="E6" s="158">
        <v>5258</v>
      </c>
      <c r="F6" s="158">
        <v>3267</v>
      </c>
      <c r="G6" s="158">
        <v>7999</v>
      </c>
      <c r="H6" s="158">
        <v>5051</v>
      </c>
      <c r="I6" s="158">
        <v>2494</v>
      </c>
      <c r="J6" s="158">
        <v>2581</v>
      </c>
      <c r="K6" s="158">
        <v>1435</v>
      </c>
      <c r="L6" s="158">
        <v>2452</v>
      </c>
      <c r="M6" s="158">
        <v>1394</v>
      </c>
      <c r="N6" s="158">
        <v>2748</v>
      </c>
      <c r="O6" s="158">
        <v>974</v>
      </c>
      <c r="P6" s="158">
        <v>1327</v>
      </c>
      <c r="Q6" s="158">
        <v>1800</v>
      </c>
      <c r="R6" s="158">
        <v>2240</v>
      </c>
      <c r="S6" s="158">
        <v>2087</v>
      </c>
      <c r="T6" s="158">
        <v>783</v>
      </c>
      <c r="U6" s="158">
        <v>651</v>
      </c>
      <c r="V6" s="158">
        <v>605</v>
      </c>
      <c r="W6" s="158">
        <v>1736</v>
      </c>
      <c r="X6" s="158">
        <v>1901</v>
      </c>
      <c r="Y6" s="158">
        <v>2096</v>
      </c>
      <c r="Z6" s="158">
        <v>722</v>
      </c>
      <c r="AA6" s="158">
        <v>169</v>
      </c>
      <c r="AB6" s="158">
        <v>2740</v>
      </c>
      <c r="AC6" s="158">
        <v>1367</v>
      </c>
      <c r="AD6" s="158">
        <v>1249</v>
      </c>
      <c r="AE6" s="158">
        <v>708</v>
      </c>
      <c r="AF6" s="158">
        <v>835</v>
      </c>
      <c r="AG6" s="158">
        <v>236</v>
      </c>
      <c r="AH6" s="158">
        <v>822</v>
      </c>
      <c r="AI6" s="158">
        <v>669</v>
      </c>
      <c r="AJ6" s="158">
        <v>989</v>
      </c>
      <c r="AK6" s="158">
        <v>643</v>
      </c>
      <c r="AL6" s="158">
        <v>1023</v>
      </c>
      <c r="AM6" s="158">
        <v>713</v>
      </c>
      <c r="AN6" s="158">
        <v>512</v>
      </c>
      <c r="AO6" s="158">
        <v>781</v>
      </c>
      <c r="AP6" s="158">
        <v>1553</v>
      </c>
      <c r="AQ6" s="158">
        <v>1451</v>
      </c>
      <c r="AR6" s="158">
        <v>1664</v>
      </c>
      <c r="AS6" s="158">
        <v>799</v>
      </c>
      <c r="AT6" s="158">
        <v>1098</v>
      </c>
      <c r="AU6" s="158">
        <v>1225</v>
      </c>
      <c r="AV6" s="159">
        <v>31</v>
      </c>
    </row>
    <row r="7" spans="2:48">
      <c r="B7" s="133" t="s">
        <v>10</v>
      </c>
      <c r="C7" s="158">
        <v>10451</v>
      </c>
      <c r="D7" s="271">
        <v>9753</v>
      </c>
      <c r="E7" s="158">
        <v>68</v>
      </c>
      <c r="F7" s="158">
        <v>32</v>
      </c>
      <c r="G7" s="158">
        <v>52</v>
      </c>
      <c r="H7" s="158">
        <v>24</v>
      </c>
      <c r="I7" s="158">
        <v>12</v>
      </c>
      <c r="J7" s="158">
        <v>4</v>
      </c>
      <c r="K7" s="158">
        <v>1</v>
      </c>
      <c r="L7" s="158">
        <v>6</v>
      </c>
      <c r="M7" s="158">
        <v>4</v>
      </c>
      <c r="N7" s="158">
        <v>20</v>
      </c>
      <c r="O7" s="158">
        <v>5</v>
      </c>
      <c r="P7" s="158">
        <v>12</v>
      </c>
      <c r="Q7" s="158">
        <v>16</v>
      </c>
      <c r="R7" s="158">
        <v>18</v>
      </c>
      <c r="S7" s="158">
        <v>16</v>
      </c>
      <c r="T7" s="158">
        <v>4</v>
      </c>
      <c r="U7" s="158">
        <v>3</v>
      </c>
      <c r="V7" s="158">
        <v>0</v>
      </c>
      <c r="W7" s="158">
        <v>10</v>
      </c>
      <c r="X7" s="158">
        <v>16</v>
      </c>
      <c r="Y7" s="158">
        <v>12</v>
      </c>
      <c r="Z7" s="158">
        <v>2</v>
      </c>
      <c r="AA7" s="158">
        <v>0</v>
      </c>
      <c r="AB7" s="158">
        <v>10</v>
      </c>
      <c r="AC7" s="158">
        <v>8</v>
      </c>
      <c r="AD7" s="158">
        <v>4</v>
      </c>
      <c r="AE7" s="158">
        <v>2</v>
      </c>
      <c r="AF7" s="158">
        <v>14</v>
      </c>
      <c r="AG7" s="158">
        <v>2</v>
      </c>
      <c r="AH7" s="158">
        <v>8</v>
      </c>
      <c r="AI7" s="158">
        <v>1</v>
      </c>
      <c r="AJ7" s="158">
        <v>3</v>
      </c>
      <c r="AK7" s="158">
        <v>6</v>
      </c>
      <c r="AL7" s="158">
        <v>6</v>
      </c>
      <c r="AM7" s="158">
        <v>10</v>
      </c>
      <c r="AN7" s="158">
        <v>7</v>
      </c>
      <c r="AO7" s="158">
        <v>1</v>
      </c>
      <c r="AP7" s="158">
        <v>6</v>
      </c>
      <c r="AQ7" s="158">
        <v>7</v>
      </c>
      <c r="AR7" s="158">
        <v>10</v>
      </c>
      <c r="AS7" s="158">
        <v>1</v>
      </c>
      <c r="AT7" s="158">
        <v>6</v>
      </c>
      <c r="AU7" s="158">
        <v>236</v>
      </c>
      <c r="AV7" s="159">
        <v>13</v>
      </c>
    </row>
    <row r="8" spans="2:48">
      <c r="B8" s="133" t="s">
        <v>11</v>
      </c>
      <c r="C8" s="158">
        <v>5455</v>
      </c>
      <c r="D8" s="158">
        <v>88</v>
      </c>
      <c r="E8" s="271">
        <v>4982</v>
      </c>
      <c r="F8" s="158">
        <v>17</v>
      </c>
      <c r="G8" s="158">
        <v>59</v>
      </c>
      <c r="H8" s="158">
        <v>35</v>
      </c>
      <c r="I8" s="158">
        <v>7</v>
      </c>
      <c r="J8" s="158">
        <v>8</v>
      </c>
      <c r="K8" s="158">
        <v>3</v>
      </c>
      <c r="L8" s="158">
        <v>5</v>
      </c>
      <c r="M8" s="158">
        <v>4</v>
      </c>
      <c r="N8" s="158">
        <v>12</v>
      </c>
      <c r="O8" s="158">
        <v>1</v>
      </c>
      <c r="P8" s="158">
        <v>8</v>
      </c>
      <c r="Q8" s="158">
        <v>3</v>
      </c>
      <c r="R8" s="158">
        <v>2</v>
      </c>
      <c r="S8" s="158">
        <v>2</v>
      </c>
      <c r="T8" s="158">
        <v>0</v>
      </c>
      <c r="U8" s="158">
        <v>1</v>
      </c>
      <c r="V8" s="158">
        <v>0</v>
      </c>
      <c r="W8" s="158">
        <v>7</v>
      </c>
      <c r="X8" s="158">
        <v>2</v>
      </c>
      <c r="Y8" s="158">
        <v>3</v>
      </c>
      <c r="Z8" s="158">
        <v>2</v>
      </c>
      <c r="AA8" s="158">
        <v>2</v>
      </c>
      <c r="AB8" s="158">
        <v>6</v>
      </c>
      <c r="AC8" s="158">
        <v>15</v>
      </c>
      <c r="AD8" s="158">
        <v>5</v>
      </c>
      <c r="AE8" s="158">
        <v>4</v>
      </c>
      <c r="AF8" s="158">
        <v>2</v>
      </c>
      <c r="AG8" s="158">
        <v>1</v>
      </c>
      <c r="AH8" s="158">
        <v>1</v>
      </c>
      <c r="AI8" s="158">
        <v>2</v>
      </c>
      <c r="AJ8" s="158">
        <v>1</v>
      </c>
      <c r="AK8" s="158">
        <v>3</v>
      </c>
      <c r="AL8" s="158">
        <v>7</v>
      </c>
      <c r="AM8" s="158">
        <v>3</v>
      </c>
      <c r="AN8" s="158">
        <v>3</v>
      </c>
      <c r="AO8" s="158">
        <v>8</v>
      </c>
      <c r="AP8" s="158">
        <v>0</v>
      </c>
      <c r="AQ8" s="158">
        <v>4</v>
      </c>
      <c r="AR8" s="158">
        <v>10</v>
      </c>
      <c r="AS8" s="158">
        <v>1</v>
      </c>
      <c r="AT8" s="158">
        <v>4</v>
      </c>
      <c r="AU8" s="158">
        <v>122</v>
      </c>
      <c r="AV8" s="159">
        <v>0</v>
      </c>
    </row>
    <row r="9" spans="2:48">
      <c r="B9" s="133" t="s">
        <v>14</v>
      </c>
      <c r="C9" s="158">
        <v>3350</v>
      </c>
      <c r="D9" s="158">
        <v>33</v>
      </c>
      <c r="E9" s="158">
        <v>16</v>
      </c>
      <c r="F9" s="271">
        <v>3131</v>
      </c>
      <c r="G9" s="158">
        <v>11</v>
      </c>
      <c r="H9" s="158">
        <v>2</v>
      </c>
      <c r="I9" s="158">
        <v>3</v>
      </c>
      <c r="J9" s="158">
        <v>9</v>
      </c>
      <c r="K9" s="158">
        <v>1</v>
      </c>
      <c r="L9" s="158">
        <v>3</v>
      </c>
      <c r="M9" s="158">
        <v>2</v>
      </c>
      <c r="N9" s="158">
        <v>3</v>
      </c>
      <c r="O9" s="158">
        <v>1</v>
      </c>
      <c r="P9" s="158">
        <v>2</v>
      </c>
      <c r="Q9" s="158">
        <v>1</v>
      </c>
      <c r="R9" s="158">
        <v>1</v>
      </c>
      <c r="S9" s="158">
        <v>12</v>
      </c>
      <c r="T9" s="158">
        <v>0</v>
      </c>
      <c r="U9" s="158">
        <v>4</v>
      </c>
      <c r="V9" s="158">
        <v>3</v>
      </c>
      <c r="W9" s="158">
        <v>0</v>
      </c>
      <c r="X9" s="158">
        <v>9</v>
      </c>
      <c r="Y9" s="158">
        <v>2</v>
      </c>
      <c r="Z9" s="158">
        <v>2</v>
      </c>
      <c r="AA9" s="158">
        <v>1</v>
      </c>
      <c r="AB9" s="158">
        <v>2</v>
      </c>
      <c r="AC9" s="158">
        <v>4</v>
      </c>
      <c r="AD9" s="158">
        <v>0</v>
      </c>
      <c r="AE9" s="158">
        <v>2</v>
      </c>
      <c r="AF9" s="158">
        <v>1</v>
      </c>
      <c r="AG9" s="158">
        <v>0</v>
      </c>
      <c r="AH9" s="158">
        <v>2</v>
      </c>
      <c r="AI9" s="158">
        <v>3</v>
      </c>
      <c r="AJ9" s="158">
        <v>2</v>
      </c>
      <c r="AK9" s="158">
        <v>1</v>
      </c>
      <c r="AL9" s="158">
        <v>4</v>
      </c>
      <c r="AM9" s="158">
        <v>1</v>
      </c>
      <c r="AN9" s="158">
        <v>0</v>
      </c>
      <c r="AO9" s="158">
        <v>1</v>
      </c>
      <c r="AP9" s="158">
        <v>3</v>
      </c>
      <c r="AQ9" s="158">
        <v>1</v>
      </c>
      <c r="AR9" s="158">
        <v>5</v>
      </c>
      <c r="AS9" s="158">
        <v>0</v>
      </c>
      <c r="AT9" s="158">
        <v>1</v>
      </c>
      <c r="AU9" s="158">
        <v>64</v>
      </c>
      <c r="AV9" s="159">
        <v>1</v>
      </c>
    </row>
    <row r="10" spans="2:48">
      <c r="B10" s="133" t="s">
        <v>15</v>
      </c>
      <c r="C10" s="158">
        <v>8367</v>
      </c>
      <c r="D10" s="158">
        <v>90</v>
      </c>
      <c r="E10" s="158">
        <v>75</v>
      </c>
      <c r="F10" s="158">
        <v>28</v>
      </c>
      <c r="G10" s="271">
        <v>7651</v>
      </c>
      <c r="H10" s="158">
        <v>34</v>
      </c>
      <c r="I10" s="158">
        <v>22</v>
      </c>
      <c r="J10" s="158">
        <v>15</v>
      </c>
      <c r="K10" s="158">
        <v>5</v>
      </c>
      <c r="L10" s="158">
        <v>8</v>
      </c>
      <c r="M10" s="158">
        <v>5</v>
      </c>
      <c r="N10" s="158">
        <v>10</v>
      </c>
      <c r="O10" s="158">
        <v>3</v>
      </c>
      <c r="P10" s="158">
        <v>3</v>
      </c>
      <c r="Q10" s="158">
        <v>8</v>
      </c>
      <c r="R10" s="158">
        <v>14</v>
      </c>
      <c r="S10" s="158">
        <v>14</v>
      </c>
      <c r="T10" s="158">
        <v>0</v>
      </c>
      <c r="U10" s="158">
        <v>2</v>
      </c>
      <c r="V10" s="158">
        <v>3</v>
      </c>
      <c r="W10" s="158">
        <v>8</v>
      </c>
      <c r="X10" s="158">
        <v>18</v>
      </c>
      <c r="Y10" s="158">
        <v>9</v>
      </c>
      <c r="Z10" s="158">
        <v>11</v>
      </c>
      <c r="AA10" s="158">
        <v>0</v>
      </c>
      <c r="AB10" s="158">
        <v>20</v>
      </c>
      <c r="AC10" s="158">
        <v>8</v>
      </c>
      <c r="AD10" s="158">
        <v>1</v>
      </c>
      <c r="AE10" s="158">
        <v>11</v>
      </c>
      <c r="AF10" s="158">
        <v>3</v>
      </c>
      <c r="AG10" s="158">
        <v>2</v>
      </c>
      <c r="AH10" s="158">
        <v>3</v>
      </c>
      <c r="AI10" s="158">
        <v>3</v>
      </c>
      <c r="AJ10" s="158">
        <v>12</v>
      </c>
      <c r="AK10" s="158">
        <v>7</v>
      </c>
      <c r="AL10" s="158">
        <v>19</v>
      </c>
      <c r="AM10" s="158">
        <v>6</v>
      </c>
      <c r="AN10" s="158">
        <v>7</v>
      </c>
      <c r="AO10" s="158">
        <v>4</v>
      </c>
      <c r="AP10" s="158">
        <v>11</v>
      </c>
      <c r="AQ10" s="158">
        <v>4</v>
      </c>
      <c r="AR10" s="158">
        <v>10</v>
      </c>
      <c r="AS10" s="158">
        <v>5</v>
      </c>
      <c r="AT10" s="158">
        <v>5</v>
      </c>
      <c r="AU10" s="158">
        <v>185</v>
      </c>
      <c r="AV10" s="159">
        <v>5</v>
      </c>
    </row>
    <row r="11" spans="2:48">
      <c r="B11" s="133" t="s">
        <v>75</v>
      </c>
      <c r="C11" s="158">
        <v>5282</v>
      </c>
      <c r="D11" s="158">
        <v>36</v>
      </c>
      <c r="E11" s="158">
        <v>25</v>
      </c>
      <c r="F11" s="158">
        <v>17</v>
      </c>
      <c r="G11" s="158">
        <v>78</v>
      </c>
      <c r="H11" s="271">
        <v>4832</v>
      </c>
      <c r="I11" s="158">
        <v>26</v>
      </c>
      <c r="J11" s="158">
        <v>19</v>
      </c>
      <c r="K11" s="158">
        <v>3</v>
      </c>
      <c r="L11" s="158">
        <v>8</v>
      </c>
      <c r="M11" s="158">
        <v>3</v>
      </c>
      <c r="N11" s="158">
        <v>5</v>
      </c>
      <c r="O11" s="158">
        <v>9</v>
      </c>
      <c r="P11" s="158">
        <v>2</v>
      </c>
      <c r="Q11" s="158">
        <v>8</v>
      </c>
      <c r="R11" s="158">
        <v>1</v>
      </c>
      <c r="S11" s="158">
        <v>3</v>
      </c>
      <c r="T11" s="158">
        <v>1</v>
      </c>
      <c r="U11" s="158">
        <v>0</v>
      </c>
      <c r="V11" s="158">
        <v>5</v>
      </c>
      <c r="W11" s="158">
        <v>3</v>
      </c>
      <c r="X11" s="158">
        <v>13</v>
      </c>
      <c r="Y11" s="158">
        <v>1</v>
      </c>
      <c r="Z11" s="158">
        <v>0</v>
      </c>
      <c r="AA11" s="158">
        <v>2</v>
      </c>
      <c r="AB11" s="158">
        <v>9</v>
      </c>
      <c r="AC11" s="158">
        <v>6</v>
      </c>
      <c r="AD11" s="158">
        <v>2</v>
      </c>
      <c r="AE11" s="158">
        <v>3</v>
      </c>
      <c r="AF11" s="158">
        <v>3</v>
      </c>
      <c r="AG11" s="158">
        <v>2</v>
      </c>
      <c r="AH11" s="158">
        <v>0</v>
      </c>
      <c r="AI11" s="158">
        <v>0</v>
      </c>
      <c r="AJ11" s="158">
        <v>6</v>
      </c>
      <c r="AK11" s="158">
        <v>5</v>
      </c>
      <c r="AL11" s="158">
        <v>3</v>
      </c>
      <c r="AM11" s="158">
        <v>0</v>
      </c>
      <c r="AN11" s="158">
        <v>4</v>
      </c>
      <c r="AO11" s="158">
        <v>4</v>
      </c>
      <c r="AP11" s="158">
        <v>7</v>
      </c>
      <c r="AQ11" s="158">
        <v>11</v>
      </c>
      <c r="AR11" s="158">
        <v>9</v>
      </c>
      <c r="AS11" s="158">
        <v>4</v>
      </c>
      <c r="AT11" s="158">
        <v>3</v>
      </c>
      <c r="AU11" s="158">
        <v>98</v>
      </c>
      <c r="AV11" s="159">
        <v>3</v>
      </c>
    </row>
    <row r="12" spans="2:48">
      <c r="B12" s="133" t="s">
        <v>76</v>
      </c>
      <c r="C12" s="158">
        <v>2488</v>
      </c>
      <c r="D12" s="158">
        <v>4</v>
      </c>
      <c r="E12" s="158">
        <v>5</v>
      </c>
      <c r="F12" s="158">
        <v>0</v>
      </c>
      <c r="G12" s="158">
        <v>12</v>
      </c>
      <c r="H12" s="158">
        <v>6</v>
      </c>
      <c r="I12" s="271">
        <v>2362</v>
      </c>
      <c r="J12" s="158">
        <v>1</v>
      </c>
      <c r="K12" s="158">
        <v>4</v>
      </c>
      <c r="L12" s="158">
        <v>2</v>
      </c>
      <c r="M12" s="158">
        <v>3</v>
      </c>
      <c r="N12" s="158">
        <v>1</v>
      </c>
      <c r="O12" s="158">
        <v>2</v>
      </c>
      <c r="P12" s="158">
        <v>3</v>
      </c>
      <c r="Q12" s="158">
        <v>4</v>
      </c>
      <c r="R12" s="158">
        <v>2</v>
      </c>
      <c r="S12" s="158">
        <v>0</v>
      </c>
      <c r="T12" s="158">
        <v>2</v>
      </c>
      <c r="U12" s="158">
        <v>0</v>
      </c>
      <c r="V12" s="158">
        <v>0</v>
      </c>
      <c r="W12" s="158">
        <v>0</v>
      </c>
      <c r="X12" s="158">
        <v>1</v>
      </c>
      <c r="Y12" s="158">
        <v>2</v>
      </c>
      <c r="Z12" s="158">
        <v>0</v>
      </c>
      <c r="AA12" s="158">
        <v>0</v>
      </c>
      <c r="AB12" s="158">
        <v>1</v>
      </c>
      <c r="AC12" s="158">
        <v>0</v>
      </c>
      <c r="AD12" s="158">
        <v>1</v>
      </c>
      <c r="AE12" s="158">
        <v>0</v>
      </c>
      <c r="AF12" s="158">
        <v>2</v>
      </c>
      <c r="AG12" s="158">
        <v>0</v>
      </c>
      <c r="AH12" s="158">
        <v>1</v>
      </c>
      <c r="AI12" s="158">
        <v>2</v>
      </c>
      <c r="AJ12" s="158">
        <v>1</v>
      </c>
      <c r="AK12" s="158">
        <v>0</v>
      </c>
      <c r="AL12" s="158">
        <v>0</v>
      </c>
      <c r="AM12" s="158">
        <v>0</v>
      </c>
      <c r="AN12" s="158">
        <v>1</v>
      </c>
      <c r="AO12" s="158">
        <v>3</v>
      </c>
      <c r="AP12" s="158">
        <v>1</v>
      </c>
      <c r="AQ12" s="158">
        <v>1</v>
      </c>
      <c r="AR12" s="158">
        <v>3</v>
      </c>
      <c r="AS12" s="158">
        <v>0</v>
      </c>
      <c r="AT12" s="158">
        <v>2</v>
      </c>
      <c r="AU12" s="158">
        <v>52</v>
      </c>
      <c r="AV12" s="159">
        <v>1</v>
      </c>
    </row>
    <row r="13" spans="2:48">
      <c r="B13" s="133" t="s">
        <v>332</v>
      </c>
      <c r="C13" s="158">
        <v>2606</v>
      </c>
      <c r="D13" s="158">
        <v>5</v>
      </c>
      <c r="E13" s="158">
        <v>5</v>
      </c>
      <c r="F13" s="158">
        <v>0</v>
      </c>
      <c r="G13" s="158">
        <v>11</v>
      </c>
      <c r="H13" s="158">
        <v>20</v>
      </c>
      <c r="I13" s="158">
        <v>2</v>
      </c>
      <c r="J13" s="271">
        <v>2486</v>
      </c>
      <c r="K13" s="158">
        <v>11</v>
      </c>
      <c r="L13" s="158">
        <v>1</v>
      </c>
      <c r="M13" s="158">
        <v>7</v>
      </c>
      <c r="N13" s="158">
        <v>2</v>
      </c>
      <c r="O13" s="158">
        <v>0</v>
      </c>
      <c r="P13" s="158">
        <v>0</v>
      </c>
      <c r="Q13" s="158">
        <v>4</v>
      </c>
      <c r="R13" s="158">
        <v>3</v>
      </c>
      <c r="S13" s="158">
        <v>0</v>
      </c>
      <c r="T13" s="158">
        <v>0</v>
      </c>
      <c r="U13" s="158">
        <v>0</v>
      </c>
      <c r="V13" s="158">
        <v>0</v>
      </c>
      <c r="W13" s="158">
        <v>0</v>
      </c>
      <c r="X13" s="158">
        <v>2</v>
      </c>
      <c r="Y13" s="158">
        <v>1</v>
      </c>
      <c r="Z13" s="158">
        <v>2</v>
      </c>
      <c r="AA13" s="158">
        <v>0</v>
      </c>
      <c r="AB13" s="158">
        <v>0</v>
      </c>
      <c r="AC13" s="158">
        <v>1</v>
      </c>
      <c r="AD13" s="158">
        <v>0</v>
      </c>
      <c r="AE13" s="158">
        <v>0</v>
      </c>
      <c r="AF13" s="158">
        <v>1</v>
      </c>
      <c r="AG13" s="158">
        <v>0</v>
      </c>
      <c r="AH13" s="158">
        <v>0</v>
      </c>
      <c r="AI13" s="158">
        <v>0</v>
      </c>
      <c r="AJ13" s="158">
        <v>0</v>
      </c>
      <c r="AK13" s="158">
        <v>1</v>
      </c>
      <c r="AL13" s="158">
        <v>7</v>
      </c>
      <c r="AM13" s="158">
        <v>0</v>
      </c>
      <c r="AN13" s="158">
        <v>2</v>
      </c>
      <c r="AO13" s="158">
        <v>0</v>
      </c>
      <c r="AP13" s="158">
        <v>0</v>
      </c>
      <c r="AQ13" s="158">
        <v>0</v>
      </c>
      <c r="AR13" s="158">
        <v>1</v>
      </c>
      <c r="AS13" s="158">
        <v>0</v>
      </c>
      <c r="AT13" s="158">
        <v>1</v>
      </c>
      <c r="AU13" s="158">
        <v>30</v>
      </c>
      <c r="AV13" s="159">
        <v>0</v>
      </c>
    </row>
    <row r="14" spans="2:48">
      <c r="B14" s="133" t="s">
        <v>333</v>
      </c>
      <c r="C14" s="158">
        <v>1448</v>
      </c>
      <c r="D14" s="158">
        <v>5</v>
      </c>
      <c r="E14" s="158">
        <v>2</v>
      </c>
      <c r="F14" s="158">
        <v>0</v>
      </c>
      <c r="G14" s="158">
        <v>4</v>
      </c>
      <c r="H14" s="158">
        <v>1</v>
      </c>
      <c r="I14" s="158">
        <v>4</v>
      </c>
      <c r="J14" s="158">
        <v>3</v>
      </c>
      <c r="K14" s="271">
        <v>1376</v>
      </c>
      <c r="L14" s="158">
        <v>6</v>
      </c>
      <c r="M14" s="158">
        <v>1</v>
      </c>
      <c r="N14" s="158">
        <v>3</v>
      </c>
      <c r="O14" s="158">
        <v>0</v>
      </c>
      <c r="P14" s="158">
        <v>5</v>
      </c>
      <c r="Q14" s="158">
        <v>0</v>
      </c>
      <c r="R14" s="158">
        <v>1</v>
      </c>
      <c r="S14" s="158">
        <v>1</v>
      </c>
      <c r="T14" s="158">
        <v>3</v>
      </c>
      <c r="U14" s="158">
        <v>0</v>
      </c>
      <c r="V14" s="158">
        <v>1</v>
      </c>
      <c r="W14" s="158">
        <v>0</v>
      </c>
      <c r="X14" s="158">
        <v>0</v>
      </c>
      <c r="Y14" s="158">
        <v>2</v>
      </c>
      <c r="Z14" s="158">
        <v>0</v>
      </c>
      <c r="AA14" s="158">
        <v>0</v>
      </c>
      <c r="AB14" s="158">
        <v>1</v>
      </c>
      <c r="AC14" s="158">
        <v>0</v>
      </c>
      <c r="AD14" s="158">
        <v>0</v>
      </c>
      <c r="AE14" s="158">
        <v>1</v>
      </c>
      <c r="AF14" s="158">
        <v>0</v>
      </c>
      <c r="AG14" s="158">
        <v>0</v>
      </c>
      <c r="AH14" s="158">
        <v>0</v>
      </c>
      <c r="AI14" s="158">
        <v>1</v>
      </c>
      <c r="AJ14" s="158">
        <v>0</v>
      </c>
      <c r="AK14" s="158">
        <v>0</v>
      </c>
      <c r="AL14" s="158">
        <v>1</v>
      </c>
      <c r="AM14" s="158">
        <v>1</v>
      </c>
      <c r="AN14" s="158">
        <v>0</v>
      </c>
      <c r="AO14" s="158">
        <v>0</v>
      </c>
      <c r="AP14" s="158">
        <v>0</v>
      </c>
      <c r="AQ14" s="158">
        <v>0</v>
      </c>
      <c r="AR14" s="158">
        <v>0</v>
      </c>
      <c r="AS14" s="158">
        <v>0</v>
      </c>
      <c r="AT14" s="158">
        <v>1</v>
      </c>
      <c r="AU14" s="158">
        <v>24</v>
      </c>
      <c r="AV14" s="159">
        <v>0</v>
      </c>
    </row>
    <row r="15" spans="2:48">
      <c r="B15" s="133" t="s">
        <v>334</v>
      </c>
      <c r="C15" s="158">
        <v>2445</v>
      </c>
      <c r="D15" s="158">
        <v>5</v>
      </c>
      <c r="E15" s="158">
        <v>0</v>
      </c>
      <c r="F15" s="158">
        <v>1</v>
      </c>
      <c r="G15" s="158">
        <v>1</v>
      </c>
      <c r="H15" s="158">
        <v>5</v>
      </c>
      <c r="I15" s="158">
        <v>6</v>
      </c>
      <c r="J15" s="158">
        <v>2</v>
      </c>
      <c r="K15" s="158">
        <v>5</v>
      </c>
      <c r="L15" s="271">
        <v>2358</v>
      </c>
      <c r="M15" s="158">
        <v>1</v>
      </c>
      <c r="N15" s="158">
        <v>0</v>
      </c>
      <c r="O15" s="158">
        <v>0</v>
      </c>
      <c r="P15" s="158">
        <v>4</v>
      </c>
      <c r="Q15" s="158">
        <v>3</v>
      </c>
      <c r="R15" s="158">
        <v>0</v>
      </c>
      <c r="S15" s="158">
        <v>4</v>
      </c>
      <c r="T15" s="158">
        <v>0</v>
      </c>
      <c r="U15" s="158">
        <v>0</v>
      </c>
      <c r="V15" s="158">
        <v>0</v>
      </c>
      <c r="W15" s="158">
        <v>1</v>
      </c>
      <c r="X15" s="158">
        <v>0</v>
      </c>
      <c r="Y15" s="158">
        <v>0</v>
      </c>
      <c r="Z15" s="158">
        <v>0</v>
      </c>
      <c r="AA15" s="158">
        <v>0</v>
      </c>
      <c r="AB15" s="158">
        <v>0</v>
      </c>
      <c r="AC15" s="158">
        <v>0</v>
      </c>
      <c r="AD15" s="158">
        <v>0</v>
      </c>
      <c r="AE15" s="158">
        <v>0</v>
      </c>
      <c r="AF15" s="158">
        <v>2</v>
      </c>
      <c r="AG15" s="158">
        <v>0</v>
      </c>
      <c r="AH15" s="158">
        <v>1</v>
      </c>
      <c r="AI15" s="158">
        <v>0</v>
      </c>
      <c r="AJ15" s="158">
        <v>0</v>
      </c>
      <c r="AK15" s="158">
        <v>0</v>
      </c>
      <c r="AL15" s="158">
        <v>0</v>
      </c>
      <c r="AM15" s="158">
        <v>0</v>
      </c>
      <c r="AN15" s="158">
        <v>0</v>
      </c>
      <c r="AO15" s="158">
        <v>3</v>
      </c>
      <c r="AP15" s="158">
        <v>3</v>
      </c>
      <c r="AQ15" s="158">
        <v>1</v>
      </c>
      <c r="AR15" s="158">
        <v>9</v>
      </c>
      <c r="AS15" s="158">
        <v>1</v>
      </c>
      <c r="AT15" s="158">
        <v>3</v>
      </c>
      <c r="AU15" s="158">
        <v>25</v>
      </c>
      <c r="AV15" s="159">
        <v>1</v>
      </c>
    </row>
    <row r="16" spans="2:48">
      <c r="B16" s="133" t="s">
        <v>77</v>
      </c>
      <c r="C16" s="158">
        <v>1409</v>
      </c>
      <c r="D16" s="158">
        <v>2</v>
      </c>
      <c r="E16" s="158">
        <v>1</v>
      </c>
      <c r="F16" s="158">
        <v>5</v>
      </c>
      <c r="G16" s="158">
        <v>1</v>
      </c>
      <c r="H16" s="158">
        <v>21</v>
      </c>
      <c r="I16" s="158">
        <v>11</v>
      </c>
      <c r="J16" s="158">
        <v>0</v>
      </c>
      <c r="K16" s="158">
        <v>0</v>
      </c>
      <c r="L16" s="158">
        <v>0</v>
      </c>
      <c r="M16" s="271">
        <v>1340</v>
      </c>
      <c r="N16" s="158">
        <v>3</v>
      </c>
      <c r="O16" s="158">
        <v>0</v>
      </c>
      <c r="P16" s="158">
        <v>0</v>
      </c>
      <c r="Q16" s="158">
        <v>2</v>
      </c>
      <c r="R16" s="158">
        <v>0</v>
      </c>
      <c r="S16" s="158">
        <v>0</v>
      </c>
      <c r="T16" s="158">
        <v>0</v>
      </c>
      <c r="U16" s="158">
        <v>0</v>
      </c>
      <c r="V16" s="158">
        <v>0</v>
      </c>
      <c r="W16" s="158">
        <v>0</v>
      </c>
      <c r="X16" s="158">
        <v>0</v>
      </c>
      <c r="Y16" s="158">
        <v>0</v>
      </c>
      <c r="Z16" s="158">
        <v>1</v>
      </c>
      <c r="AA16" s="158">
        <v>0</v>
      </c>
      <c r="AB16" s="158">
        <v>1</v>
      </c>
      <c r="AC16" s="158">
        <v>0</v>
      </c>
      <c r="AD16" s="158">
        <v>0</v>
      </c>
      <c r="AE16" s="158">
        <v>2</v>
      </c>
      <c r="AF16" s="158">
        <v>0</v>
      </c>
      <c r="AG16" s="158">
        <v>0</v>
      </c>
      <c r="AH16" s="158">
        <v>0</v>
      </c>
      <c r="AI16" s="158">
        <v>1</v>
      </c>
      <c r="AJ16" s="158">
        <v>0</v>
      </c>
      <c r="AK16" s="158">
        <v>0</v>
      </c>
      <c r="AL16" s="158">
        <v>0</v>
      </c>
      <c r="AM16" s="158">
        <v>1</v>
      </c>
      <c r="AN16" s="158">
        <v>0</v>
      </c>
      <c r="AO16" s="158">
        <v>4</v>
      </c>
      <c r="AP16" s="158">
        <v>0</v>
      </c>
      <c r="AQ16" s="158">
        <v>0</v>
      </c>
      <c r="AR16" s="158">
        <v>0</v>
      </c>
      <c r="AS16" s="158">
        <v>1</v>
      </c>
      <c r="AT16" s="158">
        <v>1</v>
      </c>
      <c r="AU16" s="158">
        <v>11</v>
      </c>
      <c r="AV16" s="159">
        <v>0</v>
      </c>
    </row>
    <row r="17" spans="2:48">
      <c r="B17" s="133" t="s">
        <v>17</v>
      </c>
      <c r="C17" s="158">
        <v>2739</v>
      </c>
      <c r="D17" s="158">
        <v>3</v>
      </c>
      <c r="E17" s="158">
        <v>5</v>
      </c>
      <c r="F17" s="158">
        <v>2</v>
      </c>
      <c r="G17" s="158">
        <v>12</v>
      </c>
      <c r="H17" s="158">
        <v>7</v>
      </c>
      <c r="I17" s="158">
        <v>0</v>
      </c>
      <c r="J17" s="158">
        <v>0</v>
      </c>
      <c r="K17" s="158">
        <v>4</v>
      </c>
      <c r="L17" s="158">
        <v>2</v>
      </c>
      <c r="M17" s="158">
        <v>0</v>
      </c>
      <c r="N17" s="271">
        <v>2644</v>
      </c>
      <c r="O17" s="158">
        <v>2</v>
      </c>
      <c r="P17" s="158">
        <v>0</v>
      </c>
      <c r="Q17" s="158">
        <v>1</v>
      </c>
      <c r="R17" s="158">
        <v>1</v>
      </c>
      <c r="S17" s="158">
        <v>4</v>
      </c>
      <c r="T17" s="158">
        <v>4</v>
      </c>
      <c r="U17" s="158">
        <v>1</v>
      </c>
      <c r="V17" s="158">
        <v>0</v>
      </c>
      <c r="W17" s="158">
        <v>4</v>
      </c>
      <c r="X17" s="158">
        <v>2</v>
      </c>
      <c r="Y17" s="158">
        <v>2</v>
      </c>
      <c r="Z17" s="158">
        <v>0</v>
      </c>
      <c r="AA17" s="158">
        <v>6</v>
      </c>
      <c r="AB17" s="158">
        <v>1</v>
      </c>
      <c r="AC17" s="158">
        <v>0</v>
      </c>
      <c r="AD17" s="158">
        <v>2</v>
      </c>
      <c r="AE17" s="158">
        <v>0</v>
      </c>
      <c r="AF17" s="158">
        <v>0</v>
      </c>
      <c r="AG17" s="158">
        <v>0</v>
      </c>
      <c r="AH17" s="158">
        <v>0</v>
      </c>
      <c r="AI17" s="158">
        <v>0</v>
      </c>
      <c r="AJ17" s="158">
        <v>0</v>
      </c>
      <c r="AK17" s="158">
        <v>0</v>
      </c>
      <c r="AL17" s="158">
        <v>1</v>
      </c>
      <c r="AM17" s="158">
        <v>0</v>
      </c>
      <c r="AN17" s="158">
        <v>0</v>
      </c>
      <c r="AO17" s="158">
        <v>0</v>
      </c>
      <c r="AP17" s="158">
        <v>1</v>
      </c>
      <c r="AQ17" s="158">
        <v>0</v>
      </c>
      <c r="AR17" s="158">
        <v>2</v>
      </c>
      <c r="AS17" s="158">
        <v>0</v>
      </c>
      <c r="AT17" s="158">
        <v>0</v>
      </c>
      <c r="AU17" s="158">
        <v>25</v>
      </c>
      <c r="AV17" s="159">
        <v>1</v>
      </c>
    </row>
    <row r="18" spans="2:48">
      <c r="B18" s="133" t="s">
        <v>4</v>
      </c>
      <c r="C18" s="158">
        <v>1013</v>
      </c>
      <c r="D18" s="158">
        <v>8</v>
      </c>
      <c r="E18" s="158">
        <v>3</v>
      </c>
      <c r="F18" s="158">
        <v>4</v>
      </c>
      <c r="G18" s="158">
        <v>2</v>
      </c>
      <c r="H18" s="158">
        <v>6</v>
      </c>
      <c r="I18" s="158">
        <v>7</v>
      </c>
      <c r="J18" s="158">
        <v>3</v>
      </c>
      <c r="K18" s="158">
        <v>0</v>
      </c>
      <c r="L18" s="158">
        <v>1</v>
      </c>
      <c r="M18" s="158">
        <v>0</v>
      </c>
      <c r="N18" s="158">
        <v>5</v>
      </c>
      <c r="O18" s="271">
        <v>940</v>
      </c>
      <c r="P18" s="158">
        <v>0</v>
      </c>
      <c r="Q18" s="158">
        <v>1</v>
      </c>
      <c r="R18" s="158">
        <v>0</v>
      </c>
      <c r="S18" s="158">
        <v>0</v>
      </c>
      <c r="T18" s="158">
        <v>0</v>
      </c>
      <c r="U18" s="158">
        <v>3</v>
      </c>
      <c r="V18" s="158">
        <v>3</v>
      </c>
      <c r="W18" s="158">
        <v>0</v>
      </c>
      <c r="X18" s="158">
        <v>3</v>
      </c>
      <c r="Y18" s="158">
        <v>0</v>
      </c>
      <c r="Z18" s="158">
        <v>1</v>
      </c>
      <c r="AA18" s="158">
        <v>0</v>
      </c>
      <c r="AB18" s="158">
        <v>2</v>
      </c>
      <c r="AC18" s="158">
        <v>0</v>
      </c>
      <c r="AD18" s="158">
        <v>1</v>
      </c>
      <c r="AE18" s="158">
        <v>0</v>
      </c>
      <c r="AF18" s="158">
        <v>0</v>
      </c>
      <c r="AG18" s="158">
        <v>0</v>
      </c>
      <c r="AH18" s="158">
        <v>0</v>
      </c>
      <c r="AI18" s="158">
        <v>0</v>
      </c>
      <c r="AJ18" s="158">
        <v>0</v>
      </c>
      <c r="AK18" s="158">
        <v>0</v>
      </c>
      <c r="AL18" s="158">
        <v>1</v>
      </c>
      <c r="AM18" s="158">
        <v>0</v>
      </c>
      <c r="AN18" s="158">
        <v>0</v>
      </c>
      <c r="AO18" s="158">
        <v>1</v>
      </c>
      <c r="AP18" s="158">
        <v>1</v>
      </c>
      <c r="AQ18" s="158">
        <v>0</v>
      </c>
      <c r="AR18" s="158">
        <v>1</v>
      </c>
      <c r="AS18" s="158">
        <v>0</v>
      </c>
      <c r="AT18" s="158">
        <v>0</v>
      </c>
      <c r="AU18" s="158">
        <v>16</v>
      </c>
      <c r="AV18" s="159">
        <v>0</v>
      </c>
    </row>
    <row r="19" spans="2:48">
      <c r="B19" s="133" t="s">
        <v>18</v>
      </c>
      <c r="C19" s="158">
        <v>1329</v>
      </c>
      <c r="D19" s="158">
        <v>4</v>
      </c>
      <c r="E19" s="158">
        <v>1</v>
      </c>
      <c r="F19" s="158">
        <v>0</v>
      </c>
      <c r="G19" s="158">
        <v>0</v>
      </c>
      <c r="H19" s="158">
        <v>1</v>
      </c>
      <c r="I19" s="158">
        <v>2</v>
      </c>
      <c r="J19" s="158">
        <v>0</v>
      </c>
      <c r="K19" s="158">
        <v>1</v>
      </c>
      <c r="L19" s="158">
        <v>1</v>
      </c>
      <c r="M19" s="158">
        <v>0</v>
      </c>
      <c r="N19" s="158">
        <v>0</v>
      </c>
      <c r="O19" s="158">
        <v>1</v>
      </c>
      <c r="P19" s="271">
        <v>1262</v>
      </c>
      <c r="Q19" s="158">
        <v>0</v>
      </c>
      <c r="R19" s="158">
        <v>6</v>
      </c>
      <c r="S19" s="158">
        <v>2</v>
      </c>
      <c r="T19" s="158">
        <v>0</v>
      </c>
      <c r="U19" s="158">
        <v>1</v>
      </c>
      <c r="V19" s="158">
        <v>0</v>
      </c>
      <c r="W19" s="158">
        <v>1</v>
      </c>
      <c r="X19" s="158">
        <v>0</v>
      </c>
      <c r="Y19" s="158">
        <v>2</v>
      </c>
      <c r="Z19" s="158">
        <v>1</v>
      </c>
      <c r="AA19" s="158">
        <v>0</v>
      </c>
      <c r="AB19" s="158">
        <v>4</v>
      </c>
      <c r="AC19" s="158">
        <v>1</v>
      </c>
      <c r="AD19" s="158">
        <v>1</v>
      </c>
      <c r="AE19" s="158">
        <v>0</v>
      </c>
      <c r="AF19" s="158">
        <v>0</v>
      </c>
      <c r="AG19" s="158">
        <v>0</v>
      </c>
      <c r="AH19" s="158">
        <v>0</v>
      </c>
      <c r="AI19" s="158">
        <v>0</v>
      </c>
      <c r="AJ19" s="158">
        <v>0</v>
      </c>
      <c r="AK19" s="158">
        <v>0</v>
      </c>
      <c r="AL19" s="158">
        <v>0</v>
      </c>
      <c r="AM19" s="158">
        <v>0</v>
      </c>
      <c r="AN19" s="158">
        <v>1</v>
      </c>
      <c r="AO19" s="158">
        <v>1</v>
      </c>
      <c r="AP19" s="158">
        <v>0</v>
      </c>
      <c r="AQ19" s="158">
        <v>0</v>
      </c>
      <c r="AR19" s="158">
        <v>5</v>
      </c>
      <c r="AS19" s="158">
        <v>1</v>
      </c>
      <c r="AT19" s="158">
        <v>0</v>
      </c>
      <c r="AU19" s="158">
        <v>28</v>
      </c>
      <c r="AV19" s="159">
        <v>1</v>
      </c>
    </row>
    <row r="20" spans="2:48">
      <c r="B20" s="133" t="s">
        <v>182</v>
      </c>
      <c r="C20" s="158">
        <v>1810</v>
      </c>
      <c r="D20" s="158">
        <v>13</v>
      </c>
      <c r="E20" s="158">
        <v>5</v>
      </c>
      <c r="F20" s="158">
        <v>3</v>
      </c>
      <c r="G20" s="158">
        <v>3</v>
      </c>
      <c r="H20" s="158">
        <v>0</v>
      </c>
      <c r="I20" s="158">
        <v>0</v>
      </c>
      <c r="J20" s="158">
        <v>3</v>
      </c>
      <c r="K20" s="158">
        <v>2</v>
      </c>
      <c r="L20" s="158">
        <v>1</v>
      </c>
      <c r="M20" s="158">
        <v>2</v>
      </c>
      <c r="N20" s="158">
        <v>8</v>
      </c>
      <c r="O20" s="158">
        <v>1</v>
      </c>
      <c r="P20" s="158">
        <v>0</v>
      </c>
      <c r="Q20" s="271">
        <v>1716</v>
      </c>
      <c r="R20" s="158">
        <v>1</v>
      </c>
      <c r="S20" s="158">
        <v>4</v>
      </c>
      <c r="T20" s="158">
        <v>0</v>
      </c>
      <c r="U20" s="158">
        <v>0</v>
      </c>
      <c r="V20" s="158">
        <v>0</v>
      </c>
      <c r="W20" s="158">
        <v>0</v>
      </c>
      <c r="X20" s="158">
        <v>5</v>
      </c>
      <c r="Y20" s="158">
        <v>2</v>
      </c>
      <c r="Z20" s="158">
        <v>2</v>
      </c>
      <c r="AA20" s="158">
        <v>0</v>
      </c>
      <c r="AB20" s="158">
        <v>0</v>
      </c>
      <c r="AC20" s="158">
        <v>0</v>
      </c>
      <c r="AD20" s="158">
        <v>2</v>
      </c>
      <c r="AE20" s="158">
        <v>0</v>
      </c>
      <c r="AF20" s="158">
        <v>1</v>
      </c>
      <c r="AG20" s="158">
        <v>1</v>
      </c>
      <c r="AH20" s="158">
        <v>1</v>
      </c>
      <c r="AI20" s="158">
        <v>0</v>
      </c>
      <c r="AJ20" s="158">
        <v>0</v>
      </c>
      <c r="AK20" s="158">
        <v>1</v>
      </c>
      <c r="AL20" s="158">
        <v>0</v>
      </c>
      <c r="AM20" s="158">
        <v>2</v>
      </c>
      <c r="AN20" s="158">
        <v>0</v>
      </c>
      <c r="AO20" s="158">
        <v>0</v>
      </c>
      <c r="AP20" s="158">
        <v>2</v>
      </c>
      <c r="AQ20" s="158">
        <v>1</v>
      </c>
      <c r="AR20" s="158">
        <v>0</v>
      </c>
      <c r="AS20" s="158">
        <v>0</v>
      </c>
      <c r="AT20" s="158">
        <v>5</v>
      </c>
      <c r="AU20" s="158">
        <v>22</v>
      </c>
      <c r="AV20" s="159">
        <v>1</v>
      </c>
    </row>
    <row r="21" spans="2:48">
      <c r="B21" s="133" t="s">
        <v>78</v>
      </c>
      <c r="C21" s="158">
        <v>2247</v>
      </c>
      <c r="D21" s="158">
        <v>7</v>
      </c>
      <c r="E21" s="158">
        <v>7</v>
      </c>
      <c r="F21" s="158">
        <v>2</v>
      </c>
      <c r="G21" s="158">
        <v>8</v>
      </c>
      <c r="H21" s="158">
        <v>1</v>
      </c>
      <c r="I21" s="158">
        <v>1</v>
      </c>
      <c r="J21" s="158">
        <v>1</v>
      </c>
      <c r="K21" s="158">
        <v>1</v>
      </c>
      <c r="L21" s="158">
        <v>8</v>
      </c>
      <c r="M21" s="158">
        <v>1</v>
      </c>
      <c r="N21" s="158">
        <v>2</v>
      </c>
      <c r="O21" s="158">
        <v>0</v>
      </c>
      <c r="P21" s="158">
        <v>4</v>
      </c>
      <c r="Q21" s="158">
        <v>0</v>
      </c>
      <c r="R21" s="271">
        <v>2155</v>
      </c>
      <c r="S21" s="158">
        <v>1</v>
      </c>
      <c r="T21" s="158">
        <v>0</v>
      </c>
      <c r="U21" s="158">
        <v>1</v>
      </c>
      <c r="V21" s="158">
        <v>0</v>
      </c>
      <c r="W21" s="158">
        <v>5</v>
      </c>
      <c r="X21" s="158">
        <v>2</v>
      </c>
      <c r="Y21" s="158">
        <v>0</v>
      </c>
      <c r="Z21" s="158">
        <v>0</v>
      </c>
      <c r="AA21" s="158">
        <v>0</v>
      </c>
      <c r="AB21" s="158">
        <v>1</v>
      </c>
      <c r="AC21" s="158">
        <v>1</v>
      </c>
      <c r="AD21" s="158">
        <v>4</v>
      </c>
      <c r="AE21" s="158">
        <v>0</v>
      </c>
      <c r="AF21" s="158">
        <v>0</v>
      </c>
      <c r="AG21" s="158">
        <v>0</v>
      </c>
      <c r="AH21" s="158">
        <v>1</v>
      </c>
      <c r="AI21" s="158">
        <v>0</v>
      </c>
      <c r="AJ21" s="158">
        <v>0</v>
      </c>
      <c r="AK21" s="158">
        <v>0</v>
      </c>
      <c r="AL21" s="158">
        <v>0</v>
      </c>
      <c r="AM21" s="158">
        <v>0</v>
      </c>
      <c r="AN21" s="158">
        <v>0</v>
      </c>
      <c r="AO21" s="158">
        <v>2</v>
      </c>
      <c r="AP21" s="158">
        <v>4</v>
      </c>
      <c r="AQ21" s="158">
        <v>1</v>
      </c>
      <c r="AR21" s="158">
        <v>0</v>
      </c>
      <c r="AS21" s="158">
        <v>0</v>
      </c>
      <c r="AT21" s="158">
        <v>3</v>
      </c>
      <c r="AU21" s="158">
        <v>23</v>
      </c>
      <c r="AV21" s="159">
        <v>0</v>
      </c>
    </row>
    <row r="22" spans="2:48">
      <c r="B22" s="133" t="s">
        <v>19</v>
      </c>
      <c r="C22" s="158">
        <v>2084</v>
      </c>
      <c r="D22" s="158">
        <v>9</v>
      </c>
      <c r="E22" s="158">
        <v>3</v>
      </c>
      <c r="F22" s="158">
        <v>2</v>
      </c>
      <c r="G22" s="158">
        <v>4</v>
      </c>
      <c r="H22" s="158">
        <v>6</v>
      </c>
      <c r="I22" s="158">
        <v>3</v>
      </c>
      <c r="J22" s="158">
        <v>3</v>
      </c>
      <c r="K22" s="158">
        <v>2</v>
      </c>
      <c r="L22" s="158">
        <v>5</v>
      </c>
      <c r="M22" s="158">
        <v>0</v>
      </c>
      <c r="N22" s="158">
        <v>2</v>
      </c>
      <c r="O22" s="158">
        <v>2</v>
      </c>
      <c r="P22" s="158">
        <v>0</v>
      </c>
      <c r="Q22" s="158">
        <v>2</v>
      </c>
      <c r="R22" s="158">
        <v>0</v>
      </c>
      <c r="S22" s="271">
        <v>1997</v>
      </c>
      <c r="T22" s="158">
        <v>2</v>
      </c>
      <c r="U22" s="158">
        <v>2</v>
      </c>
      <c r="V22" s="158">
        <v>3</v>
      </c>
      <c r="W22" s="158">
        <v>0</v>
      </c>
      <c r="X22" s="158">
        <v>0</v>
      </c>
      <c r="Y22" s="158">
        <v>1</v>
      </c>
      <c r="Z22" s="158">
        <v>0</v>
      </c>
      <c r="AA22" s="158">
        <v>0</v>
      </c>
      <c r="AB22" s="158">
        <v>1</v>
      </c>
      <c r="AC22" s="158">
        <v>3</v>
      </c>
      <c r="AD22" s="158">
        <v>2</v>
      </c>
      <c r="AE22" s="158">
        <v>0</v>
      </c>
      <c r="AF22" s="158">
        <v>3</v>
      </c>
      <c r="AG22" s="158">
        <v>0</v>
      </c>
      <c r="AH22" s="158">
        <v>0</v>
      </c>
      <c r="AI22" s="158">
        <v>0</v>
      </c>
      <c r="AJ22" s="158">
        <v>3</v>
      </c>
      <c r="AK22" s="158">
        <v>0</v>
      </c>
      <c r="AL22" s="158">
        <v>1</v>
      </c>
      <c r="AM22" s="158">
        <v>1</v>
      </c>
      <c r="AN22" s="158">
        <v>0</v>
      </c>
      <c r="AO22" s="158">
        <v>0</v>
      </c>
      <c r="AP22" s="158">
        <v>0</v>
      </c>
      <c r="AQ22" s="158">
        <v>0</v>
      </c>
      <c r="AR22" s="158">
        <v>0</v>
      </c>
      <c r="AS22" s="158">
        <v>1</v>
      </c>
      <c r="AT22" s="158">
        <v>1</v>
      </c>
      <c r="AU22" s="158">
        <v>20</v>
      </c>
      <c r="AV22" s="159">
        <v>0</v>
      </c>
    </row>
    <row r="23" spans="2:48">
      <c r="B23" s="133" t="s">
        <v>3</v>
      </c>
      <c r="C23" s="158">
        <v>797</v>
      </c>
      <c r="D23" s="158">
        <v>4</v>
      </c>
      <c r="E23" s="158">
        <v>5</v>
      </c>
      <c r="F23" s="158">
        <v>2</v>
      </c>
      <c r="G23" s="158">
        <v>2</v>
      </c>
      <c r="H23" s="158">
        <v>1</v>
      </c>
      <c r="I23" s="158">
        <v>0</v>
      </c>
      <c r="J23" s="158">
        <v>3</v>
      </c>
      <c r="K23" s="158">
        <v>2</v>
      </c>
      <c r="L23" s="158">
        <v>0</v>
      </c>
      <c r="M23" s="158">
        <v>2</v>
      </c>
      <c r="N23" s="158">
        <v>1</v>
      </c>
      <c r="O23" s="158">
        <v>0</v>
      </c>
      <c r="P23" s="158">
        <v>1</v>
      </c>
      <c r="Q23" s="158">
        <v>0</v>
      </c>
      <c r="R23" s="158">
        <v>1</v>
      </c>
      <c r="S23" s="158">
        <v>1</v>
      </c>
      <c r="T23" s="271">
        <v>754</v>
      </c>
      <c r="U23" s="158">
        <v>0</v>
      </c>
      <c r="V23" s="158">
        <v>1</v>
      </c>
      <c r="W23" s="158">
        <v>4</v>
      </c>
      <c r="X23" s="158">
        <v>1</v>
      </c>
      <c r="Y23" s="158">
        <v>0</v>
      </c>
      <c r="Z23" s="158">
        <v>0</v>
      </c>
      <c r="AA23" s="158">
        <v>0</v>
      </c>
      <c r="AB23" s="158">
        <v>0</v>
      </c>
      <c r="AC23" s="158">
        <v>0</v>
      </c>
      <c r="AD23" s="158">
        <v>1</v>
      </c>
      <c r="AE23" s="158">
        <v>0</v>
      </c>
      <c r="AF23" s="158">
        <v>0</v>
      </c>
      <c r="AG23" s="158">
        <v>0</v>
      </c>
      <c r="AH23" s="158">
        <v>0</v>
      </c>
      <c r="AI23" s="158">
        <v>0</v>
      </c>
      <c r="AJ23" s="158">
        <v>0</v>
      </c>
      <c r="AK23" s="158">
        <v>0</v>
      </c>
      <c r="AL23" s="158">
        <v>0</v>
      </c>
      <c r="AM23" s="158">
        <v>0</v>
      </c>
      <c r="AN23" s="158">
        <v>2</v>
      </c>
      <c r="AO23" s="158">
        <v>0</v>
      </c>
      <c r="AP23" s="158">
        <v>1</v>
      </c>
      <c r="AQ23" s="158">
        <v>0</v>
      </c>
      <c r="AR23" s="158">
        <v>0</v>
      </c>
      <c r="AS23" s="158">
        <v>0</v>
      </c>
      <c r="AT23" s="158">
        <v>0</v>
      </c>
      <c r="AU23" s="158">
        <v>8</v>
      </c>
      <c r="AV23" s="159">
        <v>0</v>
      </c>
    </row>
    <row r="24" spans="2:48">
      <c r="B24" s="133" t="s">
        <v>5</v>
      </c>
      <c r="C24" s="158">
        <v>638</v>
      </c>
      <c r="D24" s="158">
        <v>0</v>
      </c>
      <c r="E24" s="158">
        <v>0</v>
      </c>
      <c r="F24" s="158">
        <v>0</v>
      </c>
      <c r="G24" s="158">
        <v>2</v>
      </c>
      <c r="H24" s="158">
        <v>0</v>
      </c>
      <c r="I24" s="158">
        <v>1</v>
      </c>
      <c r="J24" s="158">
        <v>0</v>
      </c>
      <c r="K24" s="158">
        <v>0</v>
      </c>
      <c r="L24" s="158">
        <v>1</v>
      </c>
      <c r="M24" s="158">
        <v>0</v>
      </c>
      <c r="N24" s="158">
        <v>0</v>
      </c>
      <c r="O24" s="158">
        <v>0</v>
      </c>
      <c r="P24" s="158">
        <v>1</v>
      </c>
      <c r="Q24" s="158">
        <v>0</v>
      </c>
      <c r="R24" s="158">
        <v>1</v>
      </c>
      <c r="S24" s="158">
        <v>1</v>
      </c>
      <c r="T24" s="158">
        <v>3</v>
      </c>
      <c r="U24" s="271">
        <v>616</v>
      </c>
      <c r="V24" s="158">
        <v>1</v>
      </c>
      <c r="W24" s="158">
        <v>1</v>
      </c>
      <c r="X24" s="158">
        <v>0</v>
      </c>
      <c r="Y24" s="158">
        <v>0</v>
      </c>
      <c r="Z24" s="158">
        <v>0</v>
      </c>
      <c r="AA24" s="158">
        <v>0</v>
      </c>
      <c r="AB24" s="158">
        <v>0</v>
      </c>
      <c r="AC24" s="158">
        <v>1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0</v>
      </c>
      <c r="AJ24" s="158">
        <v>0</v>
      </c>
      <c r="AK24" s="158">
        <v>0</v>
      </c>
      <c r="AL24" s="158">
        <v>0</v>
      </c>
      <c r="AM24" s="158">
        <v>0</v>
      </c>
      <c r="AN24" s="158">
        <v>0</v>
      </c>
      <c r="AO24" s="158">
        <v>0</v>
      </c>
      <c r="AP24" s="158">
        <v>0</v>
      </c>
      <c r="AQ24" s="158">
        <v>0</v>
      </c>
      <c r="AR24" s="158">
        <v>0</v>
      </c>
      <c r="AS24" s="158">
        <v>0</v>
      </c>
      <c r="AT24" s="158">
        <v>0</v>
      </c>
      <c r="AU24" s="158">
        <v>9</v>
      </c>
      <c r="AV24" s="159">
        <v>0</v>
      </c>
    </row>
    <row r="25" spans="2:48">
      <c r="B25" s="133" t="s">
        <v>79</v>
      </c>
      <c r="C25" s="158">
        <v>605</v>
      </c>
      <c r="D25" s="158">
        <v>0</v>
      </c>
      <c r="E25" s="158">
        <v>0</v>
      </c>
      <c r="F25" s="158">
        <v>1</v>
      </c>
      <c r="G25" s="158">
        <v>0</v>
      </c>
      <c r="H25" s="158">
        <v>1</v>
      </c>
      <c r="I25" s="158">
        <v>1</v>
      </c>
      <c r="J25" s="158">
        <v>1</v>
      </c>
      <c r="K25" s="158">
        <v>1</v>
      </c>
      <c r="L25" s="158">
        <v>0</v>
      </c>
      <c r="M25" s="158">
        <v>1</v>
      </c>
      <c r="N25" s="158">
        <v>0</v>
      </c>
      <c r="O25" s="158">
        <v>0</v>
      </c>
      <c r="P25" s="158">
        <v>0</v>
      </c>
      <c r="Q25" s="158">
        <v>0</v>
      </c>
      <c r="R25" s="158">
        <v>0</v>
      </c>
      <c r="S25" s="158">
        <v>0</v>
      </c>
      <c r="T25" s="158">
        <v>0</v>
      </c>
      <c r="U25" s="158">
        <v>14</v>
      </c>
      <c r="V25" s="271">
        <v>578</v>
      </c>
      <c r="W25" s="158">
        <v>2</v>
      </c>
      <c r="X25" s="158">
        <v>0</v>
      </c>
      <c r="Y25" s="158">
        <v>2</v>
      </c>
      <c r="Z25" s="158">
        <v>0</v>
      </c>
      <c r="AA25" s="158">
        <v>0</v>
      </c>
      <c r="AB25" s="158">
        <v>0</v>
      </c>
      <c r="AC25" s="158">
        <v>0</v>
      </c>
      <c r="AD25" s="158">
        <v>0</v>
      </c>
      <c r="AE25" s="158">
        <v>0</v>
      </c>
      <c r="AF25" s="158">
        <v>0</v>
      </c>
      <c r="AG25" s="158">
        <v>0</v>
      </c>
      <c r="AH25" s="158">
        <v>0</v>
      </c>
      <c r="AI25" s="158">
        <v>0</v>
      </c>
      <c r="AJ25" s="158">
        <v>0</v>
      </c>
      <c r="AK25" s="158">
        <v>2</v>
      </c>
      <c r="AL25" s="158">
        <v>0</v>
      </c>
      <c r="AM25" s="158">
        <v>0</v>
      </c>
      <c r="AN25" s="158">
        <v>0</v>
      </c>
      <c r="AO25" s="158">
        <v>0</v>
      </c>
      <c r="AP25" s="158">
        <v>0</v>
      </c>
      <c r="AQ25" s="158">
        <v>0</v>
      </c>
      <c r="AR25" s="158">
        <v>1</v>
      </c>
      <c r="AS25" s="158">
        <v>0</v>
      </c>
      <c r="AT25" s="158">
        <v>0</v>
      </c>
      <c r="AU25" s="158">
        <v>0</v>
      </c>
      <c r="AV25" s="159">
        <v>0</v>
      </c>
    </row>
    <row r="26" spans="2:48">
      <c r="B26" s="133" t="s">
        <v>80</v>
      </c>
      <c r="C26" s="158">
        <v>1755</v>
      </c>
      <c r="D26" s="158">
        <v>5</v>
      </c>
      <c r="E26" s="158">
        <v>1</v>
      </c>
      <c r="F26" s="158">
        <v>2</v>
      </c>
      <c r="G26" s="158">
        <v>2</v>
      </c>
      <c r="H26" s="158">
        <v>2</v>
      </c>
      <c r="I26" s="158">
        <v>0</v>
      </c>
      <c r="J26" s="158">
        <v>3</v>
      </c>
      <c r="K26" s="158">
        <v>0</v>
      </c>
      <c r="L26" s="158">
        <v>2</v>
      </c>
      <c r="M26" s="158">
        <v>2</v>
      </c>
      <c r="N26" s="158">
        <v>0</v>
      </c>
      <c r="O26" s="158">
        <v>1</v>
      </c>
      <c r="P26" s="158">
        <v>1</v>
      </c>
      <c r="Q26" s="158">
        <v>5</v>
      </c>
      <c r="R26" s="158">
        <v>4</v>
      </c>
      <c r="S26" s="158">
        <v>4</v>
      </c>
      <c r="T26" s="158">
        <v>3</v>
      </c>
      <c r="U26" s="158">
        <v>0</v>
      </c>
      <c r="V26" s="158">
        <v>1</v>
      </c>
      <c r="W26" s="271">
        <v>1672</v>
      </c>
      <c r="X26" s="158">
        <v>6</v>
      </c>
      <c r="Y26" s="158">
        <v>1</v>
      </c>
      <c r="Z26" s="158">
        <v>0</v>
      </c>
      <c r="AA26" s="158">
        <v>0</v>
      </c>
      <c r="AB26" s="158">
        <v>0</v>
      </c>
      <c r="AC26" s="158">
        <v>3</v>
      </c>
      <c r="AD26" s="158">
        <v>0</v>
      </c>
      <c r="AE26" s="158">
        <v>5</v>
      </c>
      <c r="AF26" s="158">
        <v>1</v>
      </c>
      <c r="AG26" s="158">
        <v>0</v>
      </c>
      <c r="AH26" s="158">
        <v>0</v>
      </c>
      <c r="AI26" s="158">
        <v>0</v>
      </c>
      <c r="AJ26" s="158">
        <v>3</v>
      </c>
      <c r="AK26" s="158">
        <v>0</v>
      </c>
      <c r="AL26" s="158">
        <v>0</v>
      </c>
      <c r="AM26" s="158">
        <v>0</v>
      </c>
      <c r="AN26" s="158">
        <v>0</v>
      </c>
      <c r="AO26" s="158">
        <v>1</v>
      </c>
      <c r="AP26" s="158">
        <v>0</v>
      </c>
      <c r="AQ26" s="158">
        <v>0</v>
      </c>
      <c r="AR26" s="158">
        <v>1</v>
      </c>
      <c r="AS26" s="158">
        <v>0</v>
      </c>
      <c r="AT26" s="158">
        <v>1</v>
      </c>
      <c r="AU26" s="158">
        <v>22</v>
      </c>
      <c r="AV26" s="159">
        <v>1</v>
      </c>
    </row>
    <row r="27" spans="2:48">
      <c r="B27" s="133" t="s">
        <v>20</v>
      </c>
      <c r="C27" s="158">
        <v>1914</v>
      </c>
      <c r="D27" s="158">
        <v>10</v>
      </c>
      <c r="E27" s="158">
        <v>8</v>
      </c>
      <c r="F27" s="158">
        <v>2</v>
      </c>
      <c r="G27" s="158">
        <v>11</v>
      </c>
      <c r="H27" s="158">
        <v>3</v>
      </c>
      <c r="I27" s="158">
        <v>4</v>
      </c>
      <c r="J27" s="158">
        <v>0</v>
      </c>
      <c r="K27" s="158">
        <v>1</v>
      </c>
      <c r="L27" s="158">
        <v>1</v>
      </c>
      <c r="M27" s="158">
        <v>1</v>
      </c>
      <c r="N27" s="158">
        <v>3</v>
      </c>
      <c r="O27" s="158">
        <v>0</v>
      </c>
      <c r="P27" s="158">
        <v>4</v>
      </c>
      <c r="Q27" s="158">
        <v>0</v>
      </c>
      <c r="R27" s="158">
        <v>2</v>
      </c>
      <c r="S27" s="158">
        <v>7</v>
      </c>
      <c r="T27" s="158">
        <v>1</v>
      </c>
      <c r="U27" s="158">
        <v>0</v>
      </c>
      <c r="V27" s="158">
        <v>3</v>
      </c>
      <c r="W27" s="158">
        <v>4</v>
      </c>
      <c r="X27" s="271">
        <v>1802</v>
      </c>
      <c r="Y27" s="158">
        <v>3</v>
      </c>
      <c r="Z27" s="158">
        <v>2</v>
      </c>
      <c r="AA27" s="158">
        <v>1</v>
      </c>
      <c r="AB27" s="158">
        <v>5</v>
      </c>
      <c r="AC27" s="158">
        <v>0</v>
      </c>
      <c r="AD27" s="158">
        <v>0</v>
      </c>
      <c r="AE27" s="158">
        <v>0</v>
      </c>
      <c r="AF27" s="158">
        <v>0</v>
      </c>
      <c r="AG27" s="158">
        <v>0</v>
      </c>
      <c r="AH27" s="158">
        <v>0</v>
      </c>
      <c r="AI27" s="158">
        <v>0</v>
      </c>
      <c r="AJ27" s="158">
        <v>1</v>
      </c>
      <c r="AK27" s="158">
        <v>0</v>
      </c>
      <c r="AL27" s="158">
        <v>0</v>
      </c>
      <c r="AM27" s="158">
        <v>0</v>
      </c>
      <c r="AN27" s="158">
        <v>0</v>
      </c>
      <c r="AO27" s="158">
        <v>0</v>
      </c>
      <c r="AP27" s="158">
        <v>0</v>
      </c>
      <c r="AQ27" s="158">
        <v>3</v>
      </c>
      <c r="AR27" s="158">
        <v>0</v>
      </c>
      <c r="AS27" s="158">
        <v>0</v>
      </c>
      <c r="AT27" s="158">
        <v>1</v>
      </c>
      <c r="AU27" s="158">
        <v>31</v>
      </c>
      <c r="AV27" s="159">
        <v>0</v>
      </c>
    </row>
    <row r="28" spans="2:48">
      <c r="B28" s="133" t="s">
        <v>21</v>
      </c>
      <c r="C28" s="158">
        <v>2091</v>
      </c>
      <c r="D28" s="158">
        <v>3</v>
      </c>
      <c r="E28" s="158">
        <v>2</v>
      </c>
      <c r="F28" s="158">
        <v>2</v>
      </c>
      <c r="G28" s="158">
        <v>2</v>
      </c>
      <c r="H28" s="158">
        <v>0</v>
      </c>
      <c r="I28" s="158">
        <v>2</v>
      </c>
      <c r="J28" s="158">
        <v>0</v>
      </c>
      <c r="K28" s="158">
        <v>0</v>
      </c>
      <c r="L28" s="158">
        <v>2</v>
      </c>
      <c r="M28" s="158">
        <v>0</v>
      </c>
      <c r="N28" s="158">
        <v>0</v>
      </c>
      <c r="O28" s="158">
        <v>0</v>
      </c>
      <c r="P28" s="158">
        <v>1</v>
      </c>
      <c r="Q28" s="158">
        <v>0</v>
      </c>
      <c r="R28" s="158">
        <v>2</v>
      </c>
      <c r="S28" s="158">
        <v>1</v>
      </c>
      <c r="T28" s="158">
        <v>0</v>
      </c>
      <c r="U28" s="158">
        <v>1</v>
      </c>
      <c r="V28" s="158">
        <v>1</v>
      </c>
      <c r="W28" s="158">
        <v>1</v>
      </c>
      <c r="X28" s="158">
        <v>3</v>
      </c>
      <c r="Y28" s="271">
        <v>2031</v>
      </c>
      <c r="Z28" s="158">
        <v>8</v>
      </c>
      <c r="AA28" s="158">
        <v>0</v>
      </c>
      <c r="AB28" s="158">
        <v>0</v>
      </c>
      <c r="AC28" s="158">
        <v>3</v>
      </c>
      <c r="AD28" s="158">
        <v>1</v>
      </c>
      <c r="AE28" s="158">
        <v>0</v>
      </c>
      <c r="AF28" s="158">
        <v>0</v>
      </c>
      <c r="AG28" s="158">
        <v>0</v>
      </c>
      <c r="AH28" s="158">
        <v>0</v>
      </c>
      <c r="AI28" s="158">
        <v>0</v>
      </c>
      <c r="AJ28" s="158">
        <v>0</v>
      </c>
      <c r="AK28" s="158">
        <v>0</v>
      </c>
      <c r="AL28" s="158">
        <v>0</v>
      </c>
      <c r="AM28" s="158">
        <v>0</v>
      </c>
      <c r="AN28" s="158">
        <v>0</v>
      </c>
      <c r="AO28" s="158">
        <v>0</v>
      </c>
      <c r="AP28" s="158">
        <v>0</v>
      </c>
      <c r="AQ28" s="158">
        <v>1</v>
      </c>
      <c r="AR28" s="158">
        <v>0</v>
      </c>
      <c r="AS28" s="158">
        <v>1</v>
      </c>
      <c r="AT28" s="158">
        <v>0</v>
      </c>
      <c r="AU28" s="158">
        <v>23</v>
      </c>
      <c r="AV28" s="159">
        <v>0</v>
      </c>
    </row>
    <row r="29" spans="2:48">
      <c r="B29" s="133" t="s">
        <v>22</v>
      </c>
      <c r="C29" s="158">
        <v>709</v>
      </c>
      <c r="D29" s="158">
        <v>2</v>
      </c>
      <c r="E29" s="158">
        <v>0</v>
      </c>
      <c r="F29" s="158">
        <v>1</v>
      </c>
      <c r="G29" s="158">
        <v>2</v>
      </c>
      <c r="H29" s="158">
        <v>2</v>
      </c>
      <c r="I29" s="158">
        <v>2</v>
      </c>
      <c r="J29" s="158">
        <v>0</v>
      </c>
      <c r="K29" s="158">
        <v>0</v>
      </c>
      <c r="L29" s="158">
        <v>0</v>
      </c>
      <c r="M29" s="158">
        <v>0</v>
      </c>
      <c r="N29" s="158">
        <v>0</v>
      </c>
      <c r="O29" s="158">
        <v>0</v>
      </c>
      <c r="P29" s="158">
        <v>1</v>
      </c>
      <c r="Q29" s="158">
        <v>0</v>
      </c>
      <c r="R29" s="158">
        <v>0</v>
      </c>
      <c r="S29" s="158">
        <v>0</v>
      </c>
      <c r="T29" s="158">
        <v>0</v>
      </c>
      <c r="U29" s="158">
        <v>0</v>
      </c>
      <c r="V29" s="158">
        <v>0</v>
      </c>
      <c r="W29" s="158">
        <v>5</v>
      </c>
      <c r="X29" s="158">
        <v>0</v>
      </c>
      <c r="Y29" s="158">
        <v>3</v>
      </c>
      <c r="Z29" s="271">
        <v>676</v>
      </c>
      <c r="AA29" s="158">
        <v>0</v>
      </c>
      <c r="AB29" s="158">
        <v>0</v>
      </c>
      <c r="AC29" s="158">
        <v>0</v>
      </c>
      <c r="AD29" s="158">
        <v>2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2</v>
      </c>
      <c r="AM29" s="158">
        <v>0</v>
      </c>
      <c r="AN29" s="158">
        <v>0</v>
      </c>
      <c r="AO29" s="158">
        <v>0</v>
      </c>
      <c r="AP29" s="158">
        <v>1</v>
      </c>
      <c r="AQ29" s="158">
        <v>0</v>
      </c>
      <c r="AR29" s="158">
        <v>0</v>
      </c>
      <c r="AS29" s="158">
        <v>0</v>
      </c>
      <c r="AT29" s="158">
        <v>0</v>
      </c>
      <c r="AU29" s="158">
        <v>10</v>
      </c>
      <c r="AV29" s="159">
        <v>0</v>
      </c>
    </row>
    <row r="30" spans="2:48">
      <c r="B30" s="133" t="s">
        <v>81</v>
      </c>
      <c r="C30" s="158">
        <v>183</v>
      </c>
      <c r="D30" s="158">
        <v>0</v>
      </c>
      <c r="E30" s="158">
        <v>2</v>
      </c>
      <c r="F30" s="158">
        <v>0</v>
      </c>
      <c r="G30" s="158">
        <v>0</v>
      </c>
      <c r="H30" s="158">
        <v>0</v>
      </c>
      <c r="I30" s="158">
        <v>0</v>
      </c>
      <c r="J30" s="158">
        <v>1</v>
      </c>
      <c r="K30" s="158">
        <v>0</v>
      </c>
      <c r="L30" s="158">
        <v>2</v>
      </c>
      <c r="M30" s="158">
        <v>0</v>
      </c>
      <c r="N30" s="158">
        <v>2</v>
      </c>
      <c r="O30" s="158">
        <v>0</v>
      </c>
      <c r="P30" s="158">
        <v>4</v>
      </c>
      <c r="Q30" s="158">
        <v>11</v>
      </c>
      <c r="R30" s="158">
        <v>1</v>
      </c>
      <c r="S30" s="158">
        <v>0</v>
      </c>
      <c r="T30" s="158">
        <v>0</v>
      </c>
      <c r="U30" s="158">
        <v>1</v>
      </c>
      <c r="V30" s="158">
        <v>0</v>
      </c>
      <c r="W30" s="158">
        <v>0</v>
      </c>
      <c r="X30" s="158">
        <v>0</v>
      </c>
      <c r="Y30" s="158">
        <v>0</v>
      </c>
      <c r="Z30" s="158">
        <v>1</v>
      </c>
      <c r="AA30" s="271">
        <v>155</v>
      </c>
      <c r="AB30" s="158">
        <v>0</v>
      </c>
      <c r="AC30" s="158">
        <v>0</v>
      </c>
      <c r="AD30" s="158">
        <v>0</v>
      </c>
      <c r="AE30" s="158">
        <v>0</v>
      </c>
      <c r="AF30" s="158">
        <v>0</v>
      </c>
      <c r="AG30" s="158">
        <v>0</v>
      </c>
      <c r="AH30" s="158">
        <v>0</v>
      </c>
      <c r="AI30" s="158">
        <v>0</v>
      </c>
      <c r="AJ30" s="158">
        <v>0</v>
      </c>
      <c r="AK30" s="158">
        <v>0</v>
      </c>
      <c r="AL30" s="158">
        <v>0</v>
      </c>
      <c r="AM30" s="158">
        <v>0</v>
      </c>
      <c r="AN30" s="158">
        <v>0</v>
      </c>
      <c r="AO30" s="158">
        <v>0</v>
      </c>
      <c r="AP30" s="158">
        <v>0</v>
      </c>
      <c r="AQ30" s="158">
        <v>0</v>
      </c>
      <c r="AR30" s="158">
        <v>0</v>
      </c>
      <c r="AS30" s="158">
        <v>0</v>
      </c>
      <c r="AT30" s="158">
        <v>0</v>
      </c>
      <c r="AU30" s="158">
        <v>3</v>
      </c>
      <c r="AV30" s="159">
        <v>0</v>
      </c>
    </row>
    <row r="31" spans="2:48">
      <c r="B31" s="133" t="s">
        <v>82</v>
      </c>
      <c r="C31" s="158">
        <v>2778</v>
      </c>
      <c r="D31" s="158">
        <v>7</v>
      </c>
      <c r="E31" s="158">
        <v>3</v>
      </c>
      <c r="F31" s="158">
        <v>5</v>
      </c>
      <c r="G31" s="158">
        <v>10</v>
      </c>
      <c r="H31" s="158">
        <v>4</v>
      </c>
      <c r="I31" s="158">
        <v>1</v>
      </c>
      <c r="J31" s="158">
        <v>3</v>
      </c>
      <c r="K31" s="158">
        <v>3</v>
      </c>
      <c r="L31" s="158">
        <v>5</v>
      </c>
      <c r="M31" s="158">
        <v>0</v>
      </c>
      <c r="N31" s="158">
        <v>1</v>
      </c>
      <c r="O31" s="158">
        <v>2</v>
      </c>
      <c r="P31" s="158">
        <v>0</v>
      </c>
      <c r="Q31" s="158">
        <v>1</v>
      </c>
      <c r="R31" s="158">
        <v>3</v>
      </c>
      <c r="S31" s="158">
        <v>7</v>
      </c>
      <c r="T31" s="158">
        <v>0</v>
      </c>
      <c r="U31" s="158">
        <v>0</v>
      </c>
      <c r="V31" s="158">
        <v>0</v>
      </c>
      <c r="W31" s="158">
        <v>1</v>
      </c>
      <c r="X31" s="158">
        <v>3</v>
      </c>
      <c r="Y31" s="158">
        <v>2</v>
      </c>
      <c r="Z31" s="158">
        <v>2</v>
      </c>
      <c r="AA31" s="158">
        <v>0</v>
      </c>
      <c r="AB31" s="271">
        <v>2638</v>
      </c>
      <c r="AC31" s="158">
        <v>6</v>
      </c>
      <c r="AD31" s="158">
        <v>5</v>
      </c>
      <c r="AE31" s="158">
        <v>1</v>
      </c>
      <c r="AF31" s="158">
        <v>5</v>
      </c>
      <c r="AG31" s="158">
        <v>0</v>
      </c>
      <c r="AH31" s="158">
        <v>4</v>
      </c>
      <c r="AI31" s="158">
        <v>2</v>
      </c>
      <c r="AJ31" s="158">
        <v>1</v>
      </c>
      <c r="AK31" s="158">
        <v>7</v>
      </c>
      <c r="AL31" s="158">
        <v>1</v>
      </c>
      <c r="AM31" s="158">
        <v>1</v>
      </c>
      <c r="AN31" s="158">
        <v>2</v>
      </c>
      <c r="AO31" s="158">
        <v>0</v>
      </c>
      <c r="AP31" s="158">
        <v>2</v>
      </c>
      <c r="AQ31" s="158">
        <v>4</v>
      </c>
      <c r="AR31" s="158">
        <v>3</v>
      </c>
      <c r="AS31" s="158">
        <v>2</v>
      </c>
      <c r="AT31" s="158">
        <v>4</v>
      </c>
      <c r="AU31" s="158">
        <v>26</v>
      </c>
      <c r="AV31" s="159">
        <v>1</v>
      </c>
    </row>
    <row r="32" spans="2:48">
      <c r="B32" s="133" t="s">
        <v>83</v>
      </c>
      <c r="C32" s="158">
        <v>1399</v>
      </c>
      <c r="D32" s="158">
        <v>4</v>
      </c>
      <c r="E32" s="158">
        <v>4</v>
      </c>
      <c r="F32" s="158">
        <v>0</v>
      </c>
      <c r="G32" s="158">
        <v>5</v>
      </c>
      <c r="H32" s="158">
        <v>5</v>
      </c>
      <c r="I32" s="158">
        <v>2</v>
      </c>
      <c r="J32" s="158">
        <v>1</v>
      </c>
      <c r="K32" s="158">
        <v>1</v>
      </c>
      <c r="L32" s="158">
        <v>0</v>
      </c>
      <c r="M32" s="158">
        <v>3</v>
      </c>
      <c r="N32" s="158">
        <v>5</v>
      </c>
      <c r="O32" s="158">
        <v>0</v>
      </c>
      <c r="P32" s="158">
        <v>0</v>
      </c>
      <c r="Q32" s="158">
        <v>1</v>
      </c>
      <c r="R32" s="158">
        <v>1</v>
      </c>
      <c r="S32" s="158">
        <v>1</v>
      </c>
      <c r="T32" s="158">
        <v>2</v>
      </c>
      <c r="U32" s="158">
        <v>0</v>
      </c>
      <c r="V32" s="158">
        <v>0</v>
      </c>
      <c r="W32" s="158">
        <v>1</v>
      </c>
      <c r="X32" s="158">
        <v>8</v>
      </c>
      <c r="Y32" s="158">
        <v>1</v>
      </c>
      <c r="Z32" s="158">
        <v>4</v>
      </c>
      <c r="AA32" s="158">
        <v>0</v>
      </c>
      <c r="AB32" s="158">
        <v>7</v>
      </c>
      <c r="AC32" s="271">
        <v>1299</v>
      </c>
      <c r="AD32" s="158">
        <v>5</v>
      </c>
      <c r="AE32" s="158">
        <v>7</v>
      </c>
      <c r="AF32" s="158">
        <v>1</v>
      </c>
      <c r="AG32" s="158">
        <v>0</v>
      </c>
      <c r="AH32" s="158">
        <v>2</v>
      </c>
      <c r="AI32" s="158">
        <v>0</v>
      </c>
      <c r="AJ32" s="158">
        <v>0</v>
      </c>
      <c r="AK32" s="158">
        <v>0</v>
      </c>
      <c r="AL32" s="158">
        <v>0</v>
      </c>
      <c r="AM32" s="158">
        <v>4</v>
      </c>
      <c r="AN32" s="158">
        <v>2</v>
      </c>
      <c r="AO32" s="158">
        <v>1</v>
      </c>
      <c r="AP32" s="158">
        <v>0</v>
      </c>
      <c r="AQ32" s="158">
        <v>2</v>
      </c>
      <c r="AR32" s="158">
        <v>1</v>
      </c>
      <c r="AS32" s="158">
        <v>3</v>
      </c>
      <c r="AT32" s="158">
        <v>2</v>
      </c>
      <c r="AU32" s="158">
        <v>12</v>
      </c>
      <c r="AV32" s="159">
        <v>2</v>
      </c>
    </row>
    <row r="33" spans="2:48">
      <c r="B33" s="133" t="s">
        <v>84</v>
      </c>
      <c r="C33" s="158">
        <v>1223</v>
      </c>
      <c r="D33" s="158">
        <v>2</v>
      </c>
      <c r="E33" s="158">
        <v>2</v>
      </c>
      <c r="F33" s="158">
        <v>0</v>
      </c>
      <c r="G33" s="158">
        <v>1</v>
      </c>
      <c r="H33" s="158">
        <v>0</v>
      </c>
      <c r="I33" s="158">
        <v>1</v>
      </c>
      <c r="J33" s="158">
        <v>0</v>
      </c>
      <c r="K33" s="158">
        <v>0</v>
      </c>
      <c r="L33" s="158">
        <v>2</v>
      </c>
      <c r="M33" s="158">
        <v>1</v>
      </c>
      <c r="N33" s="158">
        <v>1</v>
      </c>
      <c r="O33" s="158">
        <v>0</v>
      </c>
      <c r="P33" s="158">
        <v>0</v>
      </c>
      <c r="Q33" s="158">
        <v>3</v>
      </c>
      <c r="R33" s="158">
        <v>1</v>
      </c>
      <c r="S33" s="158">
        <v>0</v>
      </c>
      <c r="T33" s="158">
        <v>1</v>
      </c>
      <c r="U33" s="158">
        <v>0</v>
      </c>
      <c r="V33" s="158">
        <v>0</v>
      </c>
      <c r="W33" s="158">
        <v>0</v>
      </c>
      <c r="X33" s="158">
        <v>0</v>
      </c>
      <c r="Y33" s="158">
        <v>1</v>
      </c>
      <c r="Z33" s="158">
        <v>1</v>
      </c>
      <c r="AA33" s="158">
        <v>0</v>
      </c>
      <c r="AB33" s="158">
        <v>1</v>
      </c>
      <c r="AC33" s="158">
        <v>0</v>
      </c>
      <c r="AD33" s="271">
        <v>1190</v>
      </c>
      <c r="AE33" s="158">
        <v>7</v>
      </c>
      <c r="AF33" s="158">
        <v>0</v>
      </c>
      <c r="AG33" s="158">
        <v>0</v>
      </c>
      <c r="AH33" s="158">
        <v>0</v>
      </c>
      <c r="AI33" s="158">
        <v>0</v>
      </c>
      <c r="AJ33" s="158">
        <v>0</v>
      </c>
      <c r="AK33" s="158">
        <v>0</v>
      </c>
      <c r="AL33" s="158">
        <v>1</v>
      </c>
      <c r="AM33" s="158">
        <v>1</v>
      </c>
      <c r="AN33" s="158">
        <v>0</v>
      </c>
      <c r="AO33" s="158">
        <v>0</v>
      </c>
      <c r="AP33" s="158">
        <v>0</v>
      </c>
      <c r="AQ33" s="158">
        <v>0</v>
      </c>
      <c r="AR33" s="158">
        <v>2</v>
      </c>
      <c r="AS33" s="158">
        <v>0</v>
      </c>
      <c r="AT33" s="158">
        <v>2</v>
      </c>
      <c r="AU33" s="158">
        <v>2</v>
      </c>
      <c r="AV33" s="159">
        <v>0</v>
      </c>
    </row>
    <row r="34" spans="2:48">
      <c r="B34" s="133" t="s">
        <v>85</v>
      </c>
      <c r="C34" s="158">
        <v>710</v>
      </c>
      <c r="D34" s="158">
        <v>2</v>
      </c>
      <c r="E34" s="158">
        <v>0</v>
      </c>
      <c r="F34" s="158">
        <v>0</v>
      </c>
      <c r="G34" s="158">
        <v>3</v>
      </c>
      <c r="H34" s="158">
        <v>0</v>
      </c>
      <c r="I34" s="158">
        <v>0</v>
      </c>
      <c r="J34" s="158">
        <v>2</v>
      </c>
      <c r="K34" s="158">
        <v>0</v>
      </c>
      <c r="L34" s="158">
        <v>0</v>
      </c>
      <c r="M34" s="158">
        <v>0</v>
      </c>
      <c r="N34" s="158">
        <v>2</v>
      </c>
      <c r="O34" s="158">
        <v>0</v>
      </c>
      <c r="P34" s="158">
        <v>0</v>
      </c>
      <c r="Q34" s="158">
        <v>0</v>
      </c>
      <c r="R34" s="158">
        <v>0</v>
      </c>
      <c r="S34" s="158">
        <v>1</v>
      </c>
      <c r="T34" s="158">
        <v>0</v>
      </c>
      <c r="U34" s="158">
        <v>0</v>
      </c>
      <c r="V34" s="158">
        <v>0</v>
      </c>
      <c r="W34" s="158">
        <v>0</v>
      </c>
      <c r="X34" s="158">
        <v>0</v>
      </c>
      <c r="Y34" s="158">
        <v>1</v>
      </c>
      <c r="Z34" s="158">
        <v>0</v>
      </c>
      <c r="AA34" s="158">
        <v>0</v>
      </c>
      <c r="AB34" s="158">
        <v>1</v>
      </c>
      <c r="AC34" s="158">
        <v>1</v>
      </c>
      <c r="AD34" s="158">
        <v>4</v>
      </c>
      <c r="AE34" s="271">
        <v>661</v>
      </c>
      <c r="AF34" s="158">
        <v>9</v>
      </c>
      <c r="AG34" s="158">
        <v>0</v>
      </c>
      <c r="AH34" s="158">
        <v>1</v>
      </c>
      <c r="AI34" s="158">
        <v>0</v>
      </c>
      <c r="AJ34" s="158">
        <v>2</v>
      </c>
      <c r="AK34" s="158">
        <v>1</v>
      </c>
      <c r="AL34" s="158">
        <v>0</v>
      </c>
      <c r="AM34" s="158">
        <v>0</v>
      </c>
      <c r="AN34" s="158">
        <v>0</v>
      </c>
      <c r="AO34" s="158">
        <v>2</v>
      </c>
      <c r="AP34" s="158">
        <v>0</v>
      </c>
      <c r="AQ34" s="158">
        <v>1</v>
      </c>
      <c r="AR34" s="158">
        <v>3</v>
      </c>
      <c r="AS34" s="158">
        <v>1</v>
      </c>
      <c r="AT34" s="158">
        <v>1</v>
      </c>
      <c r="AU34" s="158">
        <v>11</v>
      </c>
      <c r="AV34" s="159">
        <v>0</v>
      </c>
    </row>
    <row r="35" spans="2:48">
      <c r="B35" s="133" t="s">
        <v>77</v>
      </c>
      <c r="C35" s="158">
        <v>857</v>
      </c>
      <c r="D35" s="158">
        <v>7</v>
      </c>
      <c r="E35" s="158">
        <v>1</v>
      </c>
      <c r="F35" s="158">
        <v>1</v>
      </c>
      <c r="G35" s="158">
        <v>2</v>
      </c>
      <c r="H35" s="158">
        <v>2</v>
      </c>
      <c r="I35" s="158">
        <v>1</v>
      </c>
      <c r="J35" s="158">
        <v>0</v>
      </c>
      <c r="K35" s="158">
        <v>0</v>
      </c>
      <c r="L35" s="158">
        <v>2</v>
      </c>
      <c r="M35" s="158">
        <v>3</v>
      </c>
      <c r="N35" s="158">
        <v>0</v>
      </c>
      <c r="O35" s="158">
        <v>0</v>
      </c>
      <c r="P35" s="158">
        <v>0</v>
      </c>
      <c r="Q35" s="158">
        <v>1</v>
      </c>
      <c r="R35" s="158">
        <v>0</v>
      </c>
      <c r="S35" s="158">
        <v>0</v>
      </c>
      <c r="T35" s="158">
        <v>0</v>
      </c>
      <c r="U35" s="158">
        <v>0</v>
      </c>
      <c r="V35" s="158">
        <v>0</v>
      </c>
      <c r="W35" s="158">
        <v>3</v>
      </c>
      <c r="X35" s="158">
        <v>1</v>
      </c>
      <c r="Y35" s="158">
        <v>0</v>
      </c>
      <c r="Z35" s="158">
        <v>0</v>
      </c>
      <c r="AA35" s="158">
        <v>0</v>
      </c>
      <c r="AB35" s="158">
        <v>2</v>
      </c>
      <c r="AC35" s="158">
        <v>1</v>
      </c>
      <c r="AD35" s="158">
        <v>2</v>
      </c>
      <c r="AE35" s="158">
        <v>1</v>
      </c>
      <c r="AF35" s="271">
        <v>779</v>
      </c>
      <c r="AG35" s="158">
        <v>25</v>
      </c>
      <c r="AH35" s="158">
        <v>2</v>
      </c>
      <c r="AI35" s="158">
        <v>0</v>
      </c>
      <c r="AJ35" s="158">
        <v>0</v>
      </c>
      <c r="AK35" s="158">
        <v>0</v>
      </c>
      <c r="AL35" s="158">
        <v>7</v>
      </c>
      <c r="AM35" s="158">
        <v>1</v>
      </c>
      <c r="AN35" s="158">
        <v>0</v>
      </c>
      <c r="AO35" s="158">
        <v>4</v>
      </c>
      <c r="AP35" s="158">
        <v>4</v>
      </c>
      <c r="AQ35" s="158">
        <v>1</v>
      </c>
      <c r="AR35" s="158">
        <v>0</v>
      </c>
      <c r="AS35" s="158">
        <v>0</v>
      </c>
      <c r="AT35" s="158">
        <v>0</v>
      </c>
      <c r="AU35" s="158">
        <v>4</v>
      </c>
      <c r="AV35" s="159">
        <v>0</v>
      </c>
    </row>
    <row r="36" spans="2:48">
      <c r="B36" s="133" t="s">
        <v>81</v>
      </c>
      <c r="C36" s="158">
        <v>208</v>
      </c>
      <c r="D36" s="158">
        <v>0</v>
      </c>
      <c r="E36" s="158">
        <v>0</v>
      </c>
      <c r="F36" s="158">
        <v>0</v>
      </c>
      <c r="G36" s="158">
        <v>0</v>
      </c>
      <c r="H36" s="158">
        <v>0</v>
      </c>
      <c r="I36" s="158">
        <v>0</v>
      </c>
      <c r="J36" s="158">
        <v>0</v>
      </c>
      <c r="K36" s="158">
        <v>1</v>
      </c>
      <c r="L36" s="158">
        <v>1</v>
      </c>
      <c r="M36" s="158">
        <v>0</v>
      </c>
      <c r="N36" s="158">
        <v>0</v>
      </c>
      <c r="O36" s="158">
        <v>0</v>
      </c>
      <c r="P36" s="158">
        <v>0</v>
      </c>
      <c r="Q36" s="158">
        <v>0</v>
      </c>
      <c r="R36" s="158">
        <v>0</v>
      </c>
      <c r="S36" s="158">
        <v>0</v>
      </c>
      <c r="T36" s="158">
        <v>0</v>
      </c>
      <c r="U36" s="158">
        <v>0</v>
      </c>
      <c r="V36" s="158">
        <v>0</v>
      </c>
      <c r="W36" s="158">
        <v>0</v>
      </c>
      <c r="X36" s="158">
        <v>0</v>
      </c>
      <c r="Y36" s="158">
        <v>0</v>
      </c>
      <c r="Z36" s="158">
        <v>0</v>
      </c>
      <c r="AA36" s="158">
        <v>0</v>
      </c>
      <c r="AB36" s="158">
        <v>0</v>
      </c>
      <c r="AC36" s="158">
        <v>0</v>
      </c>
      <c r="AD36" s="158">
        <v>0</v>
      </c>
      <c r="AE36" s="158">
        <v>0</v>
      </c>
      <c r="AF36" s="158">
        <v>1</v>
      </c>
      <c r="AG36" s="271">
        <v>200</v>
      </c>
      <c r="AH36" s="158">
        <v>2</v>
      </c>
      <c r="AI36" s="158">
        <v>0</v>
      </c>
      <c r="AJ36" s="158">
        <v>1</v>
      </c>
      <c r="AK36" s="158">
        <v>0</v>
      </c>
      <c r="AL36" s="158">
        <v>1</v>
      </c>
      <c r="AM36" s="158">
        <v>0</v>
      </c>
      <c r="AN36" s="158">
        <v>0</v>
      </c>
      <c r="AO36" s="158">
        <v>0</v>
      </c>
      <c r="AP36" s="158">
        <v>1</v>
      </c>
      <c r="AQ36" s="158">
        <v>0</v>
      </c>
      <c r="AR36" s="158">
        <v>0</v>
      </c>
      <c r="AS36" s="158">
        <v>0</v>
      </c>
      <c r="AT36" s="158">
        <v>0</v>
      </c>
      <c r="AU36" s="158">
        <v>0</v>
      </c>
      <c r="AV36" s="159">
        <v>0</v>
      </c>
    </row>
    <row r="37" spans="2:48">
      <c r="B37" s="133" t="s">
        <v>86</v>
      </c>
      <c r="C37" s="158">
        <v>825</v>
      </c>
      <c r="D37" s="158">
        <v>2</v>
      </c>
      <c r="E37" s="158">
        <v>1</v>
      </c>
      <c r="F37" s="158">
        <v>0</v>
      </c>
      <c r="G37" s="158">
        <v>4</v>
      </c>
      <c r="H37" s="158">
        <v>2</v>
      </c>
      <c r="I37" s="158">
        <v>2</v>
      </c>
      <c r="J37" s="158">
        <v>1</v>
      </c>
      <c r="K37" s="158">
        <v>1</v>
      </c>
      <c r="L37" s="158">
        <v>2</v>
      </c>
      <c r="M37" s="158">
        <v>0</v>
      </c>
      <c r="N37" s="158">
        <v>0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1</v>
      </c>
      <c r="Y37" s="158">
        <v>0</v>
      </c>
      <c r="Z37" s="158">
        <v>0</v>
      </c>
      <c r="AA37" s="158">
        <v>1</v>
      </c>
      <c r="AB37" s="158">
        <v>5</v>
      </c>
      <c r="AC37" s="158">
        <v>1</v>
      </c>
      <c r="AD37" s="158">
        <v>2</v>
      </c>
      <c r="AE37" s="158">
        <v>0</v>
      </c>
      <c r="AF37" s="158">
        <v>0</v>
      </c>
      <c r="AG37" s="158">
        <v>2</v>
      </c>
      <c r="AH37" s="271">
        <v>783</v>
      </c>
      <c r="AI37" s="158">
        <v>0</v>
      </c>
      <c r="AJ37" s="158">
        <v>3</v>
      </c>
      <c r="AK37" s="158">
        <v>2</v>
      </c>
      <c r="AL37" s="158">
        <v>0</v>
      </c>
      <c r="AM37" s="158">
        <v>0</v>
      </c>
      <c r="AN37" s="158">
        <v>0</v>
      </c>
      <c r="AO37" s="158">
        <v>0</v>
      </c>
      <c r="AP37" s="158">
        <v>3</v>
      </c>
      <c r="AQ37" s="158">
        <v>1</v>
      </c>
      <c r="AR37" s="158">
        <v>0</v>
      </c>
      <c r="AS37" s="158">
        <v>1</v>
      </c>
      <c r="AT37" s="158">
        <v>0</v>
      </c>
      <c r="AU37" s="158">
        <v>5</v>
      </c>
      <c r="AV37" s="159">
        <v>0</v>
      </c>
    </row>
    <row r="38" spans="2:48">
      <c r="B38" s="133" t="s">
        <v>87</v>
      </c>
      <c r="C38" s="158">
        <v>669</v>
      </c>
      <c r="D38" s="158">
        <v>2</v>
      </c>
      <c r="E38" s="158">
        <v>1</v>
      </c>
      <c r="F38" s="158">
        <v>0</v>
      </c>
      <c r="G38" s="158">
        <v>1</v>
      </c>
      <c r="H38" s="158">
        <v>0</v>
      </c>
      <c r="I38" s="158">
        <v>1</v>
      </c>
      <c r="J38" s="158">
        <v>0</v>
      </c>
      <c r="K38" s="158">
        <v>0</v>
      </c>
      <c r="L38" s="158">
        <v>0</v>
      </c>
      <c r="M38" s="158">
        <v>0</v>
      </c>
      <c r="N38" s="158">
        <v>4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8">
        <v>0</v>
      </c>
      <c r="V38" s="158">
        <v>0</v>
      </c>
      <c r="W38" s="158">
        <v>0</v>
      </c>
      <c r="X38" s="158">
        <v>0</v>
      </c>
      <c r="Y38" s="158">
        <v>0</v>
      </c>
      <c r="Z38" s="158">
        <v>0</v>
      </c>
      <c r="AA38" s="158">
        <v>0</v>
      </c>
      <c r="AB38" s="158">
        <v>1</v>
      </c>
      <c r="AC38" s="158">
        <v>0</v>
      </c>
      <c r="AD38" s="158">
        <v>0</v>
      </c>
      <c r="AE38" s="158">
        <v>0</v>
      </c>
      <c r="AF38" s="158">
        <v>0</v>
      </c>
      <c r="AG38" s="158">
        <v>0</v>
      </c>
      <c r="AH38" s="158">
        <v>5</v>
      </c>
      <c r="AI38" s="271">
        <v>646</v>
      </c>
      <c r="AJ38" s="158">
        <v>3</v>
      </c>
      <c r="AK38" s="158">
        <v>0</v>
      </c>
      <c r="AL38" s="158">
        <v>0</v>
      </c>
      <c r="AM38" s="158">
        <v>0</v>
      </c>
      <c r="AN38" s="158">
        <v>0</v>
      </c>
      <c r="AO38" s="158">
        <v>1</v>
      </c>
      <c r="AP38" s="158">
        <v>0</v>
      </c>
      <c r="AQ38" s="158">
        <v>2</v>
      </c>
      <c r="AR38" s="158">
        <v>0</v>
      </c>
      <c r="AS38" s="158">
        <v>0</v>
      </c>
      <c r="AT38" s="158">
        <v>0</v>
      </c>
      <c r="AU38" s="158">
        <v>2</v>
      </c>
      <c r="AV38" s="159">
        <v>0</v>
      </c>
    </row>
    <row r="39" spans="2:48">
      <c r="B39" s="133" t="s">
        <v>88</v>
      </c>
      <c r="C39" s="158">
        <v>1004</v>
      </c>
      <c r="D39" s="158">
        <v>3</v>
      </c>
      <c r="E39" s="158">
        <v>2</v>
      </c>
      <c r="F39" s="158">
        <v>1</v>
      </c>
      <c r="G39" s="158">
        <v>6</v>
      </c>
      <c r="H39" s="158">
        <v>3</v>
      </c>
      <c r="I39" s="158">
        <v>1</v>
      </c>
      <c r="J39" s="158">
        <v>1</v>
      </c>
      <c r="K39" s="158">
        <v>1</v>
      </c>
      <c r="L39" s="158">
        <v>2</v>
      </c>
      <c r="M39" s="158">
        <v>2</v>
      </c>
      <c r="N39" s="158">
        <v>0</v>
      </c>
      <c r="O39" s="158">
        <v>0</v>
      </c>
      <c r="P39" s="158">
        <v>0</v>
      </c>
      <c r="Q39" s="158">
        <v>3</v>
      </c>
      <c r="R39" s="158">
        <v>5</v>
      </c>
      <c r="S39" s="158">
        <v>0</v>
      </c>
      <c r="T39" s="158">
        <v>0</v>
      </c>
      <c r="U39" s="158">
        <v>0</v>
      </c>
      <c r="V39" s="158">
        <v>0</v>
      </c>
      <c r="W39" s="158">
        <v>0</v>
      </c>
      <c r="X39" s="158">
        <v>0</v>
      </c>
      <c r="Y39" s="158">
        <v>3</v>
      </c>
      <c r="Z39" s="158">
        <v>0</v>
      </c>
      <c r="AA39" s="158">
        <v>0</v>
      </c>
      <c r="AB39" s="158">
        <v>0</v>
      </c>
      <c r="AC39" s="158">
        <v>0</v>
      </c>
      <c r="AD39" s="158">
        <v>4</v>
      </c>
      <c r="AE39" s="158">
        <v>1</v>
      </c>
      <c r="AF39" s="158">
        <v>1</v>
      </c>
      <c r="AG39" s="158">
        <v>0</v>
      </c>
      <c r="AH39" s="158">
        <v>1</v>
      </c>
      <c r="AI39" s="158">
        <v>5</v>
      </c>
      <c r="AJ39" s="271">
        <v>944</v>
      </c>
      <c r="AK39" s="158">
        <v>5</v>
      </c>
      <c r="AL39" s="158">
        <v>0</v>
      </c>
      <c r="AM39" s="158">
        <v>1</v>
      </c>
      <c r="AN39" s="158">
        <v>1</v>
      </c>
      <c r="AO39" s="158">
        <v>0</v>
      </c>
      <c r="AP39" s="158">
        <v>0</v>
      </c>
      <c r="AQ39" s="158">
        <v>1</v>
      </c>
      <c r="AR39" s="158">
        <v>1</v>
      </c>
      <c r="AS39" s="158">
        <v>0</v>
      </c>
      <c r="AT39" s="158">
        <v>0</v>
      </c>
      <c r="AU39" s="158">
        <v>6</v>
      </c>
      <c r="AV39" s="159">
        <v>0</v>
      </c>
    </row>
    <row r="40" spans="2:48">
      <c r="B40" s="133" t="s">
        <v>89</v>
      </c>
      <c r="C40" s="158">
        <v>618</v>
      </c>
      <c r="D40" s="158">
        <v>0</v>
      </c>
      <c r="E40" s="158">
        <v>0</v>
      </c>
      <c r="F40" s="158">
        <v>1</v>
      </c>
      <c r="G40" s="158">
        <v>0</v>
      </c>
      <c r="H40" s="158">
        <v>2</v>
      </c>
      <c r="I40" s="158">
        <v>0</v>
      </c>
      <c r="J40" s="158">
        <v>1</v>
      </c>
      <c r="K40" s="158">
        <v>0</v>
      </c>
      <c r="L40" s="158">
        <v>2</v>
      </c>
      <c r="M40" s="158">
        <v>0</v>
      </c>
      <c r="N40" s="158">
        <v>1</v>
      </c>
      <c r="O40" s="158">
        <v>0</v>
      </c>
      <c r="P40" s="158">
        <v>0</v>
      </c>
      <c r="Q40" s="158">
        <v>1</v>
      </c>
      <c r="R40" s="158">
        <v>0</v>
      </c>
      <c r="S40" s="158">
        <v>0</v>
      </c>
      <c r="T40" s="158">
        <v>0</v>
      </c>
      <c r="U40" s="158">
        <v>1</v>
      </c>
      <c r="V40" s="158">
        <v>0</v>
      </c>
      <c r="W40" s="158">
        <v>0</v>
      </c>
      <c r="X40" s="158">
        <v>0</v>
      </c>
      <c r="Y40" s="158">
        <v>3</v>
      </c>
      <c r="Z40" s="158">
        <v>0</v>
      </c>
      <c r="AA40" s="158">
        <v>0</v>
      </c>
      <c r="AB40" s="158">
        <v>1</v>
      </c>
      <c r="AC40" s="158">
        <v>0</v>
      </c>
      <c r="AD40" s="158">
        <v>0</v>
      </c>
      <c r="AE40" s="158">
        <v>0</v>
      </c>
      <c r="AF40" s="158">
        <v>0</v>
      </c>
      <c r="AG40" s="158">
        <v>0</v>
      </c>
      <c r="AH40" s="158">
        <v>2</v>
      </c>
      <c r="AI40" s="158">
        <v>0</v>
      </c>
      <c r="AJ40" s="158">
        <v>2</v>
      </c>
      <c r="AK40" s="271">
        <v>597</v>
      </c>
      <c r="AL40" s="158">
        <v>0</v>
      </c>
      <c r="AM40" s="158">
        <v>0</v>
      </c>
      <c r="AN40" s="158">
        <v>0</v>
      </c>
      <c r="AO40" s="158">
        <v>0</v>
      </c>
      <c r="AP40" s="158">
        <v>2</v>
      </c>
      <c r="AQ40" s="158">
        <v>0</v>
      </c>
      <c r="AR40" s="158">
        <v>0</v>
      </c>
      <c r="AS40" s="158">
        <v>0</v>
      </c>
      <c r="AT40" s="158">
        <v>0</v>
      </c>
      <c r="AU40" s="158">
        <v>2</v>
      </c>
      <c r="AV40" s="159">
        <v>0</v>
      </c>
    </row>
    <row r="41" spans="2:48">
      <c r="B41" s="133" t="s">
        <v>24</v>
      </c>
      <c r="C41" s="158">
        <v>984</v>
      </c>
      <c r="D41" s="158">
        <v>0</v>
      </c>
      <c r="E41" s="158">
        <v>2</v>
      </c>
      <c r="F41" s="158">
        <v>1</v>
      </c>
      <c r="G41" s="158">
        <v>2</v>
      </c>
      <c r="H41" s="158">
        <v>4</v>
      </c>
      <c r="I41" s="158">
        <v>0</v>
      </c>
      <c r="J41" s="158">
        <v>3</v>
      </c>
      <c r="K41" s="158">
        <v>0</v>
      </c>
      <c r="L41" s="158">
        <v>1</v>
      </c>
      <c r="M41" s="158">
        <v>0</v>
      </c>
      <c r="N41" s="158">
        <v>4</v>
      </c>
      <c r="O41" s="158">
        <v>0</v>
      </c>
      <c r="P41" s="158">
        <v>0</v>
      </c>
      <c r="Q41" s="158">
        <v>1</v>
      </c>
      <c r="R41" s="158">
        <v>0</v>
      </c>
      <c r="S41" s="158">
        <v>0</v>
      </c>
      <c r="T41" s="158">
        <v>0</v>
      </c>
      <c r="U41" s="158">
        <v>0</v>
      </c>
      <c r="V41" s="158">
        <v>0</v>
      </c>
      <c r="W41" s="158">
        <v>0</v>
      </c>
      <c r="X41" s="158">
        <v>1</v>
      </c>
      <c r="Y41" s="158">
        <v>1</v>
      </c>
      <c r="Z41" s="158">
        <v>0</v>
      </c>
      <c r="AA41" s="158">
        <v>0</v>
      </c>
      <c r="AB41" s="158">
        <v>0</v>
      </c>
      <c r="AC41" s="158">
        <v>1</v>
      </c>
      <c r="AD41" s="158">
        <v>3</v>
      </c>
      <c r="AE41" s="158">
        <v>0</v>
      </c>
      <c r="AF41" s="158">
        <v>0</v>
      </c>
      <c r="AG41" s="158">
        <v>0</v>
      </c>
      <c r="AH41" s="158">
        <v>0</v>
      </c>
      <c r="AI41" s="158">
        <v>2</v>
      </c>
      <c r="AJ41" s="158">
        <v>0</v>
      </c>
      <c r="AK41" s="158">
        <v>1</v>
      </c>
      <c r="AL41" s="271">
        <v>937</v>
      </c>
      <c r="AM41" s="158">
        <v>3</v>
      </c>
      <c r="AN41" s="158">
        <v>1</v>
      </c>
      <c r="AO41" s="158">
        <v>2</v>
      </c>
      <c r="AP41" s="158">
        <v>2</v>
      </c>
      <c r="AQ41" s="158">
        <v>0</v>
      </c>
      <c r="AR41" s="158">
        <v>0</v>
      </c>
      <c r="AS41" s="158">
        <v>0</v>
      </c>
      <c r="AT41" s="158">
        <v>2</v>
      </c>
      <c r="AU41" s="158">
        <v>10</v>
      </c>
      <c r="AV41" s="159">
        <v>0</v>
      </c>
    </row>
    <row r="42" spans="2:48">
      <c r="B42" s="133" t="s">
        <v>25</v>
      </c>
      <c r="C42" s="158">
        <v>708</v>
      </c>
      <c r="D42" s="158">
        <v>3</v>
      </c>
      <c r="E42" s="158">
        <v>0</v>
      </c>
      <c r="F42" s="158">
        <v>1</v>
      </c>
      <c r="G42" s="158">
        <v>1</v>
      </c>
      <c r="H42" s="158">
        <v>1</v>
      </c>
      <c r="I42" s="158">
        <v>0</v>
      </c>
      <c r="J42" s="158">
        <v>0</v>
      </c>
      <c r="K42" s="158">
        <v>1</v>
      </c>
      <c r="L42" s="158">
        <v>0</v>
      </c>
      <c r="M42" s="158">
        <v>0</v>
      </c>
      <c r="N42" s="158">
        <v>0</v>
      </c>
      <c r="O42" s="158">
        <v>2</v>
      </c>
      <c r="P42" s="158">
        <v>0</v>
      </c>
      <c r="Q42" s="158">
        <v>0</v>
      </c>
      <c r="R42" s="158">
        <v>0</v>
      </c>
      <c r="S42" s="158">
        <v>0</v>
      </c>
      <c r="T42" s="158">
        <v>0</v>
      </c>
      <c r="U42" s="158">
        <v>0</v>
      </c>
      <c r="V42" s="158">
        <v>0</v>
      </c>
      <c r="W42" s="158">
        <v>0</v>
      </c>
      <c r="X42" s="158">
        <v>0</v>
      </c>
      <c r="Y42" s="158">
        <v>0</v>
      </c>
      <c r="Z42" s="158">
        <v>0</v>
      </c>
      <c r="AA42" s="158">
        <v>0</v>
      </c>
      <c r="AB42" s="158">
        <v>4</v>
      </c>
      <c r="AC42" s="158">
        <v>0</v>
      </c>
      <c r="AD42" s="158">
        <v>0</v>
      </c>
      <c r="AE42" s="158">
        <v>0</v>
      </c>
      <c r="AF42" s="158">
        <v>0</v>
      </c>
      <c r="AG42" s="158">
        <v>0</v>
      </c>
      <c r="AH42" s="158">
        <v>0</v>
      </c>
      <c r="AI42" s="158">
        <v>0</v>
      </c>
      <c r="AJ42" s="158">
        <v>0</v>
      </c>
      <c r="AK42" s="158">
        <v>0</v>
      </c>
      <c r="AL42" s="158">
        <v>7</v>
      </c>
      <c r="AM42" s="271">
        <v>673</v>
      </c>
      <c r="AN42" s="158">
        <v>6</v>
      </c>
      <c r="AO42" s="158">
        <v>1</v>
      </c>
      <c r="AP42" s="158">
        <v>0</v>
      </c>
      <c r="AQ42" s="158">
        <v>0</v>
      </c>
      <c r="AR42" s="158">
        <v>0</v>
      </c>
      <c r="AS42" s="158">
        <v>1</v>
      </c>
      <c r="AT42" s="158">
        <v>0</v>
      </c>
      <c r="AU42" s="158">
        <v>7</v>
      </c>
      <c r="AV42" s="159">
        <v>0</v>
      </c>
    </row>
    <row r="43" spans="2:48">
      <c r="B43" s="133" t="s">
        <v>6</v>
      </c>
      <c r="C43" s="158">
        <v>492</v>
      </c>
      <c r="D43" s="158">
        <v>3</v>
      </c>
      <c r="E43" s="158">
        <v>0</v>
      </c>
      <c r="F43" s="158">
        <v>1</v>
      </c>
      <c r="G43" s="158">
        <v>2</v>
      </c>
      <c r="H43" s="158">
        <v>7</v>
      </c>
      <c r="I43" s="158">
        <v>0</v>
      </c>
      <c r="J43" s="158">
        <v>0</v>
      </c>
      <c r="K43" s="158">
        <v>0</v>
      </c>
      <c r="L43" s="158">
        <v>0</v>
      </c>
      <c r="M43" s="158">
        <v>1</v>
      </c>
      <c r="N43" s="158">
        <v>1</v>
      </c>
      <c r="O43" s="158">
        <v>0</v>
      </c>
      <c r="P43" s="158">
        <v>1</v>
      </c>
      <c r="Q43" s="158">
        <v>0</v>
      </c>
      <c r="R43" s="158">
        <v>0</v>
      </c>
      <c r="S43" s="158">
        <v>0</v>
      </c>
      <c r="T43" s="158">
        <v>0</v>
      </c>
      <c r="U43" s="158">
        <v>0</v>
      </c>
      <c r="V43" s="158">
        <v>0</v>
      </c>
      <c r="W43" s="158">
        <v>0</v>
      </c>
      <c r="X43" s="158">
        <v>0</v>
      </c>
      <c r="Y43" s="158">
        <v>0</v>
      </c>
      <c r="Z43" s="158">
        <v>1</v>
      </c>
      <c r="AA43" s="158">
        <v>0</v>
      </c>
      <c r="AB43" s="158">
        <v>0</v>
      </c>
      <c r="AC43" s="158">
        <v>0</v>
      </c>
      <c r="AD43" s="158">
        <v>0</v>
      </c>
      <c r="AE43" s="158">
        <v>0</v>
      </c>
      <c r="AF43" s="158">
        <v>0</v>
      </c>
      <c r="AG43" s="158">
        <v>0</v>
      </c>
      <c r="AH43" s="158">
        <v>0</v>
      </c>
      <c r="AI43" s="158">
        <v>0</v>
      </c>
      <c r="AJ43" s="158">
        <v>0</v>
      </c>
      <c r="AK43" s="158">
        <v>0</v>
      </c>
      <c r="AL43" s="158">
        <v>1</v>
      </c>
      <c r="AM43" s="158">
        <v>0</v>
      </c>
      <c r="AN43" s="271">
        <v>461</v>
      </c>
      <c r="AO43" s="158">
        <v>1</v>
      </c>
      <c r="AP43" s="158">
        <v>1</v>
      </c>
      <c r="AQ43" s="158">
        <v>0</v>
      </c>
      <c r="AR43" s="158">
        <v>2</v>
      </c>
      <c r="AS43" s="158">
        <v>1</v>
      </c>
      <c r="AT43" s="158">
        <v>0</v>
      </c>
      <c r="AU43" s="158">
        <v>8</v>
      </c>
      <c r="AV43" s="159">
        <v>0</v>
      </c>
    </row>
    <row r="44" spans="2:48">
      <c r="B44" s="133" t="s">
        <v>26</v>
      </c>
      <c r="C44" s="158">
        <v>789</v>
      </c>
      <c r="D44" s="158">
        <v>1</v>
      </c>
      <c r="E44" s="158">
        <v>3</v>
      </c>
      <c r="F44" s="158">
        <v>1</v>
      </c>
      <c r="G44" s="158">
        <v>2</v>
      </c>
      <c r="H44" s="158">
        <v>1</v>
      </c>
      <c r="I44" s="158">
        <v>1</v>
      </c>
      <c r="J44" s="158">
        <v>0</v>
      </c>
      <c r="K44" s="158">
        <v>1</v>
      </c>
      <c r="L44" s="158">
        <v>3</v>
      </c>
      <c r="M44" s="158">
        <v>2</v>
      </c>
      <c r="N44" s="158">
        <v>0</v>
      </c>
      <c r="O44" s="158">
        <v>1</v>
      </c>
      <c r="P44" s="158">
        <v>0</v>
      </c>
      <c r="Q44" s="158">
        <v>3</v>
      </c>
      <c r="R44" s="158">
        <v>1</v>
      </c>
      <c r="S44" s="158">
        <v>1</v>
      </c>
      <c r="T44" s="158">
        <v>0</v>
      </c>
      <c r="U44" s="158">
        <v>0</v>
      </c>
      <c r="V44" s="158">
        <v>0</v>
      </c>
      <c r="W44" s="158">
        <v>1</v>
      </c>
      <c r="X44" s="158">
        <v>0</v>
      </c>
      <c r="Y44" s="158">
        <v>0</v>
      </c>
      <c r="Z44" s="158">
        <v>0</v>
      </c>
      <c r="AA44" s="158">
        <v>0</v>
      </c>
      <c r="AB44" s="158">
        <v>5</v>
      </c>
      <c r="AC44" s="158">
        <v>0</v>
      </c>
      <c r="AD44" s="158">
        <v>0</v>
      </c>
      <c r="AE44" s="158">
        <v>0</v>
      </c>
      <c r="AF44" s="158">
        <v>2</v>
      </c>
      <c r="AG44" s="158">
        <v>0</v>
      </c>
      <c r="AH44" s="158">
        <v>0</v>
      </c>
      <c r="AI44" s="158">
        <v>0</v>
      </c>
      <c r="AJ44" s="158">
        <v>0</v>
      </c>
      <c r="AK44" s="158">
        <v>0</v>
      </c>
      <c r="AL44" s="158">
        <v>1</v>
      </c>
      <c r="AM44" s="158">
        <v>1</v>
      </c>
      <c r="AN44" s="158">
        <v>10</v>
      </c>
      <c r="AO44" s="271">
        <v>733</v>
      </c>
      <c r="AP44" s="158">
        <v>0</v>
      </c>
      <c r="AQ44" s="158">
        <v>0</v>
      </c>
      <c r="AR44" s="158">
        <v>0</v>
      </c>
      <c r="AS44" s="158">
        <v>1</v>
      </c>
      <c r="AT44" s="158">
        <v>5</v>
      </c>
      <c r="AU44" s="158">
        <v>9</v>
      </c>
      <c r="AV44" s="159">
        <v>0</v>
      </c>
    </row>
    <row r="45" spans="2:48">
      <c r="B45" s="133" t="s">
        <v>27</v>
      </c>
      <c r="C45" s="158">
        <v>1556</v>
      </c>
      <c r="D45" s="158">
        <v>2</v>
      </c>
      <c r="E45" s="158">
        <v>0</v>
      </c>
      <c r="F45" s="158">
        <v>0</v>
      </c>
      <c r="G45" s="158">
        <v>12</v>
      </c>
      <c r="H45" s="158">
        <v>1</v>
      </c>
      <c r="I45" s="158">
        <v>0</v>
      </c>
      <c r="J45" s="158">
        <v>0</v>
      </c>
      <c r="K45" s="158">
        <v>1</v>
      </c>
      <c r="L45" s="158">
        <v>5</v>
      </c>
      <c r="M45" s="158">
        <v>0</v>
      </c>
      <c r="N45" s="158">
        <v>0</v>
      </c>
      <c r="O45" s="158">
        <v>0</v>
      </c>
      <c r="P45" s="158">
        <v>5</v>
      </c>
      <c r="Q45" s="158">
        <v>1</v>
      </c>
      <c r="R45" s="158">
        <v>10</v>
      </c>
      <c r="S45" s="158">
        <v>1</v>
      </c>
      <c r="T45" s="158">
        <v>0</v>
      </c>
      <c r="U45" s="158">
        <v>0</v>
      </c>
      <c r="V45" s="158">
        <v>0</v>
      </c>
      <c r="W45" s="158">
        <v>0</v>
      </c>
      <c r="X45" s="158">
        <v>1</v>
      </c>
      <c r="Y45" s="158">
        <v>1</v>
      </c>
      <c r="Z45" s="158">
        <v>2</v>
      </c>
      <c r="AA45" s="158">
        <v>1</v>
      </c>
      <c r="AB45" s="158">
        <v>3</v>
      </c>
      <c r="AC45" s="158">
        <v>0</v>
      </c>
      <c r="AD45" s="158">
        <v>1</v>
      </c>
      <c r="AE45" s="158">
        <v>0</v>
      </c>
      <c r="AF45" s="158">
        <v>0</v>
      </c>
      <c r="AG45" s="158">
        <v>0</v>
      </c>
      <c r="AH45" s="158">
        <v>0</v>
      </c>
      <c r="AI45" s="158">
        <v>0</v>
      </c>
      <c r="AJ45" s="158">
        <v>1</v>
      </c>
      <c r="AK45" s="158">
        <v>0</v>
      </c>
      <c r="AL45" s="158">
        <v>5</v>
      </c>
      <c r="AM45" s="158">
        <v>0</v>
      </c>
      <c r="AN45" s="158">
        <v>0</v>
      </c>
      <c r="AO45" s="158">
        <v>0</v>
      </c>
      <c r="AP45" s="271">
        <v>1487</v>
      </c>
      <c r="AQ45" s="158">
        <v>3</v>
      </c>
      <c r="AR45" s="158">
        <v>7</v>
      </c>
      <c r="AS45" s="158">
        <v>1</v>
      </c>
      <c r="AT45" s="158">
        <v>1</v>
      </c>
      <c r="AU45" s="158">
        <v>4</v>
      </c>
      <c r="AV45" s="159">
        <v>0</v>
      </c>
    </row>
    <row r="46" spans="2:48">
      <c r="B46" s="133" t="s">
        <v>28</v>
      </c>
      <c r="C46" s="158">
        <v>1467</v>
      </c>
      <c r="D46" s="158">
        <v>4</v>
      </c>
      <c r="E46" s="158">
        <v>10</v>
      </c>
      <c r="F46" s="158">
        <v>0</v>
      </c>
      <c r="G46" s="158">
        <v>4</v>
      </c>
      <c r="H46" s="158">
        <v>2</v>
      </c>
      <c r="I46" s="158">
        <v>2</v>
      </c>
      <c r="J46" s="158">
        <v>0</v>
      </c>
      <c r="K46" s="158">
        <v>0</v>
      </c>
      <c r="L46" s="158">
        <v>1</v>
      </c>
      <c r="M46" s="158">
        <v>2</v>
      </c>
      <c r="N46" s="158">
        <v>2</v>
      </c>
      <c r="O46" s="158">
        <v>1</v>
      </c>
      <c r="P46" s="158">
        <v>1</v>
      </c>
      <c r="Q46" s="158">
        <v>0</v>
      </c>
      <c r="R46" s="158">
        <v>1</v>
      </c>
      <c r="S46" s="158">
        <v>2</v>
      </c>
      <c r="T46" s="158">
        <v>0</v>
      </c>
      <c r="U46" s="158">
        <v>0</v>
      </c>
      <c r="V46" s="158">
        <v>0</v>
      </c>
      <c r="W46" s="158">
        <v>1</v>
      </c>
      <c r="X46" s="158">
        <v>0</v>
      </c>
      <c r="Y46" s="158">
        <v>3</v>
      </c>
      <c r="Z46" s="158">
        <v>1</v>
      </c>
      <c r="AA46" s="158">
        <v>0</v>
      </c>
      <c r="AB46" s="158">
        <v>1</v>
      </c>
      <c r="AC46" s="158">
        <v>2</v>
      </c>
      <c r="AD46" s="158">
        <v>0</v>
      </c>
      <c r="AE46" s="158">
        <v>0</v>
      </c>
      <c r="AF46" s="158">
        <v>0</v>
      </c>
      <c r="AG46" s="158">
        <v>0</v>
      </c>
      <c r="AH46" s="158">
        <v>0</v>
      </c>
      <c r="AI46" s="158">
        <v>1</v>
      </c>
      <c r="AJ46" s="158">
        <v>0</v>
      </c>
      <c r="AK46" s="158">
        <v>2</v>
      </c>
      <c r="AL46" s="158">
        <v>2</v>
      </c>
      <c r="AM46" s="158">
        <v>1</v>
      </c>
      <c r="AN46" s="158">
        <v>0</v>
      </c>
      <c r="AO46" s="158">
        <v>0</v>
      </c>
      <c r="AP46" s="158">
        <v>8</v>
      </c>
      <c r="AQ46" s="271">
        <v>1398</v>
      </c>
      <c r="AR46" s="158">
        <v>8</v>
      </c>
      <c r="AS46" s="158">
        <v>0</v>
      </c>
      <c r="AT46" s="158">
        <v>1</v>
      </c>
      <c r="AU46" s="158">
        <v>6</v>
      </c>
      <c r="AV46" s="159">
        <v>0</v>
      </c>
    </row>
    <row r="47" spans="2:48">
      <c r="B47" s="133" t="s">
        <v>90</v>
      </c>
      <c r="C47" s="158">
        <v>1609</v>
      </c>
      <c r="D47" s="158">
        <v>1</v>
      </c>
      <c r="E47" s="158">
        <v>0</v>
      </c>
      <c r="F47" s="158">
        <v>0</v>
      </c>
      <c r="G47" s="158">
        <v>3</v>
      </c>
      <c r="H47" s="158">
        <v>0</v>
      </c>
      <c r="I47" s="158">
        <v>1</v>
      </c>
      <c r="J47" s="158">
        <v>2</v>
      </c>
      <c r="K47" s="158">
        <v>0</v>
      </c>
      <c r="L47" s="158">
        <v>2</v>
      </c>
      <c r="M47" s="158">
        <v>1</v>
      </c>
      <c r="N47" s="158">
        <v>0</v>
      </c>
      <c r="O47" s="158">
        <v>0</v>
      </c>
      <c r="P47" s="158">
        <v>1</v>
      </c>
      <c r="Q47" s="158">
        <v>0</v>
      </c>
      <c r="R47" s="158">
        <v>1</v>
      </c>
      <c r="S47" s="158">
        <v>0</v>
      </c>
      <c r="T47" s="158">
        <v>2</v>
      </c>
      <c r="U47" s="158">
        <v>0</v>
      </c>
      <c r="V47" s="158">
        <v>0</v>
      </c>
      <c r="W47" s="158">
        <v>0</v>
      </c>
      <c r="X47" s="158">
        <v>1</v>
      </c>
      <c r="Y47" s="158">
        <v>0</v>
      </c>
      <c r="Z47" s="158">
        <v>0</v>
      </c>
      <c r="AA47" s="158">
        <v>0</v>
      </c>
      <c r="AB47" s="158">
        <v>5</v>
      </c>
      <c r="AC47" s="158">
        <v>1</v>
      </c>
      <c r="AD47" s="158">
        <v>1</v>
      </c>
      <c r="AE47" s="158">
        <v>0</v>
      </c>
      <c r="AF47" s="158">
        <v>1</v>
      </c>
      <c r="AG47" s="158">
        <v>0</v>
      </c>
      <c r="AH47" s="158">
        <v>2</v>
      </c>
      <c r="AI47" s="158">
        <v>0</v>
      </c>
      <c r="AJ47" s="158">
        <v>0</v>
      </c>
      <c r="AK47" s="158">
        <v>1</v>
      </c>
      <c r="AL47" s="158">
        <v>7</v>
      </c>
      <c r="AM47" s="158">
        <v>1</v>
      </c>
      <c r="AN47" s="158">
        <v>0</v>
      </c>
      <c r="AO47" s="158">
        <v>1</v>
      </c>
      <c r="AP47" s="158">
        <v>1</v>
      </c>
      <c r="AQ47" s="158">
        <v>1</v>
      </c>
      <c r="AR47" s="271">
        <v>1561</v>
      </c>
      <c r="AS47" s="158">
        <v>5</v>
      </c>
      <c r="AT47" s="158">
        <v>2</v>
      </c>
      <c r="AU47" s="158">
        <v>4</v>
      </c>
      <c r="AV47" s="159">
        <v>0</v>
      </c>
    </row>
    <row r="48" spans="2:48">
      <c r="B48" s="133" t="s">
        <v>91</v>
      </c>
      <c r="C48" s="158">
        <v>810</v>
      </c>
      <c r="D48" s="158">
        <v>1</v>
      </c>
      <c r="E48" s="158">
        <v>4</v>
      </c>
      <c r="F48" s="158">
        <v>0</v>
      </c>
      <c r="G48" s="158">
        <v>3</v>
      </c>
      <c r="H48" s="158">
        <v>7</v>
      </c>
      <c r="I48" s="158">
        <v>1</v>
      </c>
      <c r="J48" s="158">
        <v>2</v>
      </c>
      <c r="K48" s="158">
        <v>0</v>
      </c>
      <c r="L48" s="158">
        <v>0</v>
      </c>
      <c r="M48" s="158">
        <v>0</v>
      </c>
      <c r="N48" s="158">
        <v>0</v>
      </c>
      <c r="O48" s="158">
        <v>0</v>
      </c>
      <c r="P48" s="158">
        <v>0</v>
      </c>
      <c r="Q48" s="158">
        <v>0</v>
      </c>
      <c r="R48" s="158">
        <v>0</v>
      </c>
      <c r="S48" s="158">
        <v>0</v>
      </c>
      <c r="T48" s="158">
        <v>0</v>
      </c>
      <c r="U48" s="158">
        <v>0</v>
      </c>
      <c r="V48" s="158">
        <v>0</v>
      </c>
      <c r="W48" s="158">
        <v>0</v>
      </c>
      <c r="X48" s="158">
        <v>0</v>
      </c>
      <c r="Y48" s="158">
        <v>0</v>
      </c>
      <c r="Z48" s="158">
        <v>0</v>
      </c>
      <c r="AA48" s="158">
        <v>0</v>
      </c>
      <c r="AB48" s="158">
        <v>1</v>
      </c>
      <c r="AC48" s="158">
        <v>0</v>
      </c>
      <c r="AD48" s="158">
        <v>0</v>
      </c>
      <c r="AE48" s="158">
        <v>0</v>
      </c>
      <c r="AF48" s="158">
        <v>1</v>
      </c>
      <c r="AG48" s="158">
        <v>0</v>
      </c>
      <c r="AH48" s="158">
        <v>0</v>
      </c>
      <c r="AI48" s="158">
        <v>0</v>
      </c>
      <c r="AJ48" s="158">
        <v>0</v>
      </c>
      <c r="AK48" s="158">
        <v>1</v>
      </c>
      <c r="AL48" s="158">
        <v>0</v>
      </c>
      <c r="AM48" s="158">
        <v>0</v>
      </c>
      <c r="AN48" s="158">
        <v>2</v>
      </c>
      <c r="AO48" s="158">
        <v>2</v>
      </c>
      <c r="AP48" s="158">
        <v>0</v>
      </c>
      <c r="AQ48" s="158">
        <v>0</v>
      </c>
      <c r="AR48" s="158">
        <v>4</v>
      </c>
      <c r="AS48" s="271">
        <v>766</v>
      </c>
      <c r="AT48" s="158">
        <v>7</v>
      </c>
      <c r="AU48" s="158">
        <v>8</v>
      </c>
      <c r="AV48" s="159">
        <v>0</v>
      </c>
    </row>
    <row r="49" spans="2:48">
      <c r="B49" s="149" t="s">
        <v>29</v>
      </c>
      <c r="C49" s="161">
        <v>1092</v>
      </c>
      <c r="D49" s="161">
        <v>2</v>
      </c>
      <c r="E49" s="161">
        <v>4</v>
      </c>
      <c r="F49" s="161">
        <v>1</v>
      </c>
      <c r="G49" s="161">
        <v>8</v>
      </c>
      <c r="H49" s="161">
        <v>0</v>
      </c>
      <c r="I49" s="161">
        <v>2</v>
      </c>
      <c r="J49" s="161">
        <v>0</v>
      </c>
      <c r="K49" s="161">
        <v>2</v>
      </c>
      <c r="L49" s="161">
        <v>1</v>
      </c>
      <c r="M49" s="161">
        <v>0</v>
      </c>
      <c r="N49" s="161">
        <v>1</v>
      </c>
      <c r="O49" s="161">
        <v>0</v>
      </c>
      <c r="P49" s="161">
        <v>1</v>
      </c>
      <c r="Q49" s="161">
        <v>0</v>
      </c>
      <c r="R49" s="161">
        <v>1</v>
      </c>
      <c r="S49" s="161">
        <v>0</v>
      </c>
      <c r="T49" s="161">
        <v>1</v>
      </c>
      <c r="U49" s="161">
        <v>0</v>
      </c>
      <c r="V49" s="161">
        <v>2</v>
      </c>
      <c r="W49" s="161">
        <v>1</v>
      </c>
      <c r="X49" s="161">
        <v>0</v>
      </c>
      <c r="Y49" s="161">
        <v>1</v>
      </c>
      <c r="Z49" s="161">
        <v>0</v>
      </c>
      <c r="AA49" s="161">
        <v>0</v>
      </c>
      <c r="AB49" s="161">
        <v>1</v>
      </c>
      <c r="AC49" s="161">
        <v>1</v>
      </c>
      <c r="AD49" s="161">
        <v>3</v>
      </c>
      <c r="AE49" s="161">
        <v>0</v>
      </c>
      <c r="AF49" s="161">
        <v>2</v>
      </c>
      <c r="AG49" s="161">
        <v>1</v>
      </c>
      <c r="AH49" s="161">
        <v>0</v>
      </c>
      <c r="AI49" s="161">
        <v>0</v>
      </c>
      <c r="AJ49" s="161">
        <v>0</v>
      </c>
      <c r="AK49" s="161">
        <v>0</v>
      </c>
      <c r="AL49" s="161">
        <v>1</v>
      </c>
      <c r="AM49" s="161">
        <v>1</v>
      </c>
      <c r="AN49" s="161">
        <v>0</v>
      </c>
      <c r="AO49" s="161">
        <v>0</v>
      </c>
      <c r="AP49" s="161">
        <v>1</v>
      </c>
      <c r="AQ49" s="161">
        <v>2</v>
      </c>
      <c r="AR49" s="161">
        <v>5</v>
      </c>
      <c r="AS49" s="161">
        <v>1</v>
      </c>
      <c r="AT49" s="272">
        <v>1033</v>
      </c>
      <c r="AU49" s="161">
        <v>12</v>
      </c>
      <c r="AV49" s="162">
        <v>0</v>
      </c>
    </row>
    <row r="50" spans="2:48">
      <c r="B50" s="249" t="s">
        <v>803</v>
      </c>
    </row>
  </sheetData>
  <mergeCells count="3">
    <mergeCell ref="B4:B5"/>
    <mergeCell ref="C4:C5"/>
    <mergeCell ref="D4:AV4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8" style="2" customWidth="1"/>
    <col min="2" max="2" width="14.85546875" style="2" customWidth="1"/>
    <col min="3" max="3" width="14.85546875" style="150" customWidth="1"/>
    <col min="4" max="256" width="14.85546875" style="2" customWidth="1"/>
    <col min="257" max="16384" width="9.140625" style="2"/>
  </cols>
  <sheetData>
    <row r="1" spans="2:48">
      <c r="B1" s="3" t="s">
        <v>850</v>
      </c>
    </row>
    <row r="2" spans="2:48">
      <c r="B2" s="3"/>
    </row>
    <row r="3" spans="2:48" s="3" customFormat="1">
      <c r="B3" s="341" t="s">
        <v>339</v>
      </c>
      <c r="C3" s="348" t="s">
        <v>336</v>
      </c>
      <c r="D3" s="345" t="s">
        <v>340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s="3" customFormat="1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ht="13.5" thickTop="1">
      <c r="B5" s="107" t="s">
        <v>7</v>
      </c>
      <c r="C5" s="151">
        <v>77948</v>
      </c>
      <c r="D5" s="158">
        <v>10069</v>
      </c>
      <c r="E5" s="158">
        <v>5216</v>
      </c>
      <c r="F5" s="158">
        <v>3195</v>
      </c>
      <c r="G5" s="158">
        <v>7567</v>
      </c>
      <c r="H5" s="158">
        <v>4810</v>
      </c>
      <c r="I5" s="158">
        <v>2315</v>
      </c>
      <c r="J5" s="158">
        <v>2390</v>
      </c>
      <c r="K5" s="158">
        <v>1349</v>
      </c>
      <c r="L5" s="158">
        <v>2275</v>
      </c>
      <c r="M5" s="158">
        <v>1300</v>
      </c>
      <c r="N5" s="158">
        <v>2535</v>
      </c>
      <c r="O5" s="158">
        <v>894</v>
      </c>
      <c r="P5" s="158">
        <v>1235</v>
      </c>
      <c r="Q5" s="158">
        <v>1600</v>
      </c>
      <c r="R5" s="158">
        <v>2005</v>
      </c>
      <c r="S5" s="158">
        <v>1809</v>
      </c>
      <c r="T5" s="158">
        <v>752</v>
      </c>
      <c r="U5" s="158">
        <v>531</v>
      </c>
      <c r="V5" s="158">
        <v>521</v>
      </c>
      <c r="W5" s="158">
        <v>1549</v>
      </c>
      <c r="X5" s="158">
        <v>1709</v>
      </c>
      <c r="Y5" s="158">
        <v>1897</v>
      </c>
      <c r="Z5" s="158">
        <v>614</v>
      </c>
      <c r="AA5" s="158">
        <v>130</v>
      </c>
      <c r="AB5" s="158">
        <v>2582</v>
      </c>
      <c r="AC5" s="158">
        <v>1267</v>
      </c>
      <c r="AD5" s="158">
        <v>1189</v>
      </c>
      <c r="AE5" s="158">
        <v>669</v>
      </c>
      <c r="AF5" s="158">
        <v>705</v>
      </c>
      <c r="AG5" s="158">
        <v>250</v>
      </c>
      <c r="AH5" s="158">
        <v>773</v>
      </c>
      <c r="AI5" s="158">
        <v>566</v>
      </c>
      <c r="AJ5" s="158">
        <v>910</v>
      </c>
      <c r="AK5" s="158">
        <v>587</v>
      </c>
      <c r="AL5" s="158">
        <v>985</v>
      </c>
      <c r="AM5" s="158">
        <v>653</v>
      </c>
      <c r="AN5" s="158">
        <v>427</v>
      </c>
      <c r="AO5" s="158">
        <v>733</v>
      </c>
      <c r="AP5" s="158">
        <v>1421</v>
      </c>
      <c r="AQ5" s="158">
        <v>1400</v>
      </c>
      <c r="AR5" s="158">
        <v>1442</v>
      </c>
      <c r="AS5" s="158">
        <v>787</v>
      </c>
      <c r="AT5" s="158">
        <v>1071</v>
      </c>
      <c r="AU5" s="158">
        <v>1235</v>
      </c>
      <c r="AV5" s="159">
        <v>29</v>
      </c>
    </row>
    <row r="6" spans="2:48">
      <c r="B6" s="133" t="s">
        <v>10</v>
      </c>
      <c r="C6" s="163">
        <v>10461</v>
      </c>
      <c r="D6" s="271">
        <v>9682</v>
      </c>
      <c r="E6" s="158">
        <v>69</v>
      </c>
      <c r="F6" s="158">
        <v>33</v>
      </c>
      <c r="G6" s="158">
        <v>65</v>
      </c>
      <c r="H6" s="158">
        <v>26</v>
      </c>
      <c r="I6" s="158">
        <v>19</v>
      </c>
      <c r="J6" s="158">
        <v>7</v>
      </c>
      <c r="K6" s="158">
        <v>3</v>
      </c>
      <c r="L6" s="158">
        <v>13</v>
      </c>
      <c r="M6" s="158">
        <v>5</v>
      </c>
      <c r="N6" s="158">
        <v>22</v>
      </c>
      <c r="O6" s="158">
        <v>2</v>
      </c>
      <c r="P6" s="158">
        <v>16</v>
      </c>
      <c r="Q6" s="158">
        <v>12</v>
      </c>
      <c r="R6" s="158">
        <v>26</v>
      </c>
      <c r="S6" s="158">
        <v>13</v>
      </c>
      <c r="T6" s="158">
        <v>3</v>
      </c>
      <c r="U6" s="158">
        <v>4</v>
      </c>
      <c r="V6" s="158">
        <v>5</v>
      </c>
      <c r="W6" s="158">
        <v>9</v>
      </c>
      <c r="X6" s="158">
        <v>15</v>
      </c>
      <c r="Y6" s="158">
        <v>11</v>
      </c>
      <c r="Z6" s="158">
        <v>3</v>
      </c>
      <c r="AA6" s="158">
        <v>1</v>
      </c>
      <c r="AB6" s="158">
        <v>15</v>
      </c>
      <c r="AC6" s="158">
        <v>5</v>
      </c>
      <c r="AD6" s="158">
        <v>11</v>
      </c>
      <c r="AE6" s="158">
        <v>4</v>
      </c>
      <c r="AF6" s="158">
        <v>12</v>
      </c>
      <c r="AG6" s="158">
        <v>0</v>
      </c>
      <c r="AH6" s="158">
        <v>6</v>
      </c>
      <c r="AI6" s="158">
        <v>2</v>
      </c>
      <c r="AJ6" s="158">
        <v>1</v>
      </c>
      <c r="AK6" s="158">
        <v>5</v>
      </c>
      <c r="AL6" s="158">
        <v>13</v>
      </c>
      <c r="AM6" s="158">
        <v>9</v>
      </c>
      <c r="AN6" s="158">
        <v>6</v>
      </c>
      <c r="AO6" s="158">
        <v>0</v>
      </c>
      <c r="AP6" s="158">
        <v>7</v>
      </c>
      <c r="AQ6" s="158">
        <v>6</v>
      </c>
      <c r="AR6" s="158">
        <v>6</v>
      </c>
      <c r="AS6" s="158">
        <v>3</v>
      </c>
      <c r="AT6" s="158">
        <v>11</v>
      </c>
      <c r="AU6" s="158">
        <v>261</v>
      </c>
      <c r="AV6" s="159">
        <v>14</v>
      </c>
    </row>
    <row r="7" spans="2:48">
      <c r="B7" s="133" t="s">
        <v>11</v>
      </c>
      <c r="C7" s="163">
        <v>5441</v>
      </c>
      <c r="D7" s="158">
        <v>86</v>
      </c>
      <c r="E7" s="271">
        <v>4971</v>
      </c>
      <c r="F7" s="158">
        <v>19</v>
      </c>
      <c r="G7" s="158">
        <v>58</v>
      </c>
      <c r="H7" s="158">
        <v>40</v>
      </c>
      <c r="I7" s="158">
        <v>9</v>
      </c>
      <c r="J7" s="158">
        <v>6</v>
      </c>
      <c r="K7" s="158">
        <v>3</v>
      </c>
      <c r="L7" s="158">
        <v>4</v>
      </c>
      <c r="M7" s="158">
        <v>8</v>
      </c>
      <c r="N7" s="158">
        <v>6</v>
      </c>
      <c r="O7" s="158">
        <v>12</v>
      </c>
      <c r="P7" s="158">
        <v>6</v>
      </c>
      <c r="Q7" s="158">
        <v>1</v>
      </c>
      <c r="R7" s="158">
        <v>6</v>
      </c>
      <c r="S7" s="158">
        <v>8</v>
      </c>
      <c r="T7" s="158">
        <v>0</v>
      </c>
      <c r="U7" s="158">
        <v>0</v>
      </c>
      <c r="V7" s="158">
        <v>0</v>
      </c>
      <c r="W7" s="158">
        <v>7</v>
      </c>
      <c r="X7" s="158">
        <v>5</v>
      </c>
      <c r="Y7" s="158">
        <v>3</v>
      </c>
      <c r="Z7" s="158">
        <v>1</v>
      </c>
      <c r="AA7" s="158">
        <v>0</v>
      </c>
      <c r="AB7" s="158">
        <v>7</v>
      </c>
      <c r="AC7" s="158">
        <v>15</v>
      </c>
      <c r="AD7" s="158">
        <v>9</v>
      </c>
      <c r="AE7" s="158">
        <v>3</v>
      </c>
      <c r="AF7" s="158">
        <v>1</v>
      </c>
      <c r="AG7" s="158">
        <v>1</v>
      </c>
      <c r="AH7" s="158">
        <v>0</v>
      </c>
      <c r="AI7" s="158">
        <v>0</v>
      </c>
      <c r="AJ7" s="158">
        <v>1</v>
      </c>
      <c r="AK7" s="158">
        <v>0</v>
      </c>
      <c r="AL7" s="158">
        <v>6</v>
      </c>
      <c r="AM7" s="158">
        <v>2</v>
      </c>
      <c r="AN7" s="158">
        <v>1</v>
      </c>
      <c r="AO7" s="158">
        <v>1</v>
      </c>
      <c r="AP7" s="158">
        <v>2</v>
      </c>
      <c r="AQ7" s="158">
        <v>1</v>
      </c>
      <c r="AR7" s="158">
        <v>10</v>
      </c>
      <c r="AS7" s="158">
        <v>3</v>
      </c>
      <c r="AT7" s="158">
        <v>4</v>
      </c>
      <c r="AU7" s="158">
        <v>112</v>
      </c>
      <c r="AV7" s="159">
        <v>3</v>
      </c>
    </row>
    <row r="8" spans="2:48">
      <c r="B8" s="133" t="s">
        <v>14</v>
      </c>
      <c r="C8" s="163">
        <v>3302</v>
      </c>
      <c r="D8" s="158">
        <v>47</v>
      </c>
      <c r="E8" s="158">
        <v>25</v>
      </c>
      <c r="F8" s="271">
        <v>3063</v>
      </c>
      <c r="G8" s="158">
        <v>6</v>
      </c>
      <c r="H8" s="158">
        <v>6</v>
      </c>
      <c r="I8" s="158">
        <v>2</v>
      </c>
      <c r="J8" s="158">
        <v>2</v>
      </c>
      <c r="K8" s="158">
        <v>3</v>
      </c>
      <c r="L8" s="158">
        <v>2</v>
      </c>
      <c r="M8" s="158">
        <v>1</v>
      </c>
      <c r="N8" s="158">
        <v>2</v>
      </c>
      <c r="O8" s="158">
        <v>3</v>
      </c>
      <c r="P8" s="158">
        <v>2</v>
      </c>
      <c r="Q8" s="158">
        <v>3</v>
      </c>
      <c r="R8" s="158">
        <v>1</v>
      </c>
      <c r="S8" s="158">
        <v>7</v>
      </c>
      <c r="T8" s="158">
        <v>1</v>
      </c>
      <c r="U8" s="158">
        <v>2</v>
      </c>
      <c r="V8" s="158">
        <v>0</v>
      </c>
      <c r="W8" s="158">
        <v>0</v>
      </c>
      <c r="X8" s="158">
        <v>4</v>
      </c>
      <c r="Y8" s="158">
        <v>3</v>
      </c>
      <c r="Z8" s="158">
        <v>0</v>
      </c>
      <c r="AA8" s="158">
        <v>0</v>
      </c>
      <c r="AB8" s="158">
        <v>2</v>
      </c>
      <c r="AC8" s="158">
        <v>2</v>
      </c>
      <c r="AD8" s="158">
        <v>1</v>
      </c>
      <c r="AE8" s="158">
        <v>1</v>
      </c>
      <c r="AF8" s="158">
        <v>1</v>
      </c>
      <c r="AG8" s="158">
        <v>0</v>
      </c>
      <c r="AH8" s="158">
        <v>1</v>
      </c>
      <c r="AI8" s="158">
        <v>7</v>
      </c>
      <c r="AJ8" s="158">
        <v>1</v>
      </c>
      <c r="AK8" s="158">
        <v>3</v>
      </c>
      <c r="AL8" s="158">
        <v>2</v>
      </c>
      <c r="AM8" s="158">
        <v>1</v>
      </c>
      <c r="AN8" s="158">
        <v>1</v>
      </c>
      <c r="AO8" s="158">
        <v>4</v>
      </c>
      <c r="AP8" s="158">
        <v>1</v>
      </c>
      <c r="AQ8" s="158">
        <v>7</v>
      </c>
      <c r="AR8" s="158">
        <v>0</v>
      </c>
      <c r="AS8" s="158">
        <v>1</v>
      </c>
      <c r="AT8" s="158">
        <v>3</v>
      </c>
      <c r="AU8" s="158">
        <v>77</v>
      </c>
      <c r="AV8" s="159">
        <v>1</v>
      </c>
    </row>
    <row r="9" spans="2:48">
      <c r="B9" s="133" t="s">
        <v>15</v>
      </c>
      <c r="C9" s="163">
        <v>7823</v>
      </c>
      <c r="D9" s="158">
        <v>70</v>
      </c>
      <c r="E9" s="158">
        <v>61</v>
      </c>
      <c r="F9" s="158">
        <v>24</v>
      </c>
      <c r="G9" s="271">
        <v>7230</v>
      </c>
      <c r="H9" s="158">
        <v>25</v>
      </c>
      <c r="I9" s="158">
        <v>7</v>
      </c>
      <c r="J9" s="158">
        <v>9</v>
      </c>
      <c r="K9" s="158">
        <v>3</v>
      </c>
      <c r="L9" s="158">
        <v>6</v>
      </c>
      <c r="M9" s="158">
        <v>4</v>
      </c>
      <c r="N9" s="158">
        <v>9</v>
      </c>
      <c r="O9" s="158">
        <v>5</v>
      </c>
      <c r="P9" s="158">
        <v>5</v>
      </c>
      <c r="Q9" s="158">
        <v>7</v>
      </c>
      <c r="R9" s="158">
        <v>14</v>
      </c>
      <c r="S9" s="158">
        <v>20</v>
      </c>
      <c r="T9" s="158">
        <v>6</v>
      </c>
      <c r="U9" s="158">
        <v>0</v>
      </c>
      <c r="V9" s="158">
        <v>2</v>
      </c>
      <c r="W9" s="158">
        <v>7</v>
      </c>
      <c r="X9" s="158">
        <v>10</v>
      </c>
      <c r="Y9" s="158">
        <v>9</v>
      </c>
      <c r="Z9" s="158">
        <v>5</v>
      </c>
      <c r="AA9" s="158">
        <v>0</v>
      </c>
      <c r="AB9" s="158">
        <v>10</v>
      </c>
      <c r="AC9" s="158">
        <v>5</v>
      </c>
      <c r="AD9" s="158">
        <v>4</v>
      </c>
      <c r="AE9" s="158">
        <v>14</v>
      </c>
      <c r="AF9" s="158">
        <v>2</v>
      </c>
      <c r="AG9" s="158">
        <v>0</v>
      </c>
      <c r="AH9" s="158">
        <v>3</v>
      </c>
      <c r="AI9" s="158">
        <v>6</v>
      </c>
      <c r="AJ9" s="158">
        <v>14</v>
      </c>
      <c r="AK9" s="158">
        <v>5</v>
      </c>
      <c r="AL9" s="158">
        <v>11</v>
      </c>
      <c r="AM9" s="158">
        <v>1</v>
      </c>
      <c r="AN9" s="158">
        <v>3</v>
      </c>
      <c r="AO9" s="158">
        <v>4</v>
      </c>
      <c r="AP9" s="158">
        <v>3</v>
      </c>
      <c r="AQ9" s="158">
        <v>7</v>
      </c>
      <c r="AR9" s="158">
        <v>8</v>
      </c>
      <c r="AS9" s="158">
        <v>5</v>
      </c>
      <c r="AT9" s="158">
        <v>3</v>
      </c>
      <c r="AU9" s="158">
        <v>175</v>
      </c>
      <c r="AV9" s="159">
        <v>2</v>
      </c>
    </row>
    <row r="10" spans="2:48">
      <c r="B10" s="133" t="s">
        <v>75</v>
      </c>
      <c r="C10" s="163">
        <v>5015</v>
      </c>
      <c r="D10" s="158">
        <v>40</v>
      </c>
      <c r="E10" s="158">
        <v>21</v>
      </c>
      <c r="F10" s="158">
        <v>9</v>
      </c>
      <c r="G10" s="158">
        <v>69</v>
      </c>
      <c r="H10" s="271">
        <v>4611</v>
      </c>
      <c r="I10" s="158">
        <v>12</v>
      </c>
      <c r="J10" s="158">
        <v>13</v>
      </c>
      <c r="K10" s="158">
        <v>3</v>
      </c>
      <c r="L10" s="158">
        <v>10</v>
      </c>
      <c r="M10" s="158">
        <v>6</v>
      </c>
      <c r="N10" s="158">
        <v>11</v>
      </c>
      <c r="O10" s="158">
        <v>4</v>
      </c>
      <c r="P10" s="158">
        <v>2</v>
      </c>
      <c r="Q10" s="158">
        <v>5</v>
      </c>
      <c r="R10" s="158">
        <v>6</v>
      </c>
      <c r="S10" s="158">
        <v>6</v>
      </c>
      <c r="T10" s="158">
        <v>3</v>
      </c>
      <c r="U10" s="158">
        <v>2</v>
      </c>
      <c r="V10" s="158">
        <v>1</v>
      </c>
      <c r="W10" s="158">
        <v>3</v>
      </c>
      <c r="X10" s="158">
        <v>14</v>
      </c>
      <c r="Y10" s="158">
        <v>4</v>
      </c>
      <c r="Z10" s="158">
        <v>0</v>
      </c>
      <c r="AA10" s="158">
        <v>0</v>
      </c>
      <c r="AB10" s="158">
        <v>10</v>
      </c>
      <c r="AC10" s="158">
        <v>5</v>
      </c>
      <c r="AD10" s="158">
        <v>0</v>
      </c>
      <c r="AE10" s="158">
        <v>3</v>
      </c>
      <c r="AF10" s="158">
        <v>1</v>
      </c>
      <c r="AG10" s="158">
        <v>3</v>
      </c>
      <c r="AH10" s="158">
        <v>5</v>
      </c>
      <c r="AI10" s="158">
        <v>0</v>
      </c>
      <c r="AJ10" s="158">
        <v>1</v>
      </c>
      <c r="AK10" s="158">
        <v>3</v>
      </c>
      <c r="AL10" s="158">
        <v>10</v>
      </c>
      <c r="AM10" s="158">
        <v>1</v>
      </c>
      <c r="AN10" s="158">
        <v>1</v>
      </c>
      <c r="AO10" s="158">
        <v>1</v>
      </c>
      <c r="AP10" s="158">
        <v>4</v>
      </c>
      <c r="AQ10" s="158">
        <v>6</v>
      </c>
      <c r="AR10" s="158">
        <v>11</v>
      </c>
      <c r="AS10" s="158">
        <v>2</v>
      </c>
      <c r="AT10" s="158">
        <v>1</v>
      </c>
      <c r="AU10" s="158">
        <v>92</v>
      </c>
      <c r="AV10" s="159">
        <v>0</v>
      </c>
    </row>
    <row r="11" spans="2:48">
      <c r="B11" s="133" t="s">
        <v>76</v>
      </c>
      <c r="C11" s="163">
        <v>2349</v>
      </c>
      <c r="D11" s="158">
        <v>10</v>
      </c>
      <c r="E11" s="158">
        <v>4</v>
      </c>
      <c r="F11" s="158">
        <v>1</v>
      </c>
      <c r="G11" s="158">
        <v>13</v>
      </c>
      <c r="H11" s="158">
        <v>4</v>
      </c>
      <c r="I11" s="271">
        <v>2210</v>
      </c>
      <c r="J11" s="158">
        <v>2</v>
      </c>
      <c r="K11" s="158">
        <v>3</v>
      </c>
      <c r="L11" s="158">
        <v>2</v>
      </c>
      <c r="M11" s="158">
        <v>2</v>
      </c>
      <c r="N11" s="158">
        <v>7</v>
      </c>
      <c r="O11" s="158">
        <v>4</v>
      </c>
      <c r="P11" s="158">
        <v>3</v>
      </c>
      <c r="Q11" s="158">
        <v>1</v>
      </c>
      <c r="R11" s="158">
        <v>2</v>
      </c>
      <c r="S11" s="158">
        <v>1</v>
      </c>
      <c r="T11" s="158">
        <v>1</v>
      </c>
      <c r="U11" s="158">
        <v>0</v>
      </c>
      <c r="V11" s="158">
        <v>0</v>
      </c>
      <c r="W11" s="158">
        <v>0</v>
      </c>
      <c r="X11" s="158">
        <v>2</v>
      </c>
      <c r="Y11" s="158">
        <v>4</v>
      </c>
      <c r="Z11" s="158">
        <v>0</v>
      </c>
      <c r="AA11" s="158">
        <v>0</v>
      </c>
      <c r="AB11" s="158">
        <v>0</v>
      </c>
      <c r="AC11" s="158">
        <v>1</v>
      </c>
      <c r="AD11" s="158">
        <v>0</v>
      </c>
      <c r="AE11" s="158">
        <v>0</v>
      </c>
      <c r="AF11" s="158">
        <v>0</v>
      </c>
      <c r="AG11" s="158">
        <v>0</v>
      </c>
      <c r="AH11" s="158">
        <v>2</v>
      </c>
      <c r="AI11" s="158">
        <v>0</v>
      </c>
      <c r="AJ11" s="158">
        <v>1</v>
      </c>
      <c r="AK11" s="158">
        <v>0</v>
      </c>
      <c r="AL11" s="158">
        <v>1</v>
      </c>
      <c r="AM11" s="158">
        <v>0</v>
      </c>
      <c r="AN11" s="158">
        <v>1</v>
      </c>
      <c r="AO11" s="158">
        <v>3</v>
      </c>
      <c r="AP11" s="158">
        <v>2</v>
      </c>
      <c r="AQ11" s="158">
        <v>2</v>
      </c>
      <c r="AR11" s="158">
        <v>3</v>
      </c>
      <c r="AS11" s="158">
        <v>0</v>
      </c>
      <c r="AT11" s="158">
        <v>3</v>
      </c>
      <c r="AU11" s="158">
        <v>53</v>
      </c>
      <c r="AV11" s="159">
        <v>1</v>
      </c>
    </row>
    <row r="12" spans="2:48">
      <c r="B12" s="133" t="s">
        <v>332</v>
      </c>
      <c r="C12" s="163">
        <v>2429</v>
      </c>
      <c r="D12" s="158">
        <v>4</v>
      </c>
      <c r="E12" s="158">
        <v>5</v>
      </c>
      <c r="F12" s="158">
        <v>3</v>
      </c>
      <c r="G12" s="158">
        <v>5</v>
      </c>
      <c r="H12" s="158">
        <v>13</v>
      </c>
      <c r="I12" s="158">
        <v>1</v>
      </c>
      <c r="J12" s="271">
        <v>2314</v>
      </c>
      <c r="K12" s="158">
        <v>8</v>
      </c>
      <c r="L12" s="158">
        <v>0</v>
      </c>
      <c r="M12" s="158">
        <v>4</v>
      </c>
      <c r="N12" s="158">
        <v>1</v>
      </c>
      <c r="O12" s="158">
        <v>0</v>
      </c>
      <c r="P12" s="158">
        <v>0</v>
      </c>
      <c r="Q12" s="158">
        <v>5</v>
      </c>
      <c r="R12" s="158">
        <v>4</v>
      </c>
      <c r="S12" s="158">
        <v>0</v>
      </c>
      <c r="T12" s="158">
        <v>0</v>
      </c>
      <c r="U12" s="158">
        <v>0</v>
      </c>
      <c r="V12" s="158">
        <v>0</v>
      </c>
      <c r="W12" s="158">
        <v>1</v>
      </c>
      <c r="X12" s="158">
        <v>4</v>
      </c>
      <c r="Y12" s="158">
        <v>0</v>
      </c>
      <c r="Z12" s="158">
        <v>0</v>
      </c>
      <c r="AA12" s="158">
        <v>0</v>
      </c>
      <c r="AB12" s="158">
        <v>1</v>
      </c>
      <c r="AC12" s="158">
        <v>1</v>
      </c>
      <c r="AD12" s="158">
        <v>0</v>
      </c>
      <c r="AE12" s="158">
        <v>0</v>
      </c>
      <c r="AF12" s="158">
        <v>0</v>
      </c>
      <c r="AG12" s="158">
        <v>0</v>
      </c>
      <c r="AH12" s="158">
        <v>0</v>
      </c>
      <c r="AI12" s="158">
        <v>0</v>
      </c>
      <c r="AJ12" s="158">
        <v>0</v>
      </c>
      <c r="AK12" s="158">
        <v>0</v>
      </c>
      <c r="AL12" s="158">
        <v>6</v>
      </c>
      <c r="AM12" s="158">
        <v>1</v>
      </c>
      <c r="AN12" s="158">
        <v>1</v>
      </c>
      <c r="AO12" s="158">
        <v>0</v>
      </c>
      <c r="AP12" s="158">
        <v>2</v>
      </c>
      <c r="AQ12" s="158">
        <v>0</v>
      </c>
      <c r="AR12" s="158">
        <v>1</v>
      </c>
      <c r="AS12" s="158">
        <v>0</v>
      </c>
      <c r="AT12" s="158">
        <v>0</v>
      </c>
      <c r="AU12" s="158">
        <v>43</v>
      </c>
      <c r="AV12" s="159">
        <v>1</v>
      </c>
    </row>
    <row r="13" spans="2:48">
      <c r="B13" s="133" t="s">
        <v>333</v>
      </c>
      <c r="C13" s="163">
        <v>1378</v>
      </c>
      <c r="D13" s="158">
        <v>7</v>
      </c>
      <c r="E13" s="158">
        <v>2</v>
      </c>
      <c r="F13" s="158">
        <v>0</v>
      </c>
      <c r="G13" s="158">
        <v>4</v>
      </c>
      <c r="H13" s="158">
        <v>1</v>
      </c>
      <c r="I13" s="158">
        <v>4</v>
      </c>
      <c r="J13" s="158">
        <v>3</v>
      </c>
      <c r="K13" s="271">
        <v>1290</v>
      </c>
      <c r="L13" s="158">
        <v>11</v>
      </c>
      <c r="M13" s="158">
        <v>2</v>
      </c>
      <c r="N13" s="158">
        <v>2</v>
      </c>
      <c r="O13" s="158">
        <v>0</v>
      </c>
      <c r="P13" s="158">
        <v>5</v>
      </c>
      <c r="Q13" s="158">
        <v>0</v>
      </c>
      <c r="R13" s="158">
        <v>3</v>
      </c>
      <c r="S13" s="158">
        <v>1</v>
      </c>
      <c r="T13" s="158">
        <v>1</v>
      </c>
      <c r="U13" s="158">
        <v>0</v>
      </c>
      <c r="V13" s="158">
        <v>0</v>
      </c>
      <c r="W13" s="158">
        <v>1</v>
      </c>
      <c r="X13" s="158">
        <v>1</v>
      </c>
      <c r="Y13" s="158">
        <v>1</v>
      </c>
      <c r="Z13" s="158">
        <v>0</v>
      </c>
      <c r="AA13" s="158">
        <v>0</v>
      </c>
      <c r="AB13" s="158">
        <v>0</v>
      </c>
      <c r="AC13" s="158">
        <v>0</v>
      </c>
      <c r="AD13" s="158">
        <v>0</v>
      </c>
      <c r="AE13" s="158">
        <v>0</v>
      </c>
      <c r="AF13" s="158">
        <v>0</v>
      </c>
      <c r="AG13" s="158">
        <v>0</v>
      </c>
      <c r="AH13" s="158">
        <v>0</v>
      </c>
      <c r="AI13" s="158">
        <v>0</v>
      </c>
      <c r="AJ13" s="158">
        <v>0</v>
      </c>
      <c r="AK13" s="158">
        <v>0</v>
      </c>
      <c r="AL13" s="158">
        <v>0</v>
      </c>
      <c r="AM13" s="158">
        <v>0</v>
      </c>
      <c r="AN13" s="158">
        <v>0</v>
      </c>
      <c r="AO13" s="158">
        <v>0</v>
      </c>
      <c r="AP13" s="158">
        <v>1</v>
      </c>
      <c r="AQ13" s="158">
        <v>0</v>
      </c>
      <c r="AR13" s="158">
        <v>0</v>
      </c>
      <c r="AS13" s="158">
        <v>1</v>
      </c>
      <c r="AT13" s="158">
        <v>1</v>
      </c>
      <c r="AU13" s="158">
        <v>36</v>
      </c>
      <c r="AV13" s="159">
        <v>0</v>
      </c>
    </row>
    <row r="14" spans="2:48">
      <c r="B14" s="133" t="s">
        <v>334</v>
      </c>
      <c r="C14" s="163">
        <v>2270</v>
      </c>
      <c r="D14" s="158">
        <v>6</v>
      </c>
      <c r="E14" s="158">
        <v>1</v>
      </c>
      <c r="F14" s="158">
        <v>0</v>
      </c>
      <c r="G14" s="158">
        <v>0</v>
      </c>
      <c r="H14" s="158">
        <v>9</v>
      </c>
      <c r="I14" s="158">
        <v>8</v>
      </c>
      <c r="J14" s="158">
        <v>4</v>
      </c>
      <c r="K14" s="158">
        <v>14</v>
      </c>
      <c r="L14" s="271">
        <v>2185</v>
      </c>
      <c r="M14" s="158">
        <v>1</v>
      </c>
      <c r="N14" s="158">
        <v>0</v>
      </c>
      <c r="O14" s="158">
        <v>0</v>
      </c>
      <c r="P14" s="158">
        <v>0</v>
      </c>
      <c r="Q14" s="158">
        <v>1</v>
      </c>
      <c r="R14" s="158">
        <v>3</v>
      </c>
      <c r="S14" s="158">
        <v>0</v>
      </c>
      <c r="T14" s="158">
        <v>0</v>
      </c>
      <c r="U14" s="158">
        <v>1</v>
      </c>
      <c r="V14" s="158">
        <v>0</v>
      </c>
      <c r="W14" s="158">
        <v>0</v>
      </c>
      <c r="X14" s="158">
        <v>0</v>
      </c>
      <c r="Y14" s="158">
        <v>0</v>
      </c>
      <c r="Z14" s="158">
        <v>0</v>
      </c>
      <c r="AA14" s="158">
        <v>0</v>
      </c>
      <c r="AB14" s="158">
        <v>0</v>
      </c>
      <c r="AC14" s="158">
        <v>0</v>
      </c>
      <c r="AD14" s="158">
        <v>0</v>
      </c>
      <c r="AE14" s="158">
        <v>0</v>
      </c>
      <c r="AF14" s="158">
        <v>0</v>
      </c>
      <c r="AG14" s="158">
        <v>0</v>
      </c>
      <c r="AH14" s="158">
        <v>0</v>
      </c>
      <c r="AI14" s="158">
        <v>1</v>
      </c>
      <c r="AJ14" s="158">
        <v>0</v>
      </c>
      <c r="AK14" s="158">
        <v>0</v>
      </c>
      <c r="AL14" s="158">
        <v>0</v>
      </c>
      <c r="AM14" s="158">
        <v>0</v>
      </c>
      <c r="AN14" s="158">
        <v>0</v>
      </c>
      <c r="AO14" s="158">
        <v>2</v>
      </c>
      <c r="AP14" s="158">
        <v>4</v>
      </c>
      <c r="AQ14" s="158">
        <v>1</v>
      </c>
      <c r="AR14" s="158">
        <v>5</v>
      </c>
      <c r="AS14" s="158">
        <v>1</v>
      </c>
      <c r="AT14" s="158">
        <v>2</v>
      </c>
      <c r="AU14" s="158">
        <v>19</v>
      </c>
      <c r="AV14" s="159">
        <v>2</v>
      </c>
    </row>
    <row r="15" spans="2:48">
      <c r="B15" s="133" t="s">
        <v>77</v>
      </c>
      <c r="C15" s="163">
        <v>1329</v>
      </c>
      <c r="D15" s="158">
        <v>5</v>
      </c>
      <c r="E15" s="158">
        <v>2</v>
      </c>
      <c r="F15" s="158">
        <v>7</v>
      </c>
      <c r="G15" s="158">
        <v>3</v>
      </c>
      <c r="H15" s="158">
        <v>19</v>
      </c>
      <c r="I15" s="158">
        <v>10</v>
      </c>
      <c r="J15" s="158">
        <v>0</v>
      </c>
      <c r="K15" s="158">
        <v>0</v>
      </c>
      <c r="L15" s="158">
        <v>2</v>
      </c>
      <c r="M15" s="271">
        <v>1248</v>
      </c>
      <c r="N15" s="158">
        <v>1</v>
      </c>
      <c r="O15" s="158">
        <v>1</v>
      </c>
      <c r="P15" s="158">
        <v>1</v>
      </c>
      <c r="Q15" s="158">
        <v>1</v>
      </c>
      <c r="R15" s="158">
        <v>0</v>
      </c>
      <c r="S15" s="158">
        <v>0</v>
      </c>
      <c r="T15" s="158">
        <v>0</v>
      </c>
      <c r="U15" s="158">
        <v>0</v>
      </c>
      <c r="V15" s="158">
        <v>0</v>
      </c>
      <c r="W15" s="158">
        <v>1</v>
      </c>
      <c r="X15" s="158">
        <v>0</v>
      </c>
      <c r="Y15" s="158">
        <v>0</v>
      </c>
      <c r="Z15" s="158">
        <v>2</v>
      </c>
      <c r="AA15" s="158">
        <v>0</v>
      </c>
      <c r="AB15" s="158">
        <v>1</v>
      </c>
      <c r="AC15" s="158">
        <v>0</v>
      </c>
      <c r="AD15" s="158">
        <v>0</v>
      </c>
      <c r="AE15" s="158">
        <v>4</v>
      </c>
      <c r="AF15" s="158">
        <v>0</v>
      </c>
      <c r="AG15" s="158">
        <v>0</v>
      </c>
      <c r="AH15" s="158">
        <v>0</v>
      </c>
      <c r="AI15" s="158">
        <v>2</v>
      </c>
      <c r="AJ15" s="158">
        <v>1</v>
      </c>
      <c r="AK15" s="158">
        <v>1</v>
      </c>
      <c r="AL15" s="158">
        <v>1</v>
      </c>
      <c r="AM15" s="158">
        <v>0</v>
      </c>
      <c r="AN15" s="158">
        <v>0</v>
      </c>
      <c r="AO15" s="158">
        <v>2</v>
      </c>
      <c r="AP15" s="158">
        <v>1</v>
      </c>
      <c r="AQ15" s="158">
        <v>1</v>
      </c>
      <c r="AR15" s="158">
        <v>0</v>
      </c>
      <c r="AS15" s="158">
        <v>0</v>
      </c>
      <c r="AT15" s="158">
        <v>0</v>
      </c>
      <c r="AU15" s="158">
        <v>11</v>
      </c>
      <c r="AV15" s="159">
        <v>1</v>
      </c>
    </row>
    <row r="16" spans="2:48">
      <c r="B16" s="133" t="s">
        <v>17</v>
      </c>
      <c r="C16" s="163">
        <v>2506</v>
      </c>
      <c r="D16" s="158">
        <v>1</v>
      </c>
      <c r="E16" s="158">
        <v>4</v>
      </c>
      <c r="F16" s="158">
        <v>3</v>
      </c>
      <c r="G16" s="158">
        <v>11</v>
      </c>
      <c r="H16" s="158">
        <v>7</v>
      </c>
      <c r="I16" s="158">
        <v>0</v>
      </c>
      <c r="J16" s="158">
        <v>3</v>
      </c>
      <c r="K16" s="158">
        <v>2</v>
      </c>
      <c r="L16" s="158">
        <v>1</v>
      </c>
      <c r="M16" s="158">
        <v>0</v>
      </c>
      <c r="N16" s="271">
        <v>2419</v>
      </c>
      <c r="O16" s="158">
        <v>5</v>
      </c>
      <c r="P16" s="158">
        <v>0</v>
      </c>
      <c r="Q16" s="158">
        <v>1</v>
      </c>
      <c r="R16" s="158">
        <v>1</v>
      </c>
      <c r="S16" s="158">
        <v>4</v>
      </c>
      <c r="T16" s="158">
        <v>2</v>
      </c>
      <c r="U16" s="158">
        <v>2</v>
      </c>
      <c r="V16" s="158">
        <v>0</v>
      </c>
      <c r="W16" s="158">
        <v>5</v>
      </c>
      <c r="X16" s="158">
        <v>2</v>
      </c>
      <c r="Y16" s="158">
        <v>1</v>
      </c>
      <c r="Z16" s="158">
        <v>0</v>
      </c>
      <c r="AA16" s="158">
        <v>3</v>
      </c>
      <c r="AB16" s="158">
        <v>0</v>
      </c>
      <c r="AC16" s="158">
        <v>0</v>
      </c>
      <c r="AD16" s="158">
        <v>3</v>
      </c>
      <c r="AE16" s="158">
        <v>0</v>
      </c>
      <c r="AF16" s="158">
        <v>0</v>
      </c>
      <c r="AG16" s="158">
        <v>0</v>
      </c>
      <c r="AH16" s="158">
        <v>0</v>
      </c>
      <c r="AI16" s="158">
        <v>0</v>
      </c>
      <c r="AJ16" s="158">
        <v>0</v>
      </c>
      <c r="AK16" s="158">
        <v>1</v>
      </c>
      <c r="AL16" s="158">
        <v>1</v>
      </c>
      <c r="AM16" s="158">
        <v>0</v>
      </c>
      <c r="AN16" s="158">
        <v>0</v>
      </c>
      <c r="AO16" s="158">
        <v>0</v>
      </c>
      <c r="AP16" s="158">
        <v>0</v>
      </c>
      <c r="AQ16" s="158">
        <v>0</v>
      </c>
      <c r="AR16" s="158">
        <v>3</v>
      </c>
      <c r="AS16" s="158">
        <v>0</v>
      </c>
      <c r="AT16" s="158">
        <v>0</v>
      </c>
      <c r="AU16" s="158">
        <v>21</v>
      </c>
      <c r="AV16" s="159">
        <v>0</v>
      </c>
    </row>
    <row r="17" spans="2:48">
      <c r="B17" s="133" t="s">
        <v>4</v>
      </c>
      <c r="C17" s="163">
        <v>910</v>
      </c>
      <c r="D17" s="158">
        <v>9</v>
      </c>
      <c r="E17" s="158">
        <v>2</v>
      </c>
      <c r="F17" s="158">
        <v>2</v>
      </c>
      <c r="G17" s="158">
        <v>4</v>
      </c>
      <c r="H17" s="158">
        <v>6</v>
      </c>
      <c r="I17" s="158">
        <v>5</v>
      </c>
      <c r="J17" s="158">
        <v>2</v>
      </c>
      <c r="K17" s="158">
        <v>0</v>
      </c>
      <c r="L17" s="158">
        <v>0</v>
      </c>
      <c r="M17" s="158">
        <v>1</v>
      </c>
      <c r="N17" s="158">
        <v>3</v>
      </c>
      <c r="O17" s="271">
        <v>845</v>
      </c>
      <c r="P17" s="158">
        <v>0</v>
      </c>
      <c r="Q17" s="158">
        <v>2</v>
      </c>
      <c r="R17" s="158">
        <v>0</v>
      </c>
      <c r="S17" s="158">
        <v>0</v>
      </c>
      <c r="T17" s="158">
        <v>0</v>
      </c>
      <c r="U17" s="158">
        <v>1</v>
      </c>
      <c r="V17" s="158">
        <v>2</v>
      </c>
      <c r="W17" s="158">
        <v>0</v>
      </c>
      <c r="X17" s="158">
        <v>3</v>
      </c>
      <c r="Y17" s="158">
        <v>0</v>
      </c>
      <c r="Z17" s="158">
        <v>1</v>
      </c>
      <c r="AA17" s="158">
        <v>0</v>
      </c>
      <c r="AB17" s="158">
        <v>0</v>
      </c>
      <c r="AC17" s="158">
        <v>0</v>
      </c>
      <c r="AD17" s="158">
        <v>0</v>
      </c>
      <c r="AE17" s="158">
        <v>1</v>
      </c>
      <c r="AF17" s="158">
        <v>0</v>
      </c>
      <c r="AG17" s="158">
        <v>0</v>
      </c>
      <c r="AH17" s="158">
        <v>0</v>
      </c>
      <c r="AI17" s="158">
        <v>0</v>
      </c>
      <c r="AJ17" s="158">
        <v>0</v>
      </c>
      <c r="AK17" s="158">
        <v>0</v>
      </c>
      <c r="AL17" s="158">
        <v>1</v>
      </c>
      <c r="AM17" s="158">
        <v>0</v>
      </c>
      <c r="AN17" s="158">
        <v>1</v>
      </c>
      <c r="AO17" s="158">
        <v>1</v>
      </c>
      <c r="AP17" s="158">
        <v>2</v>
      </c>
      <c r="AQ17" s="158">
        <v>0</v>
      </c>
      <c r="AR17" s="158">
        <v>1</v>
      </c>
      <c r="AS17" s="158">
        <v>0</v>
      </c>
      <c r="AT17" s="158">
        <v>0</v>
      </c>
      <c r="AU17" s="158">
        <v>14</v>
      </c>
      <c r="AV17" s="159">
        <v>1</v>
      </c>
    </row>
    <row r="18" spans="2:48">
      <c r="B18" s="133" t="s">
        <v>18</v>
      </c>
      <c r="C18" s="163">
        <v>1245</v>
      </c>
      <c r="D18" s="158">
        <v>6</v>
      </c>
      <c r="E18" s="158">
        <v>3</v>
      </c>
      <c r="F18" s="158">
        <v>0</v>
      </c>
      <c r="G18" s="158">
        <v>1</v>
      </c>
      <c r="H18" s="158">
        <v>5</v>
      </c>
      <c r="I18" s="158">
        <v>5</v>
      </c>
      <c r="J18" s="158">
        <v>1</v>
      </c>
      <c r="K18" s="158">
        <v>0</v>
      </c>
      <c r="L18" s="158">
        <v>4</v>
      </c>
      <c r="M18" s="158">
        <v>0</v>
      </c>
      <c r="N18" s="158">
        <v>1</v>
      </c>
      <c r="O18" s="158">
        <v>1</v>
      </c>
      <c r="P18" s="271">
        <v>1172</v>
      </c>
      <c r="Q18" s="158">
        <v>1</v>
      </c>
      <c r="R18" s="158">
        <v>7</v>
      </c>
      <c r="S18" s="158">
        <v>0</v>
      </c>
      <c r="T18" s="158">
        <v>0</v>
      </c>
      <c r="U18" s="158">
        <v>0</v>
      </c>
      <c r="V18" s="158">
        <v>0</v>
      </c>
      <c r="W18" s="158">
        <v>0</v>
      </c>
      <c r="X18" s="158">
        <v>0</v>
      </c>
      <c r="Y18" s="158">
        <v>1</v>
      </c>
      <c r="Z18" s="158">
        <v>0</v>
      </c>
      <c r="AA18" s="158">
        <v>0</v>
      </c>
      <c r="AB18" s="158">
        <v>1</v>
      </c>
      <c r="AC18" s="158">
        <v>0</v>
      </c>
      <c r="AD18" s="158">
        <v>0</v>
      </c>
      <c r="AE18" s="158">
        <v>0</v>
      </c>
      <c r="AF18" s="158">
        <v>0</v>
      </c>
      <c r="AG18" s="158">
        <v>0</v>
      </c>
      <c r="AH18" s="158">
        <v>0</v>
      </c>
      <c r="AI18" s="158">
        <v>0</v>
      </c>
      <c r="AJ18" s="158">
        <v>0</v>
      </c>
      <c r="AK18" s="158">
        <v>0</v>
      </c>
      <c r="AL18" s="158">
        <v>0</v>
      </c>
      <c r="AM18" s="158">
        <v>1</v>
      </c>
      <c r="AN18" s="158">
        <v>0</v>
      </c>
      <c r="AO18" s="158">
        <v>3</v>
      </c>
      <c r="AP18" s="158">
        <v>0</v>
      </c>
      <c r="AQ18" s="158">
        <v>4</v>
      </c>
      <c r="AR18" s="158">
        <v>1</v>
      </c>
      <c r="AS18" s="158">
        <v>2</v>
      </c>
      <c r="AT18" s="158">
        <v>2</v>
      </c>
      <c r="AU18" s="158">
        <v>21</v>
      </c>
      <c r="AV18" s="159">
        <v>2</v>
      </c>
    </row>
    <row r="19" spans="2:48">
      <c r="B19" s="133" t="s">
        <v>182</v>
      </c>
      <c r="C19" s="163">
        <v>1601</v>
      </c>
      <c r="D19" s="158">
        <v>7</v>
      </c>
      <c r="E19" s="158">
        <v>1</v>
      </c>
      <c r="F19" s="158">
        <v>2</v>
      </c>
      <c r="G19" s="158">
        <v>7</v>
      </c>
      <c r="H19" s="158">
        <v>2</v>
      </c>
      <c r="I19" s="158">
        <v>2</v>
      </c>
      <c r="J19" s="158">
        <v>1</v>
      </c>
      <c r="K19" s="158">
        <v>0</v>
      </c>
      <c r="L19" s="158">
        <v>1</v>
      </c>
      <c r="M19" s="158">
        <v>1</v>
      </c>
      <c r="N19" s="158">
        <v>4</v>
      </c>
      <c r="O19" s="158">
        <v>0</v>
      </c>
      <c r="P19" s="158">
        <v>0</v>
      </c>
      <c r="Q19" s="271">
        <v>1525</v>
      </c>
      <c r="R19" s="158">
        <v>3</v>
      </c>
      <c r="S19" s="158">
        <v>1</v>
      </c>
      <c r="T19" s="158">
        <v>0</v>
      </c>
      <c r="U19" s="158">
        <v>0</v>
      </c>
      <c r="V19" s="158">
        <v>1</v>
      </c>
      <c r="W19" s="158">
        <v>6</v>
      </c>
      <c r="X19" s="158">
        <v>1</v>
      </c>
      <c r="Y19" s="158">
        <v>3</v>
      </c>
      <c r="Z19" s="158">
        <v>1</v>
      </c>
      <c r="AA19" s="158">
        <v>0</v>
      </c>
      <c r="AB19" s="158">
        <v>1</v>
      </c>
      <c r="AC19" s="158">
        <v>0</v>
      </c>
      <c r="AD19" s="158">
        <v>2</v>
      </c>
      <c r="AE19" s="158">
        <v>0</v>
      </c>
      <c r="AF19" s="158">
        <v>4</v>
      </c>
      <c r="AG19" s="158">
        <v>0</v>
      </c>
      <c r="AH19" s="158">
        <v>0</v>
      </c>
      <c r="AI19" s="158">
        <v>0</v>
      </c>
      <c r="AJ19" s="158">
        <v>0</v>
      </c>
      <c r="AK19" s="158">
        <v>0</v>
      </c>
      <c r="AL19" s="158">
        <v>1</v>
      </c>
      <c r="AM19" s="158">
        <v>0</v>
      </c>
      <c r="AN19" s="158">
        <v>0</v>
      </c>
      <c r="AO19" s="158">
        <v>0</v>
      </c>
      <c r="AP19" s="158">
        <v>2</v>
      </c>
      <c r="AQ19" s="158">
        <v>0</v>
      </c>
      <c r="AR19" s="158">
        <v>0</v>
      </c>
      <c r="AS19" s="158">
        <v>0</v>
      </c>
      <c r="AT19" s="158">
        <v>3</v>
      </c>
      <c r="AU19" s="158">
        <v>18</v>
      </c>
      <c r="AV19" s="159">
        <v>1</v>
      </c>
    </row>
    <row r="20" spans="2:48">
      <c r="B20" s="133" t="s">
        <v>78</v>
      </c>
      <c r="C20" s="163">
        <v>1995</v>
      </c>
      <c r="D20" s="158">
        <v>3</v>
      </c>
      <c r="E20" s="158">
        <v>2</v>
      </c>
      <c r="F20" s="158">
        <v>0</v>
      </c>
      <c r="G20" s="158">
        <v>6</v>
      </c>
      <c r="H20" s="158">
        <v>2</v>
      </c>
      <c r="I20" s="158">
        <v>3</v>
      </c>
      <c r="J20" s="158">
        <v>1</v>
      </c>
      <c r="K20" s="158">
        <v>1</v>
      </c>
      <c r="L20" s="158">
        <v>10</v>
      </c>
      <c r="M20" s="158">
        <v>0</v>
      </c>
      <c r="N20" s="158">
        <v>3</v>
      </c>
      <c r="O20" s="158">
        <v>1</v>
      </c>
      <c r="P20" s="158">
        <v>4</v>
      </c>
      <c r="Q20" s="158">
        <v>0</v>
      </c>
      <c r="R20" s="271">
        <v>1904</v>
      </c>
      <c r="S20" s="158">
        <v>0</v>
      </c>
      <c r="T20" s="158">
        <v>1</v>
      </c>
      <c r="U20" s="158">
        <v>0</v>
      </c>
      <c r="V20" s="158">
        <v>0</v>
      </c>
      <c r="W20" s="158">
        <v>5</v>
      </c>
      <c r="X20" s="158">
        <v>3</v>
      </c>
      <c r="Y20" s="158">
        <v>0</v>
      </c>
      <c r="Z20" s="158">
        <v>0</v>
      </c>
      <c r="AA20" s="158">
        <v>0</v>
      </c>
      <c r="AB20" s="158">
        <v>2</v>
      </c>
      <c r="AC20" s="158">
        <v>0</v>
      </c>
      <c r="AD20" s="158">
        <v>3</v>
      </c>
      <c r="AE20" s="158">
        <v>0</v>
      </c>
      <c r="AF20" s="158">
        <v>0</v>
      </c>
      <c r="AG20" s="158">
        <v>0</v>
      </c>
      <c r="AH20" s="158">
        <v>1</v>
      </c>
      <c r="AI20" s="158">
        <v>0</v>
      </c>
      <c r="AJ20" s="158">
        <v>0</v>
      </c>
      <c r="AK20" s="158">
        <v>0</v>
      </c>
      <c r="AL20" s="158">
        <v>0</v>
      </c>
      <c r="AM20" s="158">
        <v>0</v>
      </c>
      <c r="AN20" s="158">
        <v>0</v>
      </c>
      <c r="AO20" s="158">
        <v>3</v>
      </c>
      <c r="AP20" s="158">
        <v>2</v>
      </c>
      <c r="AQ20" s="158">
        <v>4</v>
      </c>
      <c r="AR20" s="158">
        <v>0</v>
      </c>
      <c r="AS20" s="158">
        <v>0</v>
      </c>
      <c r="AT20" s="158">
        <v>9</v>
      </c>
      <c r="AU20" s="158">
        <v>22</v>
      </c>
      <c r="AV20" s="159">
        <v>0</v>
      </c>
    </row>
    <row r="21" spans="2:48">
      <c r="B21" s="133" t="s">
        <v>19</v>
      </c>
      <c r="C21" s="163">
        <v>1819</v>
      </c>
      <c r="D21" s="158">
        <v>9</v>
      </c>
      <c r="E21" s="158">
        <v>3</v>
      </c>
      <c r="F21" s="158">
        <v>4</v>
      </c>
      <c r="G21" s="158">
        <v>2</v>
      </c>
      <c r="H21" s="158">
        <v>5</v>
      </c>
      <c r="I21" s="158">
        <v>2</v>
      </c>
      <c r="J21" s="158">
        <v>2</v>
      </c>
      <c r="K21" s="158">
        <v>2</v>
      </c>
      <c r="L21" s="158">
        <v>2</v>
      </c>
      <c r="M21" s="158">
        <v>0</v>
      </c>
      <c r="N21" s="158">
        <v>1</v>
      </c>
      <c r="O21" s="158">
        <v>8</v>
      </c>
      <c r="P21" s="158">
        <v>0</v>
      </c>
      <c r="Q21" s="158">
        <v>3</v>
      </c>
      <c r="R21" s="158">
        <v>0</v>
      </c>
      <c r="S21" s="271">
        <v>1733</v>
      </c>
      <c r="T21" s="158">
        <v>1</v>
      </c>
      <c r="U21" s="158">
        <v>1</v>
      </c>
      <c r="V21" s="158">
        <v>0</v>
      </c>
      <c r="W21" s="158">
        <v>1</v>
      </c>
      <c r="X21" s="158">
        <v>0</v>
      </c>
      <c r="Y21" s="158">
        <v>2</v>
      </c>
      <c r="Z21" s="158">
        <v>0</v>
      </c>
      <c r="AA21" s="158">
        <v>0</v>
      </c>
      <c r="AB21" s="158">
        <v>2</v>
      </c>
      <c r="AC21" s="158">
        <v>0</v>
      </c>
      <c r="AD21" s="158">
        <v>3</v>
      </c>
      <c r="AE21" s="158">
        <v>1</v>
      </c>
      <c r="AF21" s="158">
        <v>3</v>
      </c>
      <c r="AG21" s="158">
        <v>0</v>
      </c>
      <c r="AH21" s="158">
        <v>1</v>
      </c>
      <c r="AI21" s="158">
        <v>0</v>
      </c>
      <c r="AJ21" s="158">
        <v>3</v>
      </c>
      <c r="AK21" s="158">
        <v>1</v>
      </c>
      <c r="AL21" s="158">
        <v>1</v>
      </c>
      <c r="AM21" s="158">
        <v>0</v>
      </c>
      <c r="AN21" s="158">
        <v>0</v>
      </c>
      <c r="AO21" s="158">
        <v>1</v>
      </c>
      <c r="AP21" s="158">
        <v>0</v>
      </c>
      <c r="AQ21" s="158">
        <v>1</v>
      </c>
      <c r="AR21" s="158">
        <v>2</v>
      </c>
      <c r="AS21" s="158">
        <v>0</v>
      </c>
      <c r="AT21" s="158">
        <v>0</v>
      </c>
      <c r="AU21" s="158">
        <v>19</v>
      </c>
      <c r="AV21" s="159">
        <v>0</v>
      </c>
    </row>
    <row r="22" spans="2:48">
      <c r="B22" s="133" t="s">
        <v>3</v>
      </c>
      <c r="C22" s="163">
        <v>754</v>
      </c>
      <c r="D22" s="158">
        <v>1</v>
      </c>
      <c r="E22" s="158">
        <v>1</v>
      </c>
      <c r="F22" s="158">
        <v>0</v>
      </c>
      <c r="G22" s="158">
        <v>4</v>
      </c>
      <c r="H22" s="158">
        <v>2</v>
      </c>
      <c r="I22" s="158">
        <v>1</v>
      </c>
      <c r="J22" s="158">
        <v>2</v>
      </c>
      <c r="K22" s="158">
        <v>3</v>
      </c>
      <c r="L22" s="158">
        <v>0</v>
      </c>
      <c r="M22" s="158">
        <v>0</v>
      </c>
      <c r="N22" s="158">
        <v>2</v>
      </c>
      <c r="O22" s="158">
        <v>0</v>
      </c>
      <c r="P22" s="158">
        <v>0</v>
      </c>
      <c r="Q22" s="158">
        <v>0</v>
      </c>
      <c r="R22" s="158">
        <v>0</v>
      </c>
      <c r="S22" s="158">
        <v>1</v>
      </c>
      <c r="T22" s="271">
        <v>720</v>
      </c>
      <c r="U22" s="158">
        <v>1</v>
      </c>
      <c r="V22" s="158">
        <v>1</v>
      </c>
      <c r="W22" s="158">
        <v>2</v>
      </c>
      <c r="X22" s="158">
        <v>2</v>
      </c>
      <c r="Y22" s="158">
        <v>0</v>
      </c>
      <c r="Z22" s="158">
        <v>0</v>
      </c>
      <c r="AA22" s="158">
        <v>0</v>
      </c>
      <c r="AB22" s="158">
        <v>0</v>
      </c>
      <c r="AC22" s="158">
        <v>0</v>
      </c>
      <c r="AD22" s="158">
        <v>1</v>
      </c>
      <c r="AE22" s="158">
        <v>0</v>
      </c>
      <c r="AF22" s="158">
        <v>0</v>
      </c>
      <c r="AG22" s="158">
        <v>0</v>
      </c>
      <c r="AH22" s="158">
        <v>0</v>
      </c>
      <c r="AI22" s="158">
        <v>0</v>
      </c>
      <c r="AJ22" s="158">
        <v>0</v>
      </c>
      <c r="AK22" s="158">
        <v>0</v>
      </c>
      <c r="AL22" s="158">
        <v>0</v>
      </c>
      <c r="AM22" s="158">
        <v>0</v>
      </c>
      <c r="AN22" s="158">
        <v>1</v>
      </c>
      <c r="AO22" s="158">
        <v>0</v>
      </c>
      <c r="AP22" s="158">
        <v>1</v>
      </c>
      <c r="AQ22" s="158">
        <v>0</v>
      </c>
      <c r="AR22" s="158">
        <v>0</v>
      </c>
      <c r="AS22" s="158">
        <v>0</v>
      </c>
      <c r="AT22" s="158">
        <v>0</v>
      </c>
      <c r="AU22" s="158">
        <v>8</v>
      </c>
      <c r="AV22" s="159">
        <v>0</v>
      </c>
    </row>
    <row r="23" spans="2:48">
      <c r="B23" s="133" t="s">
        <v>5</v>
      </c>
      <c r="C23" s="163">
        <v>517</v>
      </c>
      <c r="D23" s="158">
        <v>0</v>
      </c>
      <c r="E23" s="158">
        <v>0</v>
      </c>
      <c r="F23" s="158">
        <v>0</v>
      </c>
      <c r="G23" s="158">
        <v>1</v>
      </c>
      <c r="H23" s="158">
        <v>0</v>
      </c>
      <c r="I23" s="158">
        <v>1</v>
      </c>
      <c r="J23" s="158">
        <v>0</v>
      </c>
      <c r="K23" s="158">
        <v>0</v>
      </c>
      <c r="L23" s="158">
        <v>1</v>
      </c>
      <c r="M23" s="158">
        <v>0</v>
      </c>
      <c r="N23" s="158">
        <v>1</v>
      </c>
      <c r="O23" s="158">
        <v>0</v>
      </c>
      <c r="P23" s="158">
        <v>3</v>
      </c>
      <c r="Q23" s="158">
        <v>0</v>
      </c>
      <c r="R23" s="158">
        <v>1</v>
      </c>
      <c r="S23" s="158">
        <v>1</v>
      </c>
      <c r="T23" s="158">
        <v>5</v>
      </c>
      <c r="U23" s="271">
        <v>495</v>
      </c>
      <c r="V23" s="158">
        <v>0</v>
      </c>
      <c r="W23" s="158">
        <v>0</v>
      </c>
      <c r="X23" s="158">
        <v>0</v>
      </c>
      <c r="Y23" s="158">
        <v>0</v>
      </c>
      <c r="Z23" s="158">
        <v>0</v>
      </c>
      <c r="AA23" s="158">
        <v>0</v>
      </c>
      <c r="AB23" s="158">
        <v>0</v>
      </c>
      <c r="AC23" s="158">
        <v>1</v>
      </c>
      <c r="AD23" s="158">
        <v>0</v>
      </c>
      <c r="AE23" s="158">
        <v>0</v>
      </c>
      <c r="AF23" s="158">
        <v>0</v>
      </c>
      <c r="AG23" s="158">
        <v>0</v>
      </c>
      <c r="AH23" s="158">
        <v>0</v>
      </c>
      <c r="AI23" s="158">
        <v>0</v>
      </c>
      <c r="AJ23" s="158">
        <v>0</v>
      </c>
      <c r="AK23" s="158">
        <v>0</v>
      </c>
      <c r="AL23" s="158">
        <v>0</v>
      </c>
      <c r="AM23" s="158">
        <v>0</v>
      </c>
      <c r="AN23" s="158">
        <v>0</v>
      </c>
      <c r="AO23" s="158">
        <v>0</v>
      </c>
      <c r="AP23" s="158">
        <v>0</v>
      </c>
      <c r="AQ23" s="158">
        <v>0</v>
      </c>
      <c r="AR23" s="158">
        <v>0</v>
      </c>
      <c r="AS23" s="158">
        <v>0</v>
      </c>
      <c r="AT23" s="158">
        <v>0</v>
      </c>
      <c r="AU23" s="158">
        <v>7</v>
      </c>
      <c r="AV23" s="159">
        <v>0</v>
      </c>
    </row>
    <row r="24" spans="2:48">
      <c r="B24" s="133" t="s">
        <v>79</v>
      </c>
      <c r="C24" s="163">
        <v>532</v>
      </c>
      <c r="D24" s="158">
        <v>1</v>
      </c>
      <c r="E24" s="158">
        <v>0</v>
      </c>
      <c r="F24" s="158">
        <v>1</v>
      </c>
      <c r="G24" s="158">
        <v>0</v>
      </c>
      <c r="H24" s="158">
        <v>0</v>
      </c>
      <c r="I24" s="158">
        <v>0</v>
      </c>
      <c r="J24" s="158">
        <v>0</v>
      </c>
      <c r="K24" s="158">
        <v>1</v>
      </c>
      <c r="L24" s="158">
        <v>1</v>
      </c>
      <c r="M24" s="158">
        <v>0</v>
      </c>
      <c r="N24" s="158">
        <v>0</v>
      </c>
      <c r="O24" s="158">
        <v>0</v>
      </c>
      <c r="P24" s="158">
        <v>0</v>
      </c>
      <c r="Q24" s="158">
        <v>0</v>
      </c>
      <c r="R24" s="158">
        <v>0</v>
      </c>
      <c r="S24" s="158">
        <v>0</v>
      </c>
      <c r="T24" s="158">
        <v>0</v>
      </c>
      <c r="U24" s="158">
        <v>12</v>
      </c>
      <c r="V24" s="271">
        <v>501</v>
      </c>
      <c r="W24" s="158">
        <v>3</v>
      </c>
      <c r="X24" s="158">
        <v>1</v>
      </c>
      <c r="Y24" s="158">
        <v>2</v>
      </c>
      <c r="Z24" s="158">
        <v>0</v>
      </c>
      <c r="AA24" s="158">
        <v>0</v>
      </c>
      <c r="AB24" s="158">
        <v>0</v>
      </c>
      <c r="AC24" s="158">
        <v>0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0</v>
      </c>
      <c r="AJ24" s="158">
        <v>0</v>
      </c>
      <c r="AK24" s="158">
        <v>3</v>
      </c>
      <c r="AL24" s="158">
        <v>0</v>
      </c>
      <c r="AM24" s="158">
        <v>0</v>
      </c>
      <c r="AN24" s="158">
        <v>0</v>
      </c>
      <c r="AO24" s="158">
        <v>1</v>
      </c>
      <c r="AP24" s="158">
        <v>0</v>
      </c>
      <c r="AQ24" s="158">
        <v>0</v>
      </c>
      <c r="AR24" s="158">
        <v>0</v>
      </c>
      <c r="AS24" s="158">
        <v>0</v>
      </c>
      <c r="AT24" s="158">
        <v>0</v>
      </c>
      <c r="AU24" s="158">
        <v>5</v>
      </c>
      <c r="AV24" s="159">
        <v>0</v>
      </c>
    </row>
    <row r="25" spans="2:48">
      <c r="B25" s="133" t="s">
        <v>80</v>
      </c>
      <c r="C25" s="163">
        <v>1567</v>
      </c>
      <c r="D25" s="158">
        <v>6</v>
      </c>
      <c r="E25" s="158">
        <v>2</v>
      </c>
      <c r="F25" s="158">
        <v>0</v>
      </c>
      <c r="G25" s="158">
        <v>3</v>
      </c>
      <c r="H25" s="158">
        <v>0</v>
      </c>
      <c r="I25" s="158">
        <v>0</v>
      </c>
      <c r="J25" s="158">
        <v>3</v>
      </c>
      <c r="K25" s="158">
        <v>0</v>
      </c>
      <c r="L25" s="158">
        <v>2</v>
      </c>
      <c r="M25" s="158">
        <v>2</v>
      </c>
      <c r="N25" s="158">
        <v>0</v>
      </c>
      <c r="O25" s="158">
        <v>0</v>
      </c>
      <c r="P25" s="158">
        <v>2</v>
      </c>
      <c r="Q25" s="158">
        <v>4</v>
      </c>
      <c r="R25" s="158">
        <v>4</v>
      </c>
      <c r="S25" s="158">
        <v>4</v>
      </c>
      <c r="T25" s="158">
        <v>1</v>
      </c>
      <c r="U25" s="158">
        <v>2</v>
      </c>
      <c r="V25" s="158">
        <v>1</v>
      </c>
      <c r="W25" s="271">
        <v>1487</v>
      </c>
      <c r="X25" s="158">
        <v>7</v>
      </c>
      <c r="Y25" s="158">
        <v>0</v>
      </c>
      <c r="Z25" s="158">
        <v>0</v>
      </c>
      <c r="AA25" s="158">
        <v>0</v>
      </c>
      <c r="AB25" s="158">
        <v>1</v>
      </c>
      <c r="AC25" s="158">
        <v>1</v>
      </c>
      <c r="AD25" s="158">
        <v>1</v>
      </c>
      <c r="AE25" s="158">
        <v>1</v>
      </c>
      <c r="AF25" s="158">
        <v>1</v>
      </c>
      <c r="AG25" s="158">
        <v>0</v>
      </c>
      <c r="AH25" s="158">
        <v>0</v>
      </c>
      <c r="AI25" s="158">
        <v>1</v>
      </c>
      <c r="AJ25" s="158">
        <v>1</v>
      </c>
      <c r="AK25" s="158">
        <v>2</v>
      </c>
      <c r="AL25" s="158">
        <v>1</v>
      </c>
      <c r="AM25" s="158">
        <v>0</v>
      </c>
      <c r="AN25" s="158">
        <v>0</v>
      </c>
      <c r="AO25" s="158">
        <v>1</v>
      </c>
      <c r="AP25" s="158">
        <v>0</v>
      </c>
      <c r="AQ25" s="158">
        <v>2</v>
      </c>
      <c r="AR25" s="158">
        <v>1</v>
      </c>
      <c r="AS25" s="158">
        <v>0</v>
      </c>
      <c r="AT25" s="158">
        <v>1</v>
      </c>
      <c r="AU25" s="158">
        <v>22</v>
      </c>
      <c r="AV25" s="159">
        <v>0</v>
      </c>
    </row>
    <row r="26" spans="2:48">
      <c r="B26" s="133" t="s">
        <v>20</v>
      </c>
      <c r="C26" s="163">
        <v>1718</v>
      </c>
      <c r="D26" s="158">
        <v>12</v>
      </c>
      <c r="E26" s="158">
        <v>5</v>
      </c>
      <c r="F26" s="158">
        <v>2</v>
      </c>
      <c r="G26" s="158">
        <v>10</v>
      </c>
      <c r="H26" s="158">
        <v>4</v>
      </c>
      <c r="I26" s="158">
        <v>1</v>
      </c>
      <c r="J26" s="158">
        <v>0</v>
      </c>
      <c r="K26" s="158">
        <v>0</v>
      </c>
      <c r="L26" s="158">
        <v>1</v>
      </c>
      <c r="M26" s="158">
        <v>0</v>
      </c>
      <c r="N26" s="158">
        <v>7</v>
      </c>
      <c r="O26" s="158">
        <v>0</v>
      </c>
      <c r="P26" s="158">
        <v>3</v>
      </c>
      <c r="Q26" s="158">
        <v>0</v>
      </c>
      <c r="R26" s="158">
        <v>2</v>
      </c>
      <c r="S26" s="158">
        <v>1</v>
      </c>
      <c r="T26" s="158">
        <v>0</v>
      </c>
      <c r="U26" s="158">
        <v>1</v>
      </c>
      <c r="V26" s="158">
        <v>1</v>
      </c>
      <c r="W26" s="158">
        <v>1</v>
      </c>
      <c r="X26" s="271">
        <v>1619</v>
      </c>
      <c r="Y26" s="158">
        <v>5</v>
      </c>
      <c r="Z26" s="158">
        <v>0</v>
      </c>
      <c r="AA26" s="158">
        <v>3</v>
      </c>
      <c r="AB26" s="158">
        <v>2</v>
      </c>
      <c r="AC26" s="158">
        <v>0</v>
      </c>
      <c r="AD26" s="158">
        <v>0</v>
      </c>
      <c r="AE26" s="158">
        <v>0</v>
      </c>
      <c r="AF26" s="158">
        <v>0</v>
      </c>
      <c r="AG26" s="158">
        <v>0</v>
      </c>
      <c r="AH26" s="158">
        <v>0</v>
      </c>
      <c r="AI26" s="158">
        <v>0</v>
      </c>
      <c r="AJ26" s="158">
        <v>0</v>
      </c>
      <c r="AK26" s="158">
        <v>0</v>
      </c>
      <c r="AL26" s="158">
        <v>0</v>
      </c>
      <c r="AM26" s="158">
        <v>0</v>
      </c>
      <c r="AN26" s="158">
        <v>0</v>
      </c>
      <c r="AO26" s="158">
        <v>0</v>
      </c>
      <c r="AP26" s="158">
        <v>2</v>
      </c>
      <c r="AQ26" s="158">
        <v>0</v>
      </c>
      <c r="AR26" s="158">
        <v>0</v>
      </c>
      <c r="AS26" s="158">
        <v>0</v>
      </c>
      <c r="AT26" s="158">
        <v>0</v>
      </c>
      <c r="AU26" s="158">
        <v>36</v>
      </c>
      <c r="AV26" s="159">
        <v>0</v>
      </c>
    </row>
    <row r="27" spans="2:48">
      <c r="B27" s="133" t="s">
        <v>21</v>
      </c>
      <c r="C27" s="163">
        <v>1910</v>
      </c>
      <c r="D27" s="158">
        <v>2</v>
      </c>
      <c r="E27" s="158">
        <v>4</v>
      </c>
      <c r="F27" s="158">
        <v>1</v>
      </c>
      <c r="G27" s="158">
        <v>0</v>
      </c>
      <c r="H27" s="158">
        <v>0</v>
      </c>
      <c r="I27" s="158">
        <v>2</v>
      </c>
      <c r="J27" s="158">
        <v>0</v>
      </c>
      <c r="K27" s="158">
        <v>0</v>
      </c>
      <c r="L27" s="158">
        <v>2</v>
      </c>
      <c r="M27" s="158">
        <v>0</v>
      </c>
      <c r="N27" s="158">
        <v>3</v>
      </c>
      <c r="O27" s="158">
        <v>0</v>
      </c>
      <c r="P27" s="158">
        <v>0</v>
      </c>
      <c r="Q27" s="158">
        <v>1</v>
      </c>
      <c r="R27" s="158">
        <v>1</v>
      </c>
      <c r="S27" s="158">
        <v>0</v>
      </c>
      <c r="T27" s="158">
        <v>0</v>
      </c>
      <c r="U27" s="158">
        <v>2</v>
      </c>
      <c r="V27" s="158">
        <v>0</v>
      </c>
      <c r="W27" s="158">
        <v>0</v>
      </c>
      <c r="X27" s="158">
        <v>5</v>
      </c>
      <c r="Y27" s="271">
        <v>1835</v>
      </c>
      <c r="Z27" s="158">
        <v>4</v>
      </c>
      <c r="AA27" s="158">
        <v>0</v>
      </c>
      <c r="AB27" s="158">
        <v>2</v>
      </c>
      <c r="AC27" s="158">
        <v>8</v>
      </c>
      <c r="AD27" s="158">
        <v>3</v>
      </c>
      <c r="AE27" s="158">
        <v>0</v>
      </c>
      <c r="AF27" s="158">
        <v>0</v>
      </c>
      <c r="AG27" s="158">
        <v>0</v>
      </c>
      <c r="AH27" s="158">
        <v>0</v>
      </c>
      <c r="AI27" s="158">
        <v>0</v>
      </c>
      <c r="AJ27" s="158">
        <v>0</v>
      </c>
      <c r="AK27" s="158">
        <v>0</v>
      </c>
      <c r="AL27" s="158">
        <v>0</v>
      </c>
      <c r="AM27" s="158">
        <v>2</v>
      </c>
      <c r="AN27" s="158">
        <v>0</v>
      </c>
      <c r="AO27" s="158">
        <v>0</v>
      </c>
      <c r="AP27" s="158">
        <v>1</v>
      </c>
      <c r="AQ27" s="158">
        <v>0</v>
      </c>
      <c r="AR27" s="158">
        <v>0</v>
      </c>
      <c r="AS27" s="158">
        <v>0</v>
      </c>
      <c r="AT27" s="158">
        <v>0</v>
      </c>
      <c r="AU27" s="158">
        <v>32</v>
      </c>
      <c r="AV27" s="159">
        <v>0</v>
      </c>
    </row>
    <row r="28" spans="2:48">
      <c r="B28" s="133" t="s">
        <v>22</v>
      </c>
      <c r="C28" s="163">
        <v>620</v>
      </c>
      <c r="D28" s="158">
        <v>2</v>
      </c>
      <c r="E28" s="158">
        <v>0</v>
      </c>
      <c r="F28" s="158">
        <v>1</v>
      </c>
      <c r="G28" s="158">
        <v>2</v>
      </c>
      <c r="H28" s="158">
        <v>1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1</v>
      </c>
      <c r="O28" s="158">
        <v>0</v>
      </c>
      <c r="P28" s="158">
        <v>1</v>
      </c>
      <c r="Q28" s="158">
        <v>1</v>
      </c>
      <c r="R28" s="158">
        <v>1</v>
      </c>
      <c r="S28" s="158">
        <v>0</v>
      </c>
      <c r="T28" s="158">
        <v>0</v>
      </c>
      <c r="U28" s="158">
        <v>0</v>
      </c>
      <c r="V28" s="158">
        <v>0</v>
      </c>
      <c r="W28" s="158">
        <v>3</v>
      </c>
      <c r="X28" s="158">
        <v>2</v>
      </c>
      <c r="Y28" s="158">
        <v>2</v>
      </c>
      <c r="Z28" s="271">
        <v>589</v>
      </c>
      <c r="AA28" s="158">
        <v>0</v>
      </c>
      <c r="AB28" s="158">
        <v>0</v>
      </c>
      <c r="AC28" s="158">
        <v>2</v>
      </c>
      <c r="AD28" s="158">
        <v>0</v>
      </c>
      <c r="AE28" s="158">
        <v>0</v>
      </c>
      <c r="AF28" s="158">
        <v>0</v>
      </c>
      <c r="AG28" s="158">
        <v>0</v>
      </c>
      <c r="AH28" s="158">
        <v>0</v>
      </c>
      <c r="AI28" s="158">
        <v>1</v>
      </c>
      <c r="AJ28" s="158">
        <v>0</v>
      </c>
      <c r="AK28" s="158">
        <v>0</v>
      </c>
      <c r="AL28" s="158">
        <v>1</v>
      </c>
      <c r="AM28" s="158">
        <v>0</v>
      </c>
      <c r="AN28" s="158">
        <v>0</v>
      </c>
      <c r="AO28" s="158">
        <v>0</v>
      </c>
      <c r="AP28" s="158">
        <v>0</v>
      </c>
      <c r="AQ28" s="158">
        <v>3</v>
      </c>
      <c r="AR28" s="158">
        <v>0</v>
      </c>
      <c r="AS28" s="158">
        <v>0</v>
      </c>
      <c r="AT28" s="158">
        <v>0</v>
      </c>
      <c r="AU28" s="158">
        <v>7</v>
      </c>
      <c r="AV28" s="159">
        <v>0</v>
      </c>
    </row>
    <row r="29" spans="2:48">
      <c r="B29" s="133" t="s">
        <v>81</v>
      </c>
      <c r="C29" s="163">
        <v>144</v>
      </c>
      <c r="D29" s="158">
        <v>2</v>
      </c>
      <c r="E29" s="158">
        <v>1</v>
      </c>
      <c r="F29" s="158">
        <v>0</v>
      </c>
      <c r="G29" s="158">
        <v>1</v>
      </c>
      <c r="H29" s="158">
        <v>0</v>
      </c>
      <c r="I29" s="158">
        <v>0</v>
      </c>
      <c r="J29" s="158">
        <v>0</v>
      </c>
      <c r="K29" s="158">
        <v>0</v>
      </c>
      <c r="L29" s="158">
        <v>0</v>
      </c>
      <c r="M29" s="158">
        <v>0</v>
      </c>
      <c r="N29" s="158">
        <v>1</v>
      </c>
      <c r="O29" s="158">
        <v>0</v>
      </c>
      <c r="P29" s="158">
        <v>2</v>
      </c>
      <c r="Q29" s="158">
        <v>10</v>
      </c>
      <c r="R29" s="158">
        <v>1</v>
      </c>
      <c r="S29" s="158">
        <v>0</v>
      </c>
      <c r="T29" s="158">
        <v>0</v>
      </c>
      <c r="U29" s="158">
        <v>1</v>
      </c>
      <c r="V29" s="158">
        <v>0</v>
      </c>
      <c r="W29" s="158">
        <v>0</v>
      </c>
      <c r="X29" s="158">
        <v>0</v>
      </c>
      <c r="Y29" s="158">
        <v>0</v>
      </c>
      <c r="Z29" s="158">
        <v>0</v>
      </c>
      <c r="AA29" s="271">
        <v>121</v>
      </c>
      <c r="AB29" s="158">
        <v>0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0</v>
      </c>
      <c r="AM29" s="158">
        <v>0</v>
      </c>
      <c r="AN29" s="158">
        <v>0</v>
      </c>
      <c r="AO29" s="158">
        <v>0</v>
      </c>
      <c r="AP29" s="158">
        <v>0</v>
      </c>
      <c r="AQ29" s="158">
        <v>0</v>
      </c>
      <c r="AR29" s="158">
        <v>0</v>
      </c>
      <c r="AS29" s="158">
        <v>0</v>
      </c>
      <c r="AT29" s="158">
        <v>0</v>
      </c>
      <c r="AU29" s="158">
        <v>4</v>
      </c>
      <c r="AV29" s="159">
        <v>0</v>
      </c>
    </row>
    <row r="30" spans="2:48">
      <c r="B30" s="133" t="s">
        <v>82</v>
      </c>
      <c r="C30" s="163">
        <v>2602</v>
      </c>
      <c r="D30" s="158">
        <v>11</v>
      </c>
      <c r="E30" s="158">
        <v>7</v>
      </c>
      <c r="F30" s="158">
        <v>3</v>
      </c>
      <c r="G30" s="158">
        <v>4</v>
      </c>
      <c r="H30" s="158">
        <v>3</v>
      </c>
      <c r="I30" s="158">
        <v>2</v>
      </c>
      <c r="J30" s="158">
        <v>2</v>
      </c>
      <c r="K30" s="158">
        <v>2</v>
      </c>
      <c r="L30" s="158">
        <v>3</v>
      </c>
      <c r="M30" s="158">
        <v>0</v>
      </c>
      <c r="N30" s="158">
        <v>2</v>
      </c>
      <c r="O30" s="158">
        <v>1</v>
      </c>
      <c r="P30" s="158">
        <v>1</v>
      </c>
      <c r="Q30" s="158">
        <v>0</v>
      </c>
      <c r="R30" s="158">
        <v>0</v>
      </c>
      <c r="S30" s="158">
        <v>2</v>
      </c>
      <c r="T30" s="158">
        <v>0</v>
      </c>
      <c r="U30" s="158">
        <v>0</v>
      </c>
      <c r="V30" s="158">
        <v>0</v>
      </c>
      <c r="W30" s="158">
        <v>0</v>
      </c>
      <c r="X30" s="158">
        <v>1</v>
      </c>
      <c r="Y30" s="158">
        <v>0</v>
      </c>
      <c r="Z30" s="158">
        <v>1</v>
      </c>
      <c r="AA30" s="158">
        <v>0</v>
      </c>
      <c r="AB30" s="271">
        <v>2495</v>
      </c>
      <c r="AC30" s="158">
        <v>6</v>
      </c>
      <c r="AD30" s="158">
        <v>2</v>
      </c>
      <c r="AE30" s="158">
        <v>1</v>
      </c>
      <c r="AF30" s="158">
        <v>3</v>
      </c>
      <c r="AG30" s="158">
        <v>0</v>
      </c>
      <c r="AH30" s="158">
        <v>3</v>
      </c>
      <c r="AI30" s="158">
        <v>1</v>
      </c>
      <c r="AJ30" s="158">
        <v>1</v>
      </c>
      <c r="AK30" s="158">
        <v>5</v>
      </c>
      <c r="AL30" s="158">
        <v>2</v>
      </c>
      <c r="AM30" s="158">
        <v>0</v>
      </c>
      <c r="AN30" s="158">
        <v>1</v>
      </c>
      <c r="AO30" s="158">
        <v>0</v>
      </c>
      <c r="AP30" s="158">
        <v>2</v>
      </c>
      <c r="AQ30" s="158">
        <v>5</v>
      </c>
      <c r="AR30" s="158">
        <v>8</v>
      </c>
      <c r="AS30" s="158">
        <v>1</v>
      </c>
      <c r="AT30" s="158">
        <v>2</v>
      </c>
      <c r="AU30" s="158">
        <v>19</v>
      </c>
      <c r="AV30" s="159">
        <v>0</v>
      </c>
    </row>
    <row r="31" spans="2:48">
      <c r="B31" s="133" t="s">
        <v>83</v>
      </c>
      <c r="C31" s="163">
        <v>1263</v>
      </c>
      <c r="D31" s="158">
        <v>5</v>
      </c>
      <c r="E31" s="158">
        <v>4</v>
      </c>
      <c r="F31" s="158">
        <v>0</v>
      </c>
      <c r="G31" s="158">
        <v>3</v>
      </c>
      <c r="H31" s="158">
        <v>0</v>
      </c>
      <c r="I31" s="158">
        <v>1</v>
      </c>
      <c r="J31" s="158">
        <v>1</v>
      </c>
      <c r="K31" s="158">
        <v>0</v>
      </c>
      <c r="L31" s="158">
        <v>1</v>
      </c>
      <c r="M31" s="158">
        <v>1</v>
      </c>
      <c r="N31" s="158">
        <v>5</v>
      </c>
      <c r="O31" s="158">
        <v>0</v>
      </c>
      <c r="P31" s="158">
        <v>1</v>
      </c>
      <c r="Q31" s="158">
        <v>4</v>
      </c>
      <c r="R31" s="158">
        <v>1</v>
      </c>
      <c r="S31" s="158">
        <v>0</v>
      </c>
      <c r="T31" s="158">
        <v>2</v>
      </c>
      <c r="U31" s="158">
        <v>0</v>
      </c>
      <c r="V31" s="158">
        <v>0</v>
      </c>
      <c r="W31" s="158">
        <v>0</v>
      </c>
      <c r="X31" s="158">
        <v>5</v>
      </c>
      <c r="Y31" s="158">
        <v>1</v>
      </c>
      <c r="Z31" s="158">
        <v>2</v>
      </c>
      <c r="AA31" s="158">
        <v>0</v>
      </c>
      <c r="AB31" s="158">
        <v>1</v>
      </c>
      <c r="AC31" s="271">
        <v>1203</v>
      </c>
      <c r="AD31" s="158">
        <v>1</v>
      </c>
      <c r="AE31" s="158">
        <v>2</v>
      </c>
      <c r="AF31" s="158">
        <v>0</v>
      </c>
      <c r="AG31" s="158">
        <v>0</v>
      </c>
      <c r="AH31" s="158">
        <v>0</v>
      </c>
      <c r="AI31" s="158">
        <v>0</v>
      </c>
      <c r="AJ31" s="158">
        <v>1</v>
      </c>
      <c r="AK31" s="158">
        <v>0</v>
      </c>
      <c r="AL31" s="158">
        <v>2</v>
      </c>
      <c r="AM31" s="158">
        <v>1</v>
      </c>
      <c r="AN31" s="158">
        <v>0</v>
      </c>
      <c r="AO31" s="158">
        <v>1</v>
      </c>
      <c r="AP31" s="158">
        <v>0</v>
      </c>
      <c r="AQ31" s="158">
        <v>2</v>
      </c>
      <c r="AR31" s="158">
        <v>0</v>
      </c>
      <c r="AS31" s="158">
        <v>0</v>
      </c>
      <c r="AT31" s="158">
        <v>4</v>
      </c>
      <c r="AU31" s="158">
        <v>8</v>
      </c>
      <c r="AV31" s="159">
        <v>0</v>
      </c>
    </row>
    <row r="32" spans="2:48">
      <c r="B32" s="133" t="s">
        <v>84</v>
      </c>
      <c r="C32" s="163">
        <v>1169</v>
      </c>
      <c r="D32" s="158">
        <v>0</v>
      </c>
      <c r="E32" s="158">
        <v>0</v>
      </c>
      <c r="F32" s="158">
        <v>0</v>
      </c>
      <c r="G32" s="158">
        <v>0</v>
      </c>
      <c r="H32" s="158">
        <v>0</v>
      </c>
      <c r="I32" s="158">
        <v>3</v>
      </c>
      <c r="J32" s="158">
        <v>1</v>
      </c>
      <c r="K32" s="158">
        <v>1</v>
      </c>
      <c r="L32" s="158">
        <v>0</v>
      </c>
      <c r="M32" s="158">
        <v>1</v>
      </c>
      <c r="N32" s="158">
        <v>0</v>
      </c>
      <c r="O32" s="158">
        <v>0</v>
      </c>
      <c r="P32" s="158">
        <v>0</v>
      </c>
      <c r="Q32" s="158">
        <v>0</v>
      </c>
      <c r="R32" s="158">
        <v>1</v>
      </c>
      <c r="S32" s="158">
        <v>0</v>
      </c>
      <c r="T32" s="158">
        <v>0</v>
      </c>
      <c r="U32" s="158">
        <v>0</v>
      </c>
      <c r="V32" s="158">
        <v>0</v>
      </c>
      <c r="W32" s="158">
        <v>1</v>
      </c>
      <c r="X32" s="158">
        <v>0</v>
      </c>
      <c r="Y32" s="158">
        <v>0</v>
      </c>
      <c r="Z32" s="158">
        <v>2</v>
      </c>
      <c r="AA32" s="158">
        <v>0</v>
      </c>
      <c r="AB32" s="158">
        <v>1</v>
      </c>
      <c r="AC32" s="158">
        <v>2</v>
      </c>
      <c r="AD32" s="271">
        <v>1134</v>
      </c>
      <c r="AE32" s="158">
        <v>6</v>
      </c>
      <c r="AF32" s="158">
        <v>1</v>
      </c>
      <c r="AG32" s="158">
        <v>1</v>
      </c>
      <c r="AH32" s="158">
        <v>0</v>
      </c>
      <c r="AI32" s="158">
        <v>0</v>
      </c>
      <c r="AJ32" s="158">
        <v>0</v>
      </c>
      <c r="AK32" s="158">
        <v>0</v>
      </c>
      <c r="AL32" s="158">
        <v>3</v>
      </c>
      <c r="AM32" s="158">
        <v>0</v>
      </c>
      <c r="AN32" s="158">
        <v>0</v>
      </c>
      <c r="AO32" s="158">
        <v>0</v>
      </c>
      <c r="AP32" s="158">
        <v>1</v>
      </c>
      <c r="AQ32" s="158">
        <v>0</v>
      </c>
      <c r="AR32" s="158">
        <v>4</v>
      </c>
      <c r="AS32" s="158">
        <v>0</v>
      </c>
      <c r="AT32" s="158">
        <v>2</v>
      </c>
      <c r="AU32" s="158">
        <v>4</v>
      </c>
      <c r="AV32" s="159">
        <v>0</v>
      </c>
    </row>
    <row r="33" spans="2:48">
      <c r="B33" s="133" t="s">
        <v>85</v>
      </c>
      <c r="C33" s="163">
        <v>664</v>
      </c>
      <c r="D33" s="158">
        <v>0</v>
      </c>
      <c r="E33" s="158">
        <v>0</v>
      </c>
      <c r="F33" s="158">
        <v>0</v>
      </c>
      <c r="G33" s="158">
        <v>0</v>
      </c>
      <c r="H33" s="158">
        <v>1</v>
      </c>
      <c r="I33" s="158">
        <v>1</v>
      </c>
      <c r="J33" s="158">
        <v>0</v>
      </c>
      <c r="K33" s="158">
        <v>0</v>
      </c>
      <c r="L33" s="158">
        <v>0</v>
      </c>
      <c r="M33" s="158">
        <v>0</v>
      </c>
      <c r="N33" s="158">
        <v>2</v>
      </c>
      <c r="O33" s="158">
        <v>0</v>
      </c>
      <c r="P33" s="158">
        <v>0</v>
      </c>
      <c r="Q33" s="158">
        <v>1</v>
      </c>
      <c r="R33" s="158">
        <v>0</v>
      </c>
      <c r="S33" s="158">
        <v>0</v>
      </c>
      <c r="T33" s="158">
        <v>0</v>
      </c>
      <c r="U33" s="158">
        <v>0</v>
      </c>
      <c r="V33" s="158">
        <v>0</v>
      </c>
      <c r="W33" s="158">
        <v>0</v>
      </c>
      <c r="X33" s="158">
        <v>0</v>
      </c>
      <c r="Y33" s="158">
        <v>0</v>
      </c>
      <c r="Z33" s="158">
        <v>0</v>
      </c>
      <c r="AA33" s="158">
        <v>0</v>
      </c>
      <c r="AB33" s="158">
        <v>0</v>
      </c>
      <c r="AC33" s="158">
        <v>3</v>
      </c>
      <c r="AD33" s="158">
        <v>5</v>
      </c>
      <c r="AE33" s="271">
        <v>623</v>
      </c>
      <c r="AF33" s="158">
        <v>10</v>
      </c>
      <c r="AG33" s="158">
        <v>0</v>
      </c>
      <c r="AH33" s="158">
        <v>0</v>
      </c>
      <c r="AI33" s="158">
        <v>0</v>
      </c>
      <c r="AJ33" s="158">
        <v>0</v>
      </c>
      <c r="AK33" s="158">
        <v>1</v>
      </c>
      <c r="AL33" s="158">
        <v>0</v>
      </c>
      <c r="AM33" s="158">
        <v>0</v>
      </c>
      <c r="AN33" s="158">
        <v>0</v>
      </c>
      <c r="AO33" s="158">
        <v>1</v>
      </c>
      <c r="AP33" s="158">
        <v>1</v>
      </c>
      <c r="AQ33" s="158">
        <v>1</v>
      </c>
      <c r="AR33" s="158">
        <v>2</v>
      </c>
      <c r="AS33" s="158">
        <v>0</v>
      </c>
      <c r="AT33" s="158">
        <v>3</v>
      </c>
      <c r="AU33" s="158">
        <v>9</v>
      </c>
      <c r="AV33" s="159">
        <v>0</v>
      </c>
    </row>
    <row r="34" spans="2:48">
      <c r="B34" s="133" t="s">
        <v>77</v>
      </c>
      <c r="C34" s="163">
        <v>730</v>
      </c>
      <c r="D34" s="158">
        <v>5</v>
      </c>
      <c r="E34" s="158">
        <v>0</v>
      </c>
      <c r="F34" s="158">
        <v>0</v>
      </c>
      <c r="G34" s="158">
        <v>5</v>
      </c>
      <c r="H34" s="158">
        <v>0</v>
      </c>
      <c r="I34" s="158">
        <v>1</v>
      </c>
      <c r="J34" s="158">
        <v>0</v>
      </c>
      <c r="K34" s="158">
        <v>0</v>
      </c>
      <c r="L34" s="158">
        <v>1</v>
      </c>
      <c r="M34" s="158">
        <v>4</v>
      </c>
      <c r="N34" s="158">
        <v>0</v>
      </c>
      <c r="O34" s="158">
        <v>0</v>
      </c>
      <c r="P34" s="158">
        <v>0</v>
      </c>
      <c r="Q34" s="158">
        <v>1</v>
      </c>
      <c r="R34" s="158">
        <v>0</v>
      </c>
      <c r="S34" s="158">
        <v>1</v>
      </c>
      <c r="T34" s="158">
        <v>2</v>
      </c>
      <c r="U34" s="158">
        <v>0</v>
      </c>
      <c r="V34" s="158">
        <v>0</v>
      </c>
      <c r="W34" s="158">
        <v>3</v>
      </c>
      <c r="X34" s="158">
        <v>0</v>
      </c>
      <c r="Y34" s="158">
        <v>1</v>
      </c>
      <c r="Z34" s="158">
        <v>0</v>
      </c>
      <c r="AA34" s="158">
        <v>1</v>
      </c>
      <c r="AB34" s="158">
        <v>3</v>
      </c>
      <c r="AC34" s="158">
        <v>0</v>
      </c>
      <c r="AD34" s="158">
        <v>2</v>
      </c>
      <c r="AE34" s="158">
        <v>2</v>
      </c>
      <c r="AF34" s="271">
        <v>657</v>
      </c>
      <c r="AG34" s="158">
        <v>26</v>
      </c>
      <c r="AH34" s="158">
        <v>0</v>
      </c>
      <c r="AI34" s="158">
        <v>0</v>
      </c>
      <c r="AJ34" s="158">
        <v>2</v>
      </c>
      <c r="AK34" s="158">
        <v>0</v>
      </c>
      <c r="AL34" s="158">
        <v>5</v>
      </c>
      <c r="AM34" s="158">
        <v>0</v>
      </c>
      <c r="AN34" s="158">
        <v>1</v>
      </c>
      <c r="AO34" s="158">
        <v>2</v>
      </c>
      <c r="AP34" s="158">
        <v>0</v>
      </c>
      <c r="AQ34" s="158">
        <v>0</v>
      </c>
      <c r="AR34" s="158">
        <v>1</v>
      </c>
      <c r="AS34" s="158">
        <v>1</v>
      </c>
      <c r="AT34" s="158">
        <v>0</v>
      </c>
      <c r="AU34" s="158">
        <v>3</v>
      </c>
      <c r="AV34" s="159">
        <v>0</v>
      </c>
    </row>
    <row r="35" spans="2:48">
      <c r="B35" s="133" t="s">
        <v>81</v>
      </c>
      <c r="C35" s="163">
        <v>218</v>
      </c>
      <c r="D35" s="158">
        <v>0</v>
      </c>
      <c r="E35" s="158">
        <v>0</v>
      </c>
      <c r="F35" s="158">
        <v>0</v>
      </c>
      <c r="G35" s="158">
        <v>0</v>
      </c>
      <c r="H35" s="158">
        <v>0</v>
      </c>
      <c r="I35" s="158">
        <v>0</v>
      </c>
      <c r="J35" s="158">
        <v>0</v>
      </c>
      <c r="K35" s="158">
        <v>0</v>
      </c>
      <c r="L35" s="158">
        <v>0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1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0</v>
      </c>
      <c r="Y35" s="158">
        <v>0</v>
      </c>
      <c r="Z35" s="158">
        <v>0</v>
      </c>
      <c r="AA35" s="158">
        <v>0</v>
      </c>
      <c r="AB35" s="158">
        <v>0</v>
      </c>
      <c r="AC35" s="158">
        <v>0</v>
      </c>
      <c r="AD35" s="158">
        <v>0</v>
      </c>
      <c r="AE35" s="158">
        <v>0</v>
      </c>
      <c r="AF35" s="158">
        <v>0</v>
      </c>
      <c r="AG35" s="271">
        <v>215</v>
      </c>
      <c r="AH35" s="158">
        <v>1</v>
      </c>
      <c r="AI35" s="158">
        <v>0</v>
      </c>
      <c r="AJ35" s="158">
        <v>0</v>
      </c>
      <c r="AK35" s="158">
        <v>0</v>
      </c>
      <c r="AL35" s="158">
        <v>0</v>
      </c>
      <c r="AM35" s="158">
        <v>0</v>
      </c>
      <c r="AN35" s="158">
        <v>0</v>
      </c>
      <c r="AO35" s="158">
        <v>0</v>
      </c>
      <c r="AP35" s="158">
        <v>0</v>
      </c>
      <c r="AQ35" s="158">
        <v>1</v>
      </c>
      <c r="AR35" s="158">
        <v>0</v>
      </c>
      <c r="AS35" s="158">
        <v>0</v>
      </c>
      <c r="AT35" s="158">
        <v>0</v>
      </c>
      <c r="AU35" s="158">
        <v>0</v>
      </c>
      <c r="AV35" s="159">
        <v>0</v>
      </c>
    </row>
    <row r="36" spans="2:48">
      <c r="B36" s="133" t="s">
        <v>86</v>
      </c>
      <c r="C36" s="163">
        <v>795</v>
      </c>
      <c r="D36" s="158">
        <v>3</v>
      </c>
      <c r="E36" s="158">
        <v>1</v>
      </c>
      <c r="F36" s="158">
        <v>0</v>
      </c>
      <c r="G36" s="158">
        <v>12</v>
      </c>
      <c r="H36" s="158">
        <v>5</v>
      </c>
      <c r="I36" s="158">
        <v>1</v>
      </c>
      <c r="J36" s="158">
        <v>2</v>
      </c>
      <c r="K36" s="158">
        <v>1</v>
      </c>
      <c r="L36" s="158">
        <v>1</v>
      </c>
      <c r="M36" s="158">
        <v>0</v>
      </c>
      <c r="N36" s="158">
        <v>0</v>
      </c>
      <c r="O36" s="158">
        <v>0</v>
      </c>
      <c r="P36" s="158">
        <v>0</v>
      </c>
      <c r="Q36" s="158">
        <v>0</v>
      </c>
      <c r="R36" s="158">
        <v>1</v>
      </c>
      <c r="S36" s="158">
        <v>0</v>
      </c>
      <c r="T36" s="158">
        <v>1</v>
      </c>
      <c r="U36" s="158">
        <v>0</v>
      </c>
      <c r="V36" s="158">
        <v>0</v>
      </c>
      <c r="W36" s="158">
        <v>1</v>
      </c>
      <c r="X36" s="158">
        <v>1</v>
      </c>
      <c r="Y36" s="158">
        <v>0</v>
      </c>
      <c r="Z36" s="158">
        <v>0</v>
      </c>
      <c r="AA36" s="158">
        <v>1</v>
      </c>
      <c r="AB36" s="158">
        <v>5</v>
      </c>
      <c r="AC36" s="158">
        <v>1</v>
      </c>
      <c r="AD36" s="158">
        <v>0</v>
      </c>
      <c r="AE36" s="158">
        <v>0</v>
      </c>
      <c r="AF36" s="158">
        <v>0</v>
      </c>
      <c r="AG36" s="158">
        <v>3</v>
      </c>
      <c r="AH36" s="271">
        <v>739</v>
      </c>
      <c r="AI36" s="158">
        <v>0</v>
      </c>
      <c r="AJ36" s="158">
        <v>2</v>
      </c>
      <c r="AK36" s="158">
        <v>2</v>
      </c>
      <c r="AL36" s="158">
        <v>1</v>
      </c>
      <c r="AM36" s="158">
        <v>0</v>
      </c>
      <c r="AN36" s="158">
        <v>0</v>
      </c>
      <c r="AO36" s="158">
        <v>0</v>
      </c>
      <c r="AP36" s="158">
        <v>0</v>
      </c>
      <c r="AQ36" s="158">
        <v>0</v>
      </c>
      <c r="AR36" s="158">
        <v>1</v>
      </c>
      <c r="AS36" s="158">
        <v>2</v>
      </c>
      <c r="AT36" s="158">
        <v>0</v>
      </c>
      <c r="AU36" s="158">
        <v>8</v>
      </c>
      <c r="AV36" s="159">
        <v>0</v>
      </c>
    </row>
    <row r="37" spans="2:48">
      <c r="B37" s="133" t="s">
        <v>87</v>
      </c>
      <c r="C37" s="163">
        <v>557</v>
      </c>
      <c r="D37" s="158">
        <v>0</v>
      </c>
      <c r="E37" s="158">
        <v>1</v>
      </c>
      <c r="F37" s="158">
        <v>0</v>
      </c>
      <c r="G37" s="158">
        <v>2</v>
      </c>
      <c r="H37" s="158">
        <v>0</v>
      </c>
      <c r="I37" s="158">
        <v>0</v>
      </c>
      <c r="J37" s="158">
        <v>0</v>
      </c>
      <c r="K37" s="158">
        <v>0</v>
      </c>
      <c r="L37" s="158">
        <v>0</v>
      </c>
      <c r="M37" s="158">
        <v>0</v>
      </c>
      <c r="N37" s="158">
        <v>1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2</v>
      </c>
      <c r="AC37" s="158">
        <v>0</v>
      </c>
      <c r="AD37" s="158">
        <v>0</v>
      </c>
      <c r="AE37" s="158">
        <v>1</v>
      </c>
      <c r="AF37" s="158">
        <v>1</v>
      </c>
      <c r="AG37" s="158">
        <v>0</v>
      </c>
      <c r="AH37" s="158">
        <v>2</v>
      </c>
      <c r="AI37" s="271">
        <v>535</v>
      </c>
      <c r="AJ37" s="158">
        <v>5</v>
      </c>
      <c r="AK37" s="158">
        <v>0</v>
      </c>
      <c r="AL37" s="158">
        <v>1</v>
      </c>
      <c r="AM37" s="158">
        <v>0</v>
      </c>
      <c r="AN37" s="158">
        <v>0</v>
      </c>
      <c r="AO37" s="158">
        <v>0</v>
      </c>
      <c r="AP37" s="158">
        <v>0</v>
      </c>
      <c r="AQ37" s="158">
        <v>2</v>
      </c>
      <c r="AR37" s="158">
        <v>0</v>
      </c>
      <c r="AS37" s="158">
        <v>0</v>
      </c>
      <c r="AT37" s="158">
        <v>0</v>
      </c>
      <c r="AU37" s="158">
        <v>4</v>
      </c>
      <c r="AV37" s="159">
        <v>0</v>
      </c>
    </row>
    <row r="38" spans="2:48">
      <c r="B38" s="133" t="s">
        <v>88</v>
      </c>
      <c r="C38" s="163">
        <v>933</v>
      </c>
      <c r="D38" s="158">
        <v>5</v>
      </c>
      <c r="E38" s="158">
        <v>2</v>
      </c>
      <c r="F38" s="158">
        <v>1</v>
      </c>
      <c r="G38" s="158">
        <v>7</v>
      </c>
      <c r="H38" s="158">
        <v>3</v>
      </c>
      <c r="I38" s="158">
        <v>1</v>
      </c>
      <c r="J38" s="158">
        <v>0</v>
      </c>
      <c r="K38" s="158">
        <v>1</v>
      </c>
      <c r="L38" s="158">
        <v>1</v>
      </c>
      <c r="M38" s="158">
        <v>5</v>
      </c>
      <c r="N38" s="158">
        <v>0</v>
      </c>
      <c r="O38" s="158">
        <v>0</v>
      </c>
      <c r="P38" s="158">
        <v>0</v>
      </c>
      <c r="Q38" s="158">
        <v>3</v>
      </c>
      <c r="R38" s="158">
        <v>1</v>
      </c>
      <c r="S38" s="158">
        <v>1</v>
      </c>
      <c r="T38" s="158">
        <v>0</v>
      </c>
      <c r="U38" s="158">
        <v>0</v>
      </c>
      <c r="V38" s="158">
        <v>0</v>
      </c>
      <c r="W38" s="158">
        <v>0</v>
      </c>
      <c r="X38" s="158">
        <v>0</v>
      </c>
      <c r="Y38" s="158">
        <v>0</v>
      </c>
      <c r="Z38" s="158">
        <v>0</v>
      </c>
      <c r="AA38" s="158">
        <v>0</v>
      </c>
      <c r="AB38" s="158">
        <v>0</v>
      </c>
      <c r="AC38" s="158">
        <v>0</v>
      </c>
      <c r="AD38" s="158">
        <v>3</v>
      </c>
      <c r="AE38" s="158">
        <v>0</v>
      </c>
      <c r="AF38" s="158">
        <v>1</v>
      </c>
      <c r="AG38" s="158">
        <v>0</v>
      </c>
      <c r="AH38" s="158">
        <v>3</v>
      </c>
      <c r="AI38" s="158">
        <v>7</v>
      </c>
      <c r="AJ38" s="271">
        <v>869</v>
      </c>
      <c r="AK38" s="158">
        <v>3</v>
      </c>
      <c r="AL38" s="158">
        <v>1</v>
      </c>
      <c r="AM38" s="158">
        <v>0</v>
      </c>
      <c r="AN38" s="158">
        <v>0</v>
      </c>
      <c r="AO38" s="158">
        <v>0</v>
      </c>
      <c r="AP38" s="158">
        <v>0</v>
      </c>
      <c r="AQ38" s="158">
        <v>4</v>
      </c>
      <c r="AR38" s="158">
        <v>0</v>
      </c>
      <c r="AS38" s="158">
        <v>0</v>
      </c>
      <c r="AT38" s="158">
        <v>0</v>
      </c>
      <c r="AU38" s="158">
        <v>11</v>
      </c>
      <c r="AV38" s="159">
        <v>0</v>
      </c>
    </row>
    <row r="39" spans="2:48">
      <c r="B39" s="133" t="s">
        <v>89</v>
      </c>
      <c r="C39" s="163">
        <v>575</v>
      </c>
      <c r="D39" s="158">
        <v>3</v>
      </c>
      <c r="E39" s="158">
        <v>0</v>
      </c>
      <c r="F39" s="158">
        <v>4</v>
      </c>
      <c r="G39" s="158">
        <v>1</v>
      </c>
      <c r="H39" s="158">
        <v>0</v>
      </c>
      <c r="I39" s="158">
        <v>0</v>
      </c>
      <c r="J39" s="158">
        <v>0</v>
      </c>
      <c r="K39" s="158">
        <v>0</v>
      </c>
      <c r="L39" s="158">
        <v>1</v>
      </c>
      <c r="M39" s="158">
        <v>0</v>
      </c>
      <c r="N39" s="158">
        <v>2</v>
      </c>
      <c r="O39" s="158">
        <v>0</v>
      </c>
      <c r="P39" s="158">
        <v>0</v>
      </c>
      <c r="Q39" s="158">
        <v>2</v>
      </c>
      <c r="R39" s="158">
        <v>0</v>
      </c>
      <c r="S39" s="158">
        <v>0</v>
      </c>
      <c r="T39" s="158">
        <v>1</v>
      </c>
      <c r="U39" s="158">
        <v>2</v>
      </c>
      <c r="V39" s="158">
        <v>0</v>
      </c>
      <c r="W39" s="158">
        <v>0</v>
      </c>
      <c r="X39" s="158">
        <v>0</v>
      </c>
      <c r="Y39" s="158">
        <v>1</v>
      </c>
      <c r="Z39" s="158">
        <v>0</v>
      </c>
      <c r="AA39" s="158">
        <v>0</v>
      </c>
      <c r="AB39" s="158">
        <v>2</v>
      </c>
      <c r="AC39" s="158">
        <v>0</v>
      </c>
      <c r="AD39" s="158">
        <v>0</v>
      </c>
      <c r="AE39" s="158">
        <v>0</v>
      </c>
      <c r="AF39" s="158">
        <v>0</v>
      </c>
      <c r="AG39" s="158">
        <v>0</v>
      </c>
      <c r="AH39" s="158">
        <v>3</v>
      </c>
      <c r="AI39" s="158">
        <v>0</v>
      </c>
      <c r="AJ39" s="158">
        <v>1</v>
      </c>
      <c r="AK39" s="271">
        <v>542</v>
      </c>
      <c r="AL39" s="158">
        <v>2</v>
      </c>
      <c r="AM39" s="158">
        <v>0</v>
      </c>
      <c r="AN39" s="158">
        <v>0</v>
      </c>
      <c r="AO39" s="158">
        <v>1</v>
      </c>
      <c r="AP39" s="158">
        <v>0</v>
      </c>
      <c r="AQ39" s="158">
        <v>2</v>
      </c>
      <c r="AR39" s="158">
        <v>0</v>
      </c>
      <c r="AS39" s="158">
        <v>0</v>
      </c>
      <c r="AT39" s="158">
        <v>0</v>
      </c>
      <c r="AU39" s="158">
        <v>5</v>
      </c>
      <c r="AV39" s="159">
        <v>0</v>
      </c>
    </row>
    <row r="40" spans="2:48">
      <c r="B40" s="133" t="s">
        <v>24</v>
      </c>
      <c r="C40" s="163">
        <v>936</v>
      </c>
      <c r="D40" s="158">
        <v>2</v>
      </c>
      <c r="E40" s="158">
        <v>0</v>
      </c>
      <c r="F40" s="158">
        <v>2</v>
      </c>
      <c r="G40" s="158">
        <v>5</v>
      </c>
      <c r="H40" s="158">
        <v>3</v>
      </c>
      <c r="I40" s="158">
        <v>0</v>
      </c>
      <c r="J40" s="158">
        <v>0</v>
      </c>
      <c r="K40" s="158">
        <v>1</v>
      </c>
      <c r="L40" s="158">
        <v>0</v>
      </c>
      <c r="M40" s="158">
        <v>0</v>
      </c>
      <c r="N40" s="158">
        <v>4</v>
      </c>
      <c r="O40" s="158">
        <v>0</v>
      </c>
      <c r="P40" s="158">
        <v>0</v>
      </c>
      <c r="Q40" s="158">
        <v>0</v>
      </c>
      <c r="R40" s="158">
        <v>0</v>
      </c>
      <c r="S40" s="158">
        <v>0</v>
      </c>
      <c r="T40" s="158">
        <v>0</v>
      </c>
      <c r="U40" s="158">
        <v>0</v>
      </c>
      <c r="V40" s="158">
        <v>0</v>
      </c>
      <c r="W40" s="158">
        <v>0</v>
      </c>
      <c r="X40" s="158">
        <v>1</v>
      </c>
      <c r="Y40" s="158">
        <v>0</v>
      </c>
      <c r="Z40" s="158">
        <v>0</v>
      </c>
      <c r="AA40" s="158">
        <v>0</v>
      </c>
      <c r="AB40" s="158">
        <v>1</v>
      </c>
      <c r="AC40" s="158">
        <v>2</v>
      </c>
      <c r="AD40" s="158">
        <v>0</v>
      </c>
      <c r="AE40" s="158">
        <v>0</v>
      </c>
      <c r="AF40" s="158">
        <v>0</v>
      </c>
      <c r="AG40" s="158">
        <v>0</v>
      </c>
      <c r="AH40" s="158">
        <v>0</v>
      </c>
      <c r="AI40" s="158">
        <v>3</v>
      </c>
      <c r="AJ40" s="158">
        <v>0</v>
      </c>
      <c r="AK40" s="158">
        <v>2</v>
      </c>
      <c r="AL40" s="271">
        <v>893</v>
      </c>
      <c r="AM40" s="158">
        <v>2</v>
      </c>
      <c r="AN40" s="158">
        <v>0</v>
      </c>
      <c r="AO40" s="158">
        <v>8</v>
      </c>
      <c r="AP40" s="158">
        <v>2</v>
      </c>
      <c r="AQ40" s="158">
        <v>0</v>
      </c>
      <c r="AR40" s="158">
        <v>0</v>
      </c>
      <c r="AS40" s="158">
        <v>0</v>
      </c>
      <c r="AT40" s="158">
        <v>1</v>
      </c>
      <c r="AU40" s="158">
        <v>4</v>
      </c>
      <c r="AV40" s="159">
        <v>0</v>
      </c>
    </row>
    <row r="41" spans="2:48">
      <c r="B41" s="133" t="s">
        <v>25</v>
      </c>
      <c r="C41" s="163">
        <v>649</v>
      </c>
      <c r="D41" s="158">
        <v>0</v>
      </c>
      <c r="E41" s="158">
        <v>0</v>
      </c>
      <c r="F41" s="158">
        <v>1</v>
      </c>
      <c r="G41" s="158">
        <v>0</v>
      </c>
      <c r="H41" s="158">
        <v>0</v>
      </c>
      <c r="I41" s="158">
        <v>0</v>
      </c>
      <c r="J41" s="158">
        <v>0</v>
      </c>
      <c r="K41" s="158">
        <v>0</v>
      </c>
      <c r="L41" s="158">
        <v>0</v>
      </c>
      <c r="M41" s="158">
        <v>0</v>
      </c>
      <c r="N41" s="158">
        <v>0</v>
      </c>
      <c r="O41" s="158">
        <v>1</v>
      </c>
      <c r="P41" s="158">
        <v>0</v>
      </c>
      <c r="Q41" s="158">
        <v>0</v>
      </c>
      <c r="R41" s="158">
        <v>0</v>
      </c>
      <c r="S41" s="158">
        <v>0</v>
      </c>
      <c r="T41" s="158">
        <v>0</v>
      </c>
      <c r="U41" s="158">
        <v>0</v>
      </c>
      <c r="V41" s="158">
        <v>0</v>
      </c>
      <c r="W41" s="158">
        <v>1</v>
      </c>
      <c r="X41" s="158">
        <v>0</v>
      </c>
      <c r="Y41" s="158">
        <v>0</v>
      </c>
      <c r="Z41" s="158">
        <v>0</v>
      </c>
      <c r="AA41" s="158">
        <v>0</v>
      </c>
      <c r="AB41" s="158">
        <v>3</v>
      </c>
      <c r="AC41" s="158">
        <v>0</v>
      </c>
      <c r="AD41" s="158">
        <v>0</v>
      </c>
      <c r="AE41" s="158">
        <v>0</v>
      </c>
      <c r="AF41" s="158">
        <v>0</v>
      </c>
      <c r="AG41" s="158">
        <v>0</v>
      </c>
      <c r="AH41" s="158">
        <v>0</v>
      </c>
      <c r="AI41" s="158">
        <v>0</v>
      </c>
      <c r="AJ41" s="158">
        <v>0</v>
      </c>
      <c r="AK41" s="158">
        <v>0</v>
      </c>
      <c r="AL41" s="158">
        <v>5</v>
      </c>
      <c r="AM41" s="271">
        <v>627</v>
      </c>
      <c r="AN41" s="158">
        <v>4</v>
      </c>
      <c r="AO41" s="158">
        <v>0</v>
      </c>
      <c r="AP41" s="158">
        <v>0</v>
      </c>
      <c r="AQ41" s="158">
        <v>0</v>
      </c>
      <c r="AR41" s="158">
        <v>0</v>
      </c>
      <c r="AS41" s="158">
        <v>1</v>
      </c>
      <c r="AT41" s="158">
        <v>0</v>
      </c>
      <c r="AU41" s="158">
        <v>6</v>
      </c>
      <c r="AV41" s="159">
        <v>0</v>
      </c>
    </row>
    <row r="42" spans="2:48">
      <c r="B42" s="133" t="s">
        <v>6</v>
      </c>
      <c r="C42" s="163">
        <v>434</v>
      </c>
      <c r="D42" s="158">
        <v>3</v>
      </c>
      <c r="E42" s="158">
        <v>0</v>
      </c>
      <c r="F42" s="158">
        <v>1</v>
      </c>
      <c r="G42" s="158">
        <v>2</v>
      </c>
      <c r="H42" s="158">
        <v>3</v>
      </c>
      <c r="I42" s="158">
        <v>0</v>
      </c>
      <c r="J42" s="158">
        <v>0</v>
      </c>
      <c r="K42" s="158">
        <v>0</v>
      </c>
      <c r="L42" s="158">
        <v>0</v>
      </c>
      <c r="M42" s="158">
        <v>1</v>
      </c>
      <c r="N42" s="158">
        <v>4</v>
      </c>
      <c r="O42" s="158">
        <v>0</v>
      </c>
      <c r="P42" s="158">
        <v>1</v>
      </c>
      <c r="Q42" s="158">
        <v>0</v>
      </c>
      <c r="R42" s="158">
        <v>0</v>
      </c>
      <c r="S42" s="158">
        <v>1</v>
      </c>
      <c r="T42" s="158">
        <v>0</v>
      </c>
      <c r="U42" s="158">
        <v>0</v>
      </c>
      <c r="V42" s="158">
        <v>0</v>
      </c>
      <c r="W42" s="158">
        <v>0</v>
      </c>
      <c r="X42" s="158">
        <v>0</v>
      </c>
      <c r="Y42" s="158">
        <v>0</v>
      </c>
      <c r="Z42" s="158">
        <v>1</v>
      </c>
      <c r="AA42" s="158">
        <v>0</v>
      </c>
      <c r="AB42" s="158">
        <v>0</v>
      </c>
      <c r="AC42" s="158">
        <v>0</v>
      </c>
      <c r="AD42" s="158">
        <v>0</v>
      </c>
      <c r="AE42" s="158">
        <v>0</v>
      </c>
      <c r="AF42" s="158">
        <v>1</v>
      </c>
      <c r="AG42" s="158">
        <v>0</v>
      </c>
      <c r="AH42" s="158">
        <v>0</v>
      </c>
      <c r="AI42" s="158">
        <v>0</v>
      </c>
      <c r="AJ42" s="158">
        <v>0</v>
      </c>
      <c r="AK42" s="158">
        <v>0</v>
      </c>
      <c r="AL42" s="158">
        <v>0</v>
      </c>
      <c r="AM42" s="158">
        <v>2</v>
      </c>
      <c r="AN42" s="271">
        <v>397</v>
      </c>
      <c r="AO42" s="158">
        <v>4</v>
      </c>
      <c r="AP42" s="158">
        <v>2</v>
      </c>
      <c r="AQ42" s="158">
        <v>0</v>
      </c>
      <c r="AR42" s="158">
        <v>1</v>
      </c>
      <c r="AS42" s="158">
        <v>0</v>
      </c>
      <c r="AT42" s="158">
        <v>0</v>
      </c>
      <c r="AU42" s="158">
        <v>10</v>
      </c>
      <c r="AV42" s="159">
        <v>0</v>
      </c>
    </row>
    <row r="43" spans="2:48">
      <c r="B43" s="133" t="s">
        <v>26</v>
      </c>
      <c r="C43" s="163">
        <v>736</v>
      </c>
      <c r="D43" s="158">
        <v>2</v>
      </c>
      <c r="E43" s="158">
        <v>0</v>
      </c>
      <c r="F43" s="158">
        <v>2</v>
      </c>
      <c r="G43" s="158">
        <v>1</v>
      </c>
      <c r="H43" s="158">
        <v>1</v>
      </c>
      <c r="I43" s="158">
        <v>0</v>
      </c>
      <c r="J43" s="158">
        <v>1</v>
      </c>
      <c r="K43" s="158">
        <v>2</v>
      </c>
      <c r="L43" s="158">
        <v>1</v>
      </c>
      <c r="M43" s="158">
        <v>1</v>
      </c>
      <c r="N43" s="158">
        <v>1</v>
      </c>
      <c r="O43" s="158">
        <v>0</v>
      </c>
      <c r="P43" s="158">
        <v>0</v>
      </c>
      <c r="Q43" s="158">
        <v>3</v>
      </c>
      <c r="R43" s="158">
        <v>0</v>
      </c>
      <c r="S43" s="158">
        <v>0</v>
      </c>
      <c r="T43" s="158">
        <v>0</v>
      </c>
      <c r="U43" s="158">
        <v>0</v>
      </c>
      <c r="V43" s="158">
        <v>0</v>
      </c>
      <c r="W43" s="158">
        <v>0</v>
      </c>
      <c r="X43" s="158">
        <v>0</v>
      </c>
      <c r="Y43" s="158">
        <v>0</v>
      </c>
      <c r="Z43" s="158">
        <v>0</v>
      </c>
      <c r="AA43" s="158">
        <v>0</v>
      </c>
      <c r="AB43" s="158">
        <v>3</v>
      </c>
      <c r="AC43" s="158">
        <v>0</v>
      </c>
      <c r="AD43" s="158">
        <v>0</v>
      </c>
      <c r="AE43" s="158">
        <v>0</v>
      </c>
      <c r="AF43" s="158">
        <v>5</v>
      </c>
      <c r="AG43" s="158">
        <v>0</v>
      </c>
      <c r="AH43" s="158">
        <v>0</v>
      </c>
      <c r="AI43" s="158">
        <v>0</v>
      </c>
      <c r="AJ43" s="158">
        <v>2</v>
      </c>
      <c r="AK43" s="158">
        <v>0</v>
      </c>
      <c r="AL43" s="158">
        <v>0</v>
      </c>
      <c r="AM43" s="158">
        <v>1</v>
      </c>
      <c r="AN43" s="158">
        <v>8</v>
      </c>
      <c r="AO43" s="271">
        <v>688</v>
      </c>
      <c r="AP43" s="158">
        <v>2</v>
      </c>
      <c r="AQ43" s="158">
        <v>3</v>
      </c>
      <c r="AR43" s="158">
        <v>1</v>
      </c>
      <c r="AS43" s="158">
        <v>0</v>
      </c>
      <c r="AT43" s="158">
        <v>4</v>
      </c>
      <c r="AU43" s="158">
        <v>4</v>
      </c>
      <c r="AV43" s="159">
        <v>0</v>
      </c>
    </row>
    <row r="44" spans="2:48">
      <c r="B44" s="133" t="s">
        <v>27</v>
      </c>
      <c r="C44" s="163">
        <v>1427</v>
      </c>
      <c r="D44" s="158">
        <v>7</v>
      </c>
      <c r="E44" s="158">
        <v>0</v>
      </c>
      <c r="F44" s="158">
        <v>0</v>
      </c>
      <c r="G44" s="158">
        <v>10</v>
      </c>
      <c r="H44" s="158">
        <v>0</v>
      </c>
      <c r="I44" s="158">
        <v>0</v>
      </c>
      <c r="J44" s="158">
        <v>2</v>
      </c>
      <c r="K44" s="158">
        <v>1</v>
      </c>
      <c r="L44" s="158">
        <v>3</v>
      </c>
      <c r="M44" s="158">
        <v>0</v>
      </c>
      <c r="N44" s="158">
        <v>1</v>
      </c>
      <c r="O44" s="158">
        <v>0</v>
      </c>
      <c r="P44" s="158">
        <v>2</v>
      </c>
      <c r="Q44" s="158">
        <v>1</v>
      </c>
      <c r="R44" s="158">
        <v>6</v>
      </c>
      <c r="S44" s="158">
        <v>0</v>
      </c>
      <c r="T44" s="158">
        <v>0</v>
      </c>
      <c r="U44" s="158">
        <v>1</v>
      </c>
      <c r="V44" s="158">
        <v>0</v>
      </c>
      <c r="W44" s="158">
        <v>0</v>
      </c>
      <c r="X44" s="158">
        <v>0</v>
      </c>
      <c r="Y44" s="158">
        <v>1</v>
      </c>
      <c r="Z44" s="158">
        <v>0</v>
      </c>
      <c r="AA44" s="158">
        <v>0</v>
      </c>
      <c r="AB44" s="158">
        <v>4</v>
      </c>
      <c r="AC44" s="158">
        <v>0</v>
      </c>
      <c r="AD44" s="158">
        <v>0</v>
      </c>
      <c r="AE44" s="158">
        <v>0</v>
      </c>
      <c r="AF44" s="158">
        <v>0</v>
      </c>
      <c r="AG44" s="158">
        <v>0</v>
      </c>
      <c r="AH44" s="158">
        <v>0</v>
      </c>
      <c r="AI44" s="158">
        <v>0</v>
      </c>
      <c r="AJ44" s="158">
        <v>1</v>
      </c>
      <c r="AK44" s="158">
        <v>2</v>
      </c>
      <c r="AL44" s="158">
        <v>3</v>
      </c>
      <c r="AM44" s="158">
        <v>0</v>
      </c>
      <c r="AN44" s="158">
        <v>0</v>
      </c>
      <c r="AO44" s="158">
        <v>0</v>
      </c>
      <c r="AP44" s="271">
        <v>1360</v>
      </c>
      <c r="AQ44" s="158">
        <v>2</v>
      </c>
      <c r="AR44" s="158">
        <v>8</v>
      </c>
      <c r="AS44" s="158">
        <v>5</v>
      </c>
      <c r="AT44" s="158">
        <v>1</v>
      </c>
      <c r="AU44" s="158">
        <v>6</v>
      </c>
      <c r="AV44" s="159">
        <v>0</v>
      </c>
    </row>
    <row r="45" spans="2:48">
      <c r="B45" s="133" t="s">
        <v>28</v>
      </c>
      <c r="C45" s="163">
        <v>1392</v>
      </c>
      <c r="D45" s="158">
        <v>4</v>
      </c>
      <c r="E45" s="158">
        <v>6</v>
      </c>
      <c r="F45" s="158">
        <v>0</v>
      </c>
      <c r="G45" s="158">
        <v>4</v>
      </c>
      <c r="H45" s="158">
        <v>0</v>
      </c>
      <c r="I45" s="158">
        <v>0</v>
      </c>
      <c r="J45" s="158">
        <v>2</v>
      </c>
      <c r="K45" s="158">
        <v>1</v>
      </c>
      <c r="L45" s="158">
        <v>0</v>
      </c>
      <c r="M45" s="158">
        <v>2</v>
      </c>
      <c r="N45" s="158">
        <v>4</v>
      </c>
      <c r="O45" s="158">
        <v>1</v>
      </c>
      <c r="P45" s="158">
        <v>2</v>
      </c>
      <c r="Q45" s="158">
        <v>1</v>
      </c>
      <c r="R45" s="158">
        <v>1</v>
      </c>
      <c r="S45" s="158">
        <v>1</v>
      </c>
      <c r="T45" s="158">
        <v>0</v>
      </c>
      <c r="U45" s="158">
        <v>0</v>
      </c>
      <c r="V45" s="158">
        <v>0</v>
      </c>
      <c r="W45" s="158">
        <v>1</v>
      </c>
      <c r="X45" s="158">
        <v>0</v>
      </c>
      <c r="Y45" s="158">
        <v>5</v>
      </c>
      <c r="Z45" s="158">
        <v>1</v>
      </c>
      <c r="AA45" s="158">
        <v>0</v>
      </c>
      <c r="AB45" s="158">
        <v>1</v>
      </c>
      <c r="AC45" s="158">
        <v>0</v>
      </c>
      <c r="AD45" s="158">
        <v>0</v>
      </c>
      <c r="AE45" s="158">
        <v>1</v>
      </c>
      <c r="AF45" s="158">
        <v>0</v>
      </c>
      <c r="AG45" s="158">
        <v>1</v>
      </c>
      <c r="AH45" s="158">
        <v>0</v>
      </c>
      <c r="AI45" s="158">
        <v>0</v>
      </c>
      <c r="AJ45" s="158">
        <v>0</v>
      </c>
      <c r="AK45" s="158">
        <v>1</v>
      </c>
      <c r="AL45" s="158">
        <v>4</v>
      </c>
      <c r="AM45" s="158">
        <v>1</v>
      </c>
      <c r="AN45" s="158">
        <v>0</v>
      </c>
      <c r="AO45" s="158">
        <v>0</v>
      </c>
      <c r="AP45" s="158">
        <v>8</v>
      </c>
      <c r="AQ45" s="271">
        <v>1331</v>
      </c>
      <c r="AR45" s="158">
        <v>4</v>
      </c>
      <c r="AS45" s="158">
        <v>0</v>
      </c>
      <c r="AT45" s="158">
        <v>0</v>
      </c>
      <c r="AU45" s="158">
        <v>4</v>
      </c>
      <c r="AV45" s="159">
        <v>0</v>
      </c>
    </row>
    <row r="46" spans="2:48">
      <c r="B46" s="133" t="s">
        <v>90</v>
      </c>
      <c r="C46" s="163">
        <v>1404</v>
      </c>
      <c r="D46" s="158">
        <v>0</v>
      </c>
      <c r="E46" s="158">
        <v>0</v>
      </c>
      <c r="F46" s="158">
        <v>1</v>
      </c>
      <c r="G46" s="158">
        <v>1</v>
      </c>
      <c r="H46" s="158">
        <v>1</v>
      </c>
      <c r="I46" s="158">
        <v>0</v>
      </c>
      <c r="J46" s="158">
        <v>3</v>
      </c>
      <c r="K46" s="158">
        <v>0</v>
      </c>
      <c r="L46" s="158">
        <v>3</v>
      </c>
      <c r="M46" s="158">
        <v>0</v>
      </c>
      <c r="N46" s="158">
        <v>0</v>
      </c>
      <c r="O46" s="158">
        <v>0</v>
      </c>
      <c r="P46" s="158">
        <v>0</v>
      </c>
      <c r="Q46" s="158">
        <v>0</v>
      </c>
      <c r="R46" s="158">
        <v>3</v>
      </c>
      <c r="S46" s="158">
        <v>0</v>
      </c>
      <c r="T46" s="158">
        <v>1</v>
      </c>
      <c r="U46" s="158">
        <v>0</v>
      </c>
      <c r="V46" s="158">
        <v>2</v>
      </c>
      <c r="W46" s="158">
        <v>0</v>
      </c>
      <c r="X46" s="158">
        <v>1</v>
      </c>
      <c r="Y46" s="158">
        <v>0</v>
      </c>
      <c r="Z46" s="158">
        <v>1</v>
      </c>
      <c r="AA46" s="158">
        <v>0</v>
      </c>
      <c r="AB46" s="158">
        <v>3</v>
      </c>
      <c r="AC46" s="158">
        <v>2</v>
      </c>
      <c r="AD46" s="158">
        <v>0</v>
      </c>
      <c r="AE46" s="158">
        <v>1</v>
      </c>
      <c r="AF46" s="158">
        <v>0</v>
      </c>
      <c r="AG46" s="158">
        <v>0</v>
      </c>
      <c r="AH46" s="158">
        <v>2</v>
      </c>
      <c r="AI46" s="158">
        <v>0</v>
      </c>
      <c r="AJ46" s="158">
        <v>1</v>
      </c>
      <c r="AK46" s="158">
        <v>1</v>
      </c>
      <c r="AL46" s="158">
        <v>7</v>
      </c>
      <c r="AM46" s="158">
        <v>1</v>
      </c>
      <c r="AN46" s="158">
        <v>0</v>
      </c>
      <c r="AO46" s="158">
        <v>0</v>
      </c>
      <c r="AP46" s="158">
        <v>2</v>
      </c>
      <c r="AQ46" s="158">
        <v>0</v>
      </c>
      <c r="AR46" s="271">
        <v>1352</v>
      </c>
      <c r="AS46" s="158">
        <v>5</v>
      </c>
      <c r="AT46" s="158">
        <v>5</v>
      </c>
      <c r="AU46" s="158">
        <v>5</v>
      </c>
      <c r="AV46" s="159">
        <v>0</v>
      </c>
    </row>
    <row r="47" spans="2:48">
      <c r="B47" s="133" t="s">
        <v>91</v>
      </c>
      <c r="C47" s="163">
        <v>781</v>
      </c>
      <c r="D47" s="158">
        <v>0</v>
      </c>
      <c r="E47" s="158">
        <v>4</v>
      </c>
      <c r="F47" s="158">
        <v>2</v>
      </c>
      <c r="G47" s="158">
        <v>1</v>
      </c>
      <c r="H47" s="158">
        <v>2</v>
      </c>
      <c r="I47" s="158">
        <v>0</v>
      </c>
      <c r="J47" s="158">
        <v>1</v>
      </c>
      <c r="K47" s="158">
        <v>0</v>
      </c>
      <c r="L47" s="158">
        <v>0</v>
      </c>
      <c r="M47" s="158">
        <v>0</v>
      </c>
      <c r="N47" s="158">
        <v>1</v>
      </c>
      <c r="O47" s="158">
        <v>0</v>
      </c>
      <c r="P47" s="158">
        <v>0</v>
      </c>
      <c r="Q47" s="158">
        <v>0</v>
      </c>
      <c r="R47" s="158">
        <v>0</v>
      </c>
      <c r="S47" s="158">
        <v>2</v>
      </c>
      <c r="T47" s="158">
        <v>0</v>
      </c>
      <c r="U47" s="158">
        <v>1</v>
      </c>
      <c r="V47" s="158">
        <v>0</v>
      </c>
      <c r="W47" s="158">
        <v>0</v>
      </c>
      <c r="X47" s="158">
        <v>0</v>
      </c>
      <c r="Y47" s="158">
        <v>0</v>
      </c>
      <c r="Z47" s="158">
        <v>0</v>
      </c>
      <c r="AA47" s="158">
        <v>0</v>
      </c>
      <c r="AB47" s="158">
        <v>0</v>
      </c>
      <c r="AC47" s="158">
        <v>0</v>
      </c>
      <c r="AD47" s="158">
        <v>0</v>
      </c>
      <c r="AE47" s="158">
        <v>0</v>
      </c>
      <c r="AF47" s="158">
        <v>0</v>
      </c>
      <c r="AG47" s="158">
        <v>0</v>
      </c>
      <c r="AH47" s="158">
        <v>0</v>
      </c>
      <c r="AI47" s="158">
        <v>0</v>
      </c>
      <c r="AJ47" s="158">
        <v>0</v>
      </c>
      <c r="AK47" s="158">
        <v>1</v>
      </c>
      <c r="AL47" s="158">
        <v>0</v>
      </c>
      <c r="AM47" s="158">
        <v>0</v>
      </c>
      <c r="AN47" s="158">
        <v>0</v>
      </c>
      <c r="AO47" s="158">
        <v>1</v>
      </c>
      <c r="AP47" s="158">
        <v>1</v>
      </c>
      <c r="AQ47" s="158">
        <v>2</v>
      </c>
      <c r="AR47" s="158">
        <v>4</v>
      </c>
      <c r="AS47" s="271">
        <v>753</v>
      </c>
      <c r="AT47" s="158">
        <v>4</v>
      </c>
      <c r="AU47" s="158">
        <v>1</v>
      </c>
      <c r="AV47" s="159">
        <v>0</v>
      </c>
    </row>
    <row r="48" spans="2:48">
      <c r="B48" s="149" t="s">
        <v>29</v>
      </c>
      <c r="C48" s="164">
        <v>1048</v>
      </c>
      <c r="D48" s="161">
        <v>1</v>
      </c>
      <c r="E48" s="161">
        <v>2</v>
      </c>
      <c r="F48" s="161">
        <v>3</v>
      </c>
      <c r="G48" s="161">
        <v>4</v>
      </c>
      <c r="H48" s="161">
        <v>0</v>
      </c>
      <c r="I48" s="161">
        <v>1</v>
      </c>
      <c r="J48" s="161">
        <v>0</v>
      </c>
      <c r="K48" s="161">
        <v>0</v>
      </c>
      <c r="L48" s="161">
        <v>0</v>
      </c>
      <c r="M48" s="161">
        <v>0</v>
      </c>
      <c r="N48" s="161">
        <v>1</v>
      </c>
      <c r="O48" s="161">
        <v>0</v>
      </c>
      <c r="P48" s="161">
        <v>1</v>
      </c>
      <c r="Q48" s="161">
        <v>0</v>
      </c>
      <c r="R48" s="161">
        <v>0</v>
      </c>
      <c r="S48" s="161">
        <v>0</v>
      </c>
      <c r="T48" s="161">
        <v>0</v>
      </c>
      <c r="U48" s="161">
        <v>0</v>
      </c>
      <c r="V48" s="161">
        <v>4</v>
      </c>
      <c r="W48" s="161">
        <v>0</v>
      </c>
      <c r="X48" s="161">
        <v>0</v>
      </c>
      <c r="Y48" s="161">
        <v>2</v>
      </c>
      <c r="Z48" s="161">
        <v>0</v>
      </c>
      <c r="AA48" s="161">
        <v>0</v>
      </c>
      <c r="AB48" s="161">
        <v>1</v>
      </c>
      <c r="AC48" s="161">
        <v>2</v>
      </c>
      <c r="AD48" s="161">
        <v>1</v>
      </c>
      <c r="AE48" s="161">
        <v>0</v>
      </c>
      <c r="AF48" s="161">
        <v>1</v>
      </c>
      <c r="AG48" s="161">
        <v>0</v>
      </c>
      <c r="AH48" s="161">
        <v>1</v>
      </c>
      <c r="AI48" s="161">
        <v>0</v>
      </c>
      <c r="AJ48" s="161">
        <v>1</v>
      </c>
      <c r="AK48" s="161">
        <v>3</v>
      </c>
      <c r="AL48" s="161">
        <v>0</v>
      </c>
      <c r="AM48" s="161">
        <v>0</v>
      </c>
      <c r="AN48" s="161">
        <v>0</v>
      </c>
      <c r="AO48" s="161">
        <v>0</v>
      </c>
      <c r="AP48" s="161">
        <v>3</v>
      </c>
      <c r="AQ48" s="161">
        <v>0</v>
      </c>
      <c r="AR48" s="161">
        <v>4</v>
      </c>
      <c r="AS48" s="161">
        <v>1</v>
      </c>
      <c r="AT48" s="272">
        <v>1002</v>
      </c>
      <c r="AU48" s="161">
        <v>9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>
  <dimension ref="B1:AV50"/>
  <sheetViews>
    <sheetView workbookViewId="0">
      <selection activeCell="B1" sqref="B1"/>
    </sheetView>
  </sheetViews>
  <sheetFormatPr defaultRowHeight="12.75"/>
  <cols>
    <col min="1" max="1" width="8" style="248" customWidth="1"/>
    <col min="2" max="2" width="14.28515625" style="248" customWidth="1"/>
    <col min="3" max="3" width="14.28515625" style="281" customWidth="1"/>
    <col min="4" max="256" width="14.28515625" style="248" customWidth="1"/>
    <col min="257" max="16384" width="9.140625" style="248"/>
  </cols>
  <sheetData>
    <row r="1" spans="2:48">
      <c r="B1" s="3" t="s">
        <v>851</v>
      </c>
      <c r="C1" s="27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2:48">
      <c r="B2" s="2"/>
      <c r="C2" s="27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3" spans="2:48">
      <c r="B3" s="341" t="s">
        <v>339</v>
      </c>
      <c r="C3" s="348" t="s">
        <v>336</v>
      </c>
      <c r="D3" s="345" t="s">
        <v>341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>
      <c r="B4" s="350"/>
      <c r="C4" s="351"/>
      <c r="D4" s="326" t="s">
        <v>10</v>
      </c>
      <c r="E4" s="326" t="s">
        <v>11</v>
      </c>
      <c r="F4" s="326" t="s">
        <v>14</v>
      </c>
      <c r="G4" s="326" t="s">
        <v>15</v>
      </c>
      <c r="H4" s="326" t="s">
        <v>75</v>
      </c>
      <c r="I4" s="326" t="s">
        <v>76</v>
      </c>
      <c r="J4" s="326" t="s">
        <v>332</v>
      </c>
      <c r="K4" s="326" t="s">
        <v>333</v>
      </c>
      <c r="L4" s="326" t="s">
        <v>334</v>
      </c>
      <c r="M4" s="326" t="s">
        <v>77</v>
      </c>
      <c r="N4" s="315" t="s">
        <v>17</v>
      </c>
      <c r="O4" s="315" t="s">
        <v>4</v>
      </c>
      <c r="P4" s="326" t="s">
        <v>18</v>
      </c>
      <c r="Q4" s="326" t="s">
        <v>182</v>
      </c>
      <c r="R4" s="326" t="s">
        <v>78</v>
      </c>
      <c r="S4" s="326" t="s">
        <v>19</v>
      </c>
      <c r="T4" s="326" t="s">
        <v>3</v>
      </c>
      <c r="U4" s="315" t="s">
        <v>5</v>
      </c>
      <c r="V4" s="326" t="s">
        <v>79</v>
      </c>
      <c r="W4" s="326" t="s">
        <v>80</v>
      </c>
      <c r="X4" s="326" t="s">
        <v>20</v>
      </c>
      <c r="Y4" s="326" t="s">
        <v>21</v>
      </c>
      <c r="Z4" s="326" t="s">
        <v>22</v>
      </c>
      <c r="AA4" s="326" t="s">
        <v>81</v>
      </c>
      <c r="AB4" s="326" t="s">
        <v>82</v>
      </c>
      <c r="AC4" s="326" t="s">
        <v>83</v>
      </c>
      <c r="AD4" s="326" t="s">
        <v>84</v>
      </c>
      <c r="AE4" s="326" t="s">
        <v>85</v>
      </c>
      <c r="AF4" s="326" t="s">
        <v>77</v>
      </c>
      <c r="AG4" s="326" t="s">
        <v>81</v>
      </c>
      <c r="AH4" s="326" t="s">
        <v>86</v>
      </c>
      <c r="AI4" s="326" t="s">
        <v>87</v>
      </c>
      <c r="AJ4" s="326" t="s">
        <v>88</v>
      </c>
      <c r="AK4" s="326" t="s">
        <v>89</v>
      </c>
      <c r="AL4" s="326" t="s">
        <v>24</v>
      </c>
      <c r="AM4" s="326" t="s">
        <v>25</v>
      </c>
      <c r="AN4" s="315" t="s">
        <v>6</v>
      </c>
      <c r="AO4" s="326" t="s">
        <v>26</v>
      </c>
      <c r="AP4" s="315" t="s">
        <v>27</v>
      </c>
      <c r="AQ4" s="326" t="s">
        <v>28</v>
      </c>
      <c r="AR4" s="326" t="s">
        <v>90</v>
      </c>
      <c r="AS4" s="315" t="s">
        <v>91</v>
      </c>
      <c r="AT4" s="326" t="s">
        <v>29</v>
      </c>
      <c r="AU4" s="315" t="s">
        <v>335</v>
      </c>
      <c r="AV4" s="316" t="s">
        <v>54</v>
      </c>
    </row>
    <row r="5" spans="2:48" s="277" customFormat="1" ht="13.5" thickBot="1">
      <c r="B5" s="342"/>
      <c r="C5" s="349"/>
      <c r="D5" s="327"/>
      <c r="E5" s="327"/>
      <c r="F5" s="327"/>
      <c r="G5" s="327"/>
      <c r="H5" s="327"/>
      <c r="I5" s="327"/>
      <c r="J5" s="327"/>
      <c r="K5" s="327"/>
      <c r="L5" s="327"/>
      <c r="M5" s="327"/>
      <c r="N5" s="352"/>
      <c r="O5" s="352"/>
      <c r="P5" s="327"/>
      <c r="Q5" s="327"/>
      <c r="R5" s="327"/>
      <c r="S5" s="327"/>
      <c r="T5" s="327"/>
      <c r="U5" s="352"/>
      <c r="V5" s="327"/>
      <c r="W5" s="327"/>
      <c r="X5" s="327"/>
      <c r="Y5" s="327"/>
      <c r="Z5" s="327"/>
      <c r="AA5" s="327"/>
      <c r="AB5" s="327"/>
      <c r="AC5" s="327"/>
      <c r="AD5" s="327"/>
      <c r="AE5" s="327"/>
      <c r="AF5" s="327"/>
      <c r="AG5" s="327"/>
      <c r="AH5" s="327"/>
      <c r="AI5" s="327"/>
      <c r="AJ5" s="327"/>
      <c r="AK5" s="327"/>
      <c r="AL5" s="327"/>
      <c r="AM5" s="327"/>
      <c r="AN5" s="352"/>
      <c r="AO5" s="327"/>
      <c r="AP5" s="352"/>
      <c r="AQ5" s="327"/>
      <c r="AR5" s="327"/>
      <c r="AS5" s="352"/>
      <c r="AT5" s="327"/>
      <c r="AU5" s="352"/>
      <c r="AV5" s="337"/>
    </row>
    <row r="6" spans="2:48" s="278" customFormat="1" ht="13.5" thickTop="1">
      <c r="B6" s="261" t="s">
        <v>7</v>
      </c>
      <c r="C6" s="262">
        <v>160961</v>
      </c>
      <c r="D6" s="263">
        <v>19675</v>
      </c>
      <c r="E6" s="263">
        <v>9826</v>
      </c>
      <c r="F6" s="263">
        <v>6328</v>
      </c>
      <c r="G6" s="263">
        <v>14232</v>
      </c>
      <c r="H6" s="263">
        <v>9163</v>
      </c>
      <c r="I6" s="263">
        <v>4767</v>
      </c>
      <c r="J6" s="263">
        <v>4943</v>
      </c>
      <c r="K6" s="263">
        <v>2755</v>
      </c>
      <c r="L6" s="263">
        <v>4803</v>
      </c>
      <c r="M6" s="263">
        <v>2667</v>
      </c>
      <c r="N6" s="263">
        <v>5250</v>
      </c>
      <c r="O6" s="263">
        <v>1863</v>
      </c>
      <c r="P6" s="263">
        <v>2627</v>
      </c>
      <c r="Q6" s="263">
        <v>3387</v>
      </c>
      <c r="R6" s="263">
        <v>4277</v>
      </c>
      <c r="S6" s="263">
        <v>3969</v>
      </c>
      <c r="T6" s="263">
        <v>1533</v>
      </c>
      <c r="U6" s="263">
        <v>1182</v>
      </c>
      <c r="V6" s="263">
        <v>1127</v>
      </c>
      <c r="W6" s="263">
        <v>3309</v>
      </c>
      <c r="X6" s="263">
        <v>3615</v>
      </c>
      <c r="Y6" s="263">
        <v>4062</v>
      </c>
      <c r="Z6" s="263">
        <v>1353</v>
      </c>
      <c r="AA6" s="263">
        <v>285</v>
      </c>
      <c r="AB6" s="263">
        <v>5324</v>
      </c>
      <c r="AC6" s="263">
        <v>2583</v>
      </c>
      <c r="AD6" s="263">
        <v>2471</v>
      </c>
      <c r="AE6" s="263">
        <v>1353</v>
      </c>
      <c r="AF6" s="263">
        <v>1581</v>
      </c>
      <c r="AG6" s="263">
        <v>492</v>
      </c>
      <c r="AH6" s="263">
        <v>1523</v>
      </c>
      <c r="AI6" s="263">
        <v>1337</v>
      </c>
      <c r="AJ6" s="263">
        <v>1928</v>
      </c>
      <c r="AK6" s="263">
        <v>1257</v>
      </c>
      <c r="AL6" s="263">
        <v>2082</v>
      </c>
      <c r="AM6" s="263">
        <v>1435</v>
      </c>
      <c r="AN6" s="263">
        <v>958</v>
      </c>
      <c r="AO6" s="263">
        <v>1551</v>
      </c>
      <c r="AP6" s="263">
        <v>3160</v>
      </c>
      <c r="AQ6" s="263">
        <v>2907</v>
      </c>
      <c r="AR6" s="263">
        <v>3170</v>
      </c>
      <c r="AS6" s="263">
        <v>1637</v>
      </c>
      <c r="AT6" s="263">
        <v>2271</v>
      </c>
      <c r="AU6" s="263">
        <v>4869</v>
      </c>
      <c r="AV6" s="264">
        <v>74</v>
      </c>
    </row>
    <row r="7" spans="2:48">
      <c r="B7" s="279" t="s">
        <v>10</v>
      </c>
      <c r="C7" s="265">
        <v>20912</v>
      </c>
      <c r="D7" s="266">
        <v>17885</v>
      </c>
      <c r="E7" s="263">
        <v>184</v>
      </c>
      <c r="F7" s="263">
        <v>108</v>
      </c>
      <c r="G7" s="263">
        <v>215</v>
      </c>
      <c r="H7" s="263">
        <v>140</v>
      </c>
      <c r="I7" s="263">
        <v>52</v>
      </c>
      <c r="J7" s="263">
        <v>34</v>
      </c>
      <c r="K7" s="263">
        <v>29</v>
      </c>
      <c r="L7" s="263">
        <v>38</v>
      </c>
      <c r="M7" s="263">
        <v>39</v>
      </c>
      <c r="N7" s="263">
        <v>84</v>
      </c>
      <c r="O7" s="263">
        <v>15</v>
      </c>
      <c r="P7" s="263">
        <v>58</v>
      </c>
      <c r="Q7" s="263">
        <v>46</v>
      </c>
      <c r="R7" s="263">
        <v>66</v>
      </c>
      <c r="S7" s="263">
        <v>68</v>
      </c>
      <c r="T7" s="263">
        <v>18</v>
      </c>
      <c r="U7" s="263">
        <v>17</v>
      </c>
      <c r="V7" s="263">
        <v>19</v>
      </c>
      <c r="W7" s="263">
        <v>29</v>
      </c>
      <c r="X7" s="263">
        <v>53</v>
      </c>
      <c r="Y7" s="263">
        <v>45</v>
      </c>
      <c r="Z7" s="263">
        <v>24</v>
      </c>
      <c r="AA7" s="263">
        <v>6</v>
      </c>
      <c r="AB7" s="263">
        <v>63</v>
      </c>
      <c r="AC7" s="263">
        <v>33</v>
      </c>
      <c r="AD7" s="263">
        <v>34</v>
      </c>
      <c r="AE7" s="263">
        <v>16</v>
      </c>
      <c r="AF7" s="263">
        <v>46</v>
      </c>
      <c r="AG7" s="263">
        <v>2</v>
      </c>
      <c r="AH7" s="263">
        <v>28</v>
      </c>
      <c r="AI7" s="263">
        <v>21</v>
      </c>
      <c r="AJ7" s="263">
        <v>29</v>
      </c>
      <c r="AK7" s="263">
        <v>23</v>
      </c>
      <c r="AL7" s="263">
        <v>41</v>
      </c>
      <c r="AM7" s="263">
        <v>44</v>
      </c>
      <c r="AN7" s="263">
        <v>13</v>
      </c>
      <c r="AO7" s="263">
        <v>17</v>
      </c>
      <c r="AP7" s="263">
        <v>42</v>
      </c>
      <c r="AQ7" s="263">
        <v>40</v>
      </c>
      <c r="AR7" s="263">
        <v>50</v>
      </c>
      <c r="AS7" s="263">
        <v>24</v>
      </c>
      <c r="AT7" s="263">
        <v>35</v>
      </c>
      <c r="AU7" s="263">
        <v>1007</v>
      </c>
      <c r="AV7" s="264">
        <v>32</v>
      </c>
    </row>
    <row r="8" spans="2:48">
      <c r="B8" s="133" t="s">
        <v>11</v>
      </c>
      <c r="C8" s="265">
        <v>10896</v>
      </c>
      <c r="D8" s="158">
        <v>330</v>
      </c>
      <c r="E8" s="266">
        <v>8758</v>
      </c>
      <c r="F8" s="158">
        <v>90</v>
      </c>
      <c r="G8" s="158">
        <v>207</v>
      </c>
      <c r="H8" s="158">
        <v>105</v>
      </c>
      <c r="I8" s="158">
        <v>28</v>
      </c>
      <c r="J8" s="158">
        <v>36</v>
      </c>
      <c r="K8" s="158">
        <v>11</v>
      </c>
      <c r="L8" s="158">
        <v>17</v>
      </c>
      <c r="M8" s="158">
        <v>19</v>
      </c>
      <c r="N8" s="158">
        <v>49</v>
      </c>
      <c r="O8" s="158">
        <v>12</v>
      </c>
      <c r="P8" s="158">
        <v>26</v>
      </c>
      <c r="Q8" s="158">
        <v>23</v>
      </c>
      <c r="R8" s="158">
        <v>26</v>
      </c>
      <c r="S8" s="158">
        <v>36</v>
      </c>
      <c r="T8" s="158">
        <v>4</v>
      </c>
      <c r="U8" s="158">
        <v>14</v>
      </c>
      <c r="V8" s="158">
        <v>2</v>
      </c>
      <c r="W8" s="158">
        <v>31</v>
      </c>
      <c r="X8" s="158">
        <v>42</v>
      </c>
      <c r="Y8" s="158">
        <v>46</v>
      </c>
      <c r="Z8" s="158">
        <v>11</v>
      </c>
      <c r="AA8" s="158">
        <v>12</v>
      </c>
      <c r="AB8" s="158">
        <v>29</v>
      </c>
      <c r="AC8" s="158">
        <v>40</v>
      </c>
      <c r="AD8" s="158">
        <v>43</v>
      </c>
      <c r="AE8" s="158">
        <v>10</v>
      </c>
      <c r="AF8" s="158">
        <v>14</v>
      </c>
      <c r="AG8" s="158">
        <v>4</v>
      </c>
      <c r="AH8" s="158">
        <v>19</v>
      </c>
      <c r="AI8" s="158">
        <v>26</v>
      </c>
      <c r="AJ8" s="158">
        <v>12</v>
      </c>
      <c r="AK8" s="158">
        <v>10</v>
      </c>
      <c r="AL8" s="158">
        <v>21</v>
      </c>
      <c r="AM8" s="158">
        <v>16</v>
      </c>
      <c r="AN8" s="158">
        <v>17</v>
      </c>
      <c r="AO8" s="158">
        <v>15</v>
      </c>
      <c r="AP8" s="158">
        <v>22</v>
      </c>
      <c r="AQ8" s="158">
        <v>32</v>
      </c>
      <c r="AR8" s="158">
        <v>39</v>
      </c>
      <c r="AS8" s="158">
        <v>8</v>
      </c>
      <c r="AT8" s="158">
        <v>26</v>
      </c>
      <c r="AU8" s="158">
        <v>555</v>
      </c>
      <c r="AV8" s="159">
        <v>3</v>
      </c>
    </row>
    <row r="9" spans="2:48">
      <c r="B9" s="133" t="s">
        <v>14</v>
      </c>
      <c r="C9" s="265">
        <v>6652</v>
      </c>
      <c r="D9" s="158">
        <v>145</v>
      </c>
      <c r="E9" s="158">
        <v>50</v>
      </c>
      <c r="F9" s="266">
        <v>5805</v>
      </c>
      <c r="G9" s="158">
        <v>31</v>
      </c>
      <c r="H9" s="158">
        <v>23</v>
      </c>
      <c r="I9" s="158">
        <v>13</v>
      </c>
      <c r="J9" s="158">
        <v>23</v>
      </c>
      <c r="K9" s="158">
        <v>5</v>
      </c>
      <c r="L9" s="158">
        <v>21</v>
      </c>
      <c r="M9" s="158">
        <v>4</v>
      </c>
      <c r="N9" s="158">
        <v>24</v>
      </c>
      <c r="O9" s="158">
        <v>4</v>
      </c>
      <c r="P9" s="158">
        <v>13</v>
      </c>
      <c r="Q9" s="158">
        <v>9</v>
      </c>
      <c r="R9" s="158">
        <v>6</v>
      </c>
      <c r="S9" s="158">
        <v>13</v>
      </c>
      <c r="T9" s="158">
        <v>12</v>
      </c>
      <c r="U9" s="158">
        <v>12</v>
      </c>
      <c r="V9" s="158">
        <v>6</v>
      </c>
      <c r="W9" s="158">
        <v>10</v>
      </c>
      <c r="X9" s="158">
        <v>24</v>
      </c>
      <c r="Y9" s="158">
        <v>25</v>
      </c>
      <c r="Z9" s="158">
        <v>5</v>
      </c>
      <c r="AA9" s="158">
        <v>3</v>
      </c>
      <c r="AB9" s="158">
        <v>11</v>
      </c>
      <c r="AC9" s="158">
        <v>15</v>
      </c>
      <c r="AD9" s="158">
        <v>4</v>
      </c>
      <c r="AE9" s="158">
        <v>3</v>
      </c>
      <c r="AF9" s="158">
        <v>4</v>
      </c>
      <c r="AG9" s="158">
        <v>2</v>
      </c>
      <c r="AH9" s="158">
        <v>5</v>
      </c>
      <c r="AI9" s="158">
        <v>18</v>
      </c>
      <c r="AJ9" s="158">
        <v>7</v>
      </c>
      <c r="AK9" s="158">
        <v>5</v>
      </c>
      <c r="AL9" s="158">
        <v>10</v>
      </c>
      <c r="AM9" s="158">
        <v>2</v>
      </c>
      <c r="AN9" s="158">
        <v>3</v>
      </c>
      <c r="AO9" s="158">
        <v>8</v>
      </c>
      <c r="AP9" s="158">
        <v>11</v>
      </c>
      <c r="AQ9" s="158">
        <v>12</v>
      </c>
      <c r="AR9" s="158">
        <v>6</v>
      </c>
      <c r="AS9" s="158">
        <v>1</v>
      </c>
      <c r="AT9" s="158">
        <v>8</v>
      </c>
      <c r="AU9" s="158">
        <v>226</v>
      </c>
      <c r="AV9" s="159">
        <v>5</v>
      </c>
    </row>
    <row r="10" spans="2:48">
      <c r="B10" s="133" t="s">
        <v>15</v>
      </c>
      <c r="C10" s="265">
        <v>16190</v>
      </c>
      <c r="D10" s="158">
        <v>426</v>
      </c>
      <c r="E10" s="158">
        <v>307</v>
      </c>
      <c r="F10" s="158">
        <v>91</v>
      </c>
      <c r="G10" s="266">
        <v>13034</v>
      </c>
      <c r="H10" s="158">
        <v>142</v>
      </c>
      <c r="I10" s="158">
        <v>65</v>
      </c>
      <c r="J10" s="158">
        <v>51</v>
      </c>
      <c r="K10" s="158">
        <v>21</v>
      </c>
      <c r="L10" s="158">
        <v>53</v>
      </c>
      <c r="M10" s="158">
        <v>18</v>
      </c>
      <c r="N10" s="158">
        <v>46</v>
      </c>
      <c r="O10" s="158">
        <v>19</v>
      </c>
      <c r="P10" s="158">
        <v>45</v>
      </c>
      <c r="Q10" s="158">
        <v>44</v>
      </c>
      <c r="R10" s="158">
        <v>66</v>
      </c>
      <c r="S10" s="158">
        <v>92</v>
      </c>
      <c r="T10" s="158">
        <v>17</v>
      </c>
      <c r="U10" s="158">
        <v>21</v>
      </c>
      <c r="V10" s="158">
        <v>18</v>
      </c>
      <c r="W10" s="158">
        <v>46</v>
      </c>
      <c r="X10" s="158">
        <v>39</v>
      </c>
      <c r="Y10" s="158">
        <v>58</v>
      </c>
      <c r="Z10" s="158">
        <v>35</v>
      </c>
      <c r="AA10" s="158">
        <v>1</v>
      </c>
      <c r="AB10" s="158">
        <v>61</v>
      </c>
      <c r="AC10" s="158">
        <v>36</v>
      </c>
      <c r="AD10" s="158">
        <v>32</v>
      </c>
      <c r="AE10" s="158">
        <v>50</v>
      </c>
      <c r="AF10" s="158">
        <v>19</v>
      </c>
      <c r="AG10" s="158">
        <v>7</v>
      </c>
      <c r="AH10" s="158">
        <v>19</v>
      </c>
      <c r="AI10" s="158">
        <v>20</v>
      </c>
      <c r="AJ10" s="158">
        <v>50</v>
      </c>
      <c r="AK10" s="158">
        <v>41</v>
      </c>
      <c r="AL10" s="158">
        <v>69</v>
      </c>
      <c r="AM10" s="158">
        <v>13</v>
      </c>
      <c r="AN10" s="158">
        <v>32</v>
      </c>
      <c r="AO10" s="158">
        <v>51</v>
      </c>
      <c r="AP10" s="158">
        <v>55</v>
      </c>
      <c r="AQ10" s="158">
        <v>57</v>
      </c>
      <c r="AR10" s="158">
        <v>89</v>
      </c>
      <c r="AS10" s="158">
        <v>13</v>
      </c>
      <c r="AT10" s="158">
        <v>39</v>
      </c>
      <c r="AU10" s="158">
        <v>674</v>
      </c>
      <c r="AV10" s="159">
        <v>8</v>
      </c>
    </row>
    <row r="11" spans="2:48">
      <c r="B11" s="133" t="s">
        <v>75</v>
      </c>
      <c r="C11" s="265">
        <v>10297</v>
      </c>
      <c r="D11" s="158">
        <v>261</v>
      </c>
      <c r="E11" s="158">
        <v>116</v>
      </c>
      <c r="F11" s="158">
        <v>45</v>
      </c>
      <c r="G11" s="158">
        <v>246</v>
      </c>
      <c r="H11" s="266">
        <v>8363</v>
      </c>
      <c r="I11" s="158">
        <v>65</v>
      </c>
      <c r="J11" s="158">
        <v>49</v>
      </c>
      <c r="K11" s="158">
        <v>11</v>
      </c>
      <c r="L11" s="158">
        <v>39</v>
      </c>
      <c r="M11" s="158">
        <v>26</v>
      </c>
      <c r="N11" s="158">
        <v>37</v>
      </c>
      <c r="O11" s="158">
        <v>21</v>
      </c>
      <c r="P11" s="158">
        <v>14</v>
      </c>
      <c r="Q11" s="158">
        <v>12</v>
      </c>
      <c r="R11" s="158">
        <v>14</v>
      </c>
      <c r="S11" s="158">
        <v>32</v>
      </c>
      <c r="T11" s="158">
        <v>13</v>
      </c>
      <c r="U11" s="158">
        <v>7</v>
      </c>
      <c r="V11" s="158">
        <v>6</v>
      </c>
      <c r="W11" s="158">
        <v>16</v>
      </c>
      <c r="X11" s="158">
        <v>91</v>
      </c>
      <c r="Y11" s="158">
        <v>22</v>
      </c>
      <c r="Z11" s="158">
        <v>1</v>
      </c>
      <c r="AA11" s="158">
        <v>2</v>
      </c>
      <c r="AB11" s="158">
        <v>18</v>
      </c>
      <c r="AC11" s="158">
        <v>15</v>
      </c>
      <c r="AD11" s="158">
        <v>4</v>
      </c>
      <c r="AE11" s="158">
        <v>5</v>
      </c>
      <c r="AF11" s="158">
        <v>6</v>
      </c>
      <c r="AG11" s="158">
        <v>6</v>
      </c>
      <c r="AH11" s="158">
        <v>11</v>
      </c>
      <c r="AI11" s="158">
        <v>14</v>
      </c>
      <c r="AJ11" s="158">
        <v>15</v>
      </c>
      <c r="AK11" s="158">
        <v>10</v>
      </c>
      <c r="AL11" s="158">
        <v>23</v>
      </c>
      <c r="AM11" s="158">
        <v>8</v>
      </c>
      <c r="AN11" s="158">
        <v>11</v>
      </c>
      <c r="AO11" s="158">
        <v>27</v>
      </c>
      <c r="AP11" s="158">
        <v>37</v>
      </c>
      <c r="AQ11" s="158">
        <v>32</v>
      </c>
      <c r="AR11" s="158">
        <v>38</v>
      </c>
      <c r="AS11" s="158">
        <v>23</v>
      </c>
      <c r="AT11" s="158">
        <v>13</v>
      </c>
      <c r="AU11" s="158">
        <v>471</v>
      </c>
      <c r="AV11" s="159">
        <v>1</v>
      </c>
    </row>
    <row r="12" spans="2:48">
      <c r="B12" s="133" t="s">
        <v>76</v>
      </c>
      <c r="C12" s="265">
        <v>4837</v>
      </c>
      <c r="D12" s="158">
        <v>23</v>
      </c>
      <c r="E12" s="158">
        <v>22</v>
      </c>
      <c r="F12" s="158">
        <v>11</v>
      </c>
      <c r="G12" s="158">
        <v>33</v>
      </c>
      <c r="H12" s="158">
        <v>15</v>
      </c>
      <c r="I12" s="266">
        <v>4359</v>
      </c>
      <c r="J12" s="158">
        <v>17</v>
      </c>
      <c r="K12" s="158">
        <v>10</v>
      </c>
      <c r="L12" s="158">
        <v>8</v>
      </c>
      <c r="M12" s="158">
        <v>4</v>
      </c>
      <c r="N12" s="158">
        <v>12</v>
      </c>
      <c r="O12" s="158">
        <v>2</v>
      </c>
      <c r="P12" s="158">
        <v>7</v>
      </c>
      <c r="Q12" s="158">
        <v>7</v>
      </c>
      <c r="R12" s="158">
        <v>11</v>
      </c>
      <c r="S12" s="158">
        <v>14</v>
      </c>
      <c r="T12" s="158">
        <v>1</v>
      </c>
      <c r="U12" s="158">
        <v>0</v>
      </c>
      <c r="V12" s="158">
        <v>0</v>
      </c>
      <c r="W12" s="158">
        <v>0</v>
      </c>
      <c r="X12" s="158">
        <v>5</v>
      </c>
      <c r="Y12" s="158">
        <v>7</v>
      </c>
      <c r="Z12" s="158">
        <v>4</v>
      </c>
      <c r="AA12" s="158">
        <v>1</v>
      </c>
      <c r="AB12" s="158">
        <v>21</v>
      </c>
      <c r="AC12" s="158">
        <v>1</v>
      </c>
      <c r="AD12" s="158">
        <v>1</v>
      </c>
      <c r="AE12" s="158">
        <v>4</v>
      </c>
      <c r="AF12" s="158">
        <v>3</v>
      </c>
      <c r="AG12" s="158">
        <v>1</v>
      </c>
      <c r="AH12" s="158">
        <v>12</v>
      </c>
      <c r="AI12" s="158">
        <v>6</v>
      </c>
      <c r="AJ12" s="158">
        <v>13</v>
      </c>
      <c r="AK12" s="158">
        <v>6</v>
      </c>
      <c r="AL12" s="158">
        <v>6</v>
      </c>
      <c r="AM12" s="158">
        <v>1</v>
      </c>
      <c r="AN12" s="158">
        <v>6</v>
      </c>
      <c r="AO12" s="158">
        <v>8</v>
      </c>
      <c r="AP12" s="158">
        <v>7</v>
      </c>
      <c r="AQ12" s="158">
        <v>12</v>
      </c>
      <c r="AR12" s="158">
        <v>6</v>
      </c>
      <c r="AS12" s="158">
        <v>0</v>
      </c>
      <c r="AT12" s="158">
        <v>3</v>
      </c>
      <c r="AU12" s="158">
        <v>145</v>
      </c>
      <c r="AV12" s="159">
        <v>2</v>
      </c>
    </row>
    <row r="13" spans="2:48">
      <c r="B13" s="133" t="s">
        <v>332</v>
      </c>
      <c r="C13" s="265">
        <v>5035</v>
      </c>
      <c r="D13" s="158">
        <v>22</v>
      </c>
      <c r="E13" s="158">
        <v>20</v>
      </c>
      <c r="F13" s="158">
        <v>8</v>
      </c>
      <c r="G13" s="158">
        <v>32</v>
      </c>
      <c r="H13" s="158">
        <v>39</v>
      </c>
      <c r="I13" s="158">
        <v>7</v>
      </c>
      <c r="J13" s="266">
        <v>4603</v>
      </c>
      <c r="K13" s="158">
        <v>22</v>
      </c>
      <c r="L13" s="158">
        <v>5</v>
      </c>
      <c r="M13" s="158">
        <v>14</v>
      </c>
      <c r="N13" s="158">
        <v>3</v>
      </c>
      <c r="O13" s="158">
        <v>1</v>
      </c>
      <c r="P13" s="158">
        <v>2</v>
      </c>
      <c r="Q13" s="158">
        <v>18</v>
      </c>
      <c r="R13" s="158">
        <v>13</v>
      </c>
      <c r="S13" s="158">
        <v>2</v>
      </c>
      <c r="T13" s="158">
        <v>1</v>
      </c>
      <c r="U13" s="158">
        <v>4</v>
      </c>
      <c r="V13" s="158">
        <v>3</v>
      </c>
      <c r="W13" s="158">
        <v>1</v>
      </c>
      <c r="X13" s="158">
        <v>12</v>
      </c>
      <c r="Y13" s="158">
        <v>2</v>
      </c>
      <c r="Z13" s="158">
        <v>3</v>
      </c>
      <c r="AA13" s="158">
        <v>0</v>
      </c>
      <c r="AB13" s="158">
        <v>3</v>
      </c>
      <c r="AC13" s="158">
        <v>4</v>
      </c>
      <c r="AD13" s="158">
        <v>2</v>
      </c>
      <c r="AE13" s="158">
        <v>6</v>
      </c>
      <c r="AF13" s="158">
        <v>3</v>
      </c>
      <c r="AG13" s="158">
        <v>0</v>
      </c>
      <c r="AH13" s="158">
        <v>0</v>
      </c>
      <c r="AI13" s="158">
        <v>6</v>
      </c>
      <c r="AJ13" s="158">
        <v>4</v>
      </c>
      <c r="AK13" s="158">
        <v>1</v>
      </c>
      <c r="AL13" s="158">
        <v>15</v>
      </c>
      <c r="AM13" s="158">
        <v>2</v>
      </c>
      <c r="AN13" s="158">
        <v>3</v>
      </c>
      <c r="AO13" s="158">
        <v>0</v>
      </c>
      <c r="AP13" s="158">
        <v>4</v>
      </c>
      <c r="AQ13" s="158">
        <v>5</v>
      </c>
      <c r="AR13" s="158">
        <v>5</v>
      </c>
      <c r="AS13" s="158">
        <v>9</v>
      </c>
      <c r="AT13" s="158">
        <v>6</v>
      </c>
      <c r="AU13" s="158">
        <v>118</v>
      </c>
      <c r="AV13" s="159">
        <v>2</v>
      </c>
    </row>
    <row r="14" spans="2:48">
      <c r="B14" s="133" t="s">
        <v>333</v>
      </c>
      <c r="C14" s="265">
        <v>2826</v>
      </c>
      <c r="D14" s="158">
        <v>27</v>
      </c>
      <c r="E14" s="158">
        <v>10</v>
      </c>
      <c r="F14" s="158">
        <v>2</v>
      </c>
      <c r="G14" s="158">
        <v>23</v>
      </c>
      <c r="H14" s="158">
        <v>14</v>
      </c>
      <c r="I14" s="158">
        <v>10</v>
      </c>
      <c r="J14" s="158">
        <v>14</v>
      </c>
      <c r="K14" s="266">
        <v>2529</v>
      </c>
      <c r="L14" s="158">
        <v>27</v>
      </c>
      <c r="M14" s="158">
        <v>4</v>
      </c>
      <c r="N14" s="158">
        <v>19</v>
      </c>
      <c r="O14" s="158">
        <v>0</v>
      </c>
      <c r="P14" s="158">
        <v>14</v>
      </c>
      <c r="Q14" s="158">
        <v>2</v>
      </c>
      <c r="R14" s="158">
        <v>4</v>
      </c>
      <c r="S14" s="158">
        <v>2</v>
      </c>
      <c r="T14" s="158">
        <v>8</v>
      </c>
      <c r="U14" s="158">
        <v>0</v>
      </c>
      <c r="V14" s="158">
        <v>1</v>
      </c>
      <c r="W14" s="158">
        <v>5</v>
      </c>
      <c r="X14" s="158">
        <v>2</v>
      </c>
      <c r="Y14" s="158">
        <v>6</v>
      </c>
      <c r="Z14" s="158">
        <v>0</v>
      </c>
      <c r="AA14" s="158">
        <v>0</v>
      </c>
      <c r="AB14" s="158">
        <v>0</v>
      </c>
      <c r="AC14" s="158">
        <v>0</v>
      </c>
      <c r="AD14" s="158">
        <v>0</v>
      </c>
      <c r="AE14" s="158">
        <v>1</v>
      </c>
      <c r="AF14" s="158">
        <v>0</v>
      </c>
      <c r="AG14" s="158">
        <v>0</v>
      </c>
      <c r="AH14" s="158">
        <v>4</v>
      </c>
      <c r="AI14" s="158">
        <v>1</v>
      </c>
      <c r="AJ14" s="158">
        <v>0</v>
      </c>
      <c r="AK14" s="158">
        <v>0</v>
      </c>
      <c r="AL14" s="158">
        <v>1</v>
      </c>
      <c r="AM14" s="158">
        <v>1</v>
      </c>
      <c r="AN14" s="158">
        <v>1</v>
      </c>
      <c r="AO14" s="158">
        <v>0</v>
      </c>
      <c r="AP14" s="158">
        <v>3</v>
      </c>
      <c r="AQ14" s="158">
        <v>2</v>
      </c>
      <c r="AR14" s="158">
        <v>1</v>
      </c>
      <c r="AS14" s="158">
        <v>1</v>
      </c>
      <c r="AT14" s="158">
        <v>3</v>
      </c>
      <c r="AU14" s="158">
        <v>84</v>
      </c>
      <c r="AV14" s="159">
        <v>0</v>
      </c>
    </row>
    <row r="15" spans="2:48">
      <c r="B15" s="133" t="s">
        <v>334</v>
      </c>
      <c r="C15" s="265">
        <v>4715</v>
      </c>
      <c r="D15" s="158">
        <v>13</v>
      </c>
      <c r="E15" s="158">
        <v>7</v>
      </c>
      <c r="F15" s="158">
        <v>4</v>
      </c>
      <c r="G15" s="158">
        <v>12</v>
      </c>
      <c r="H15" s="158">
        <v>20</v>
      </c>
      <c r="I15" s="158">
        <v>15</v>
      </c>
      <c r="J15" s="158">
        <v>6</v>
      </c>
      <c r="K15" s="158">
        <v>22</v>
      </c>
      <c r="L15" s="266">
        <v>4405</v>
      </c>
      <c r="M15" s="158">
        <v>2</v>
      </c>
      <c r="N15" s="158">
        <v>2</v>
      </c>
      <c r="O15" s="158">
        <v>0</v>
      </c>
      <c r="P15" s="158">
        <v>8</v>
      </c>
      <c r="Q15" s="158">
        <v>8</v>
      </c>
      <c r="R15" s="158">
        <v>16</v>
      </c>
      <c r="S15" s="158">
        <v>6</v>
      </c>
      <c r="T15" s="158">
        <v>1</v>
      </c>
      <c r="U15" s="158">
        <v>3</v>
      </c>
      <c r="V15" s="158">
        <v>10</v>
      </c>
      <c r="W15" s="158">
        <v>4</v>
      </c>
      <c r="X15" s="158">
        <v>3</v>
      </c>
      <c r="Y15" s="158">
        <v>3</v>
      </c>
      <c r="Z15" s="158">
        <v>0</v>
      </c>
      <c r="AA15" s="158">
        <v>0</v>
      </c>
      <c r="AB15" s="158">
        <v>0</v>
      </c>
      <c r="AC15" s="158">
        <v>2</v>
      </c>
      <c r="AD15" s="158">
        <v>0</v>
      </c>
      <c r="AE15" s="158">
        <v>0</v>
      </c>
      <c r="AF15" s="158">
        <v>3</v>
      </c>
      <c r="AG15" s="158">
        <v>0</v>
      </c>
      <c r="AH15" s="158">
        <v>1</v>
      </c>
      <c r="AI15" s="158">
        <v>1</v>
      </c>
      <c r="AJ15" s="158">
        <v>1</v>
      </c>
      <c r="AK15" s="158">
        <v>0</v>
      </c>
      <c r="AL15" s="158">
        <v>1</v>
      </c>
      <c r="AM15" s="158">
        <v>0</v>
      </c>
      <c r="AN15" s="158">
        <v>0</v>
      </c>
      <c r="AO15" s="158">
        <v>6</v>
      </c>
      <c r="AP15" s="158">
        <v>11</v>
      </c>
      <c r="AQ15" s="158">
        <v>2</v>
      </c>
      <c r="AR15" s="158">
        <v>17</v>
      </c>
      <c r="AS15" s="158">
        <v>6</v>
      </c>
      <c r="AT15" s="158">
        <v>7</v>
      </c>
      <c r="AU15" s="158">
        <v>84</v>
      </c>
      <c r="AV15" s="159">
        <v>3</v>
      </c>
    </row>
    <row r="16" spans="2:48">
      <c r="B16" s="133" t="s">
        <v>77</v>
      </c>
      <c r="C16" s="265">
        <v>2738</v>
      </c>
      <c r="D16" s="158">
        <v>17</v>
      </c>
      <c r="E16" s="158">
        <v>7</v>
      </c>
      <c r="F16" s="158">
        <v>14</v>
      </c>
      <c r="G16" s="158">
        <v>8</v>
      </c>
      <c r="H16" s="158">
        <v>44</v>
      </c>
      <c r="I16" s="158">
        <v>23</v>
      </c>
      <c r="J16" s="158">
        <v>2</v>
      </c>
      <c r="K16" s="158">
        <v>1</v>
      </c>
      <c r="L16" s="158">
        <v>7</v>
      </c>
      <c r="M16" s="266">
        <v>2472</v>
      </c>
      <c r="N16" s="158">
        <v>8</v>
      </c>
      <c r="O16" s="158">
        <v>1</v>
      </c>
      <c r="P16" s="158">
        <v>2</v>
      </c>
      <c r="Q16" s="158">
        <v>4</v>
      </c>
      <c r="R16" s="158">
        <v>11</v>
      </c>
      <c r="S16" s="158">
        <v>3</v>
      </c>
      <c r="T16" s="158">
        <v>0</v>
      </c>
      <c r="U16" s="158">
        <v>0</v>
      </c>
      <c r="V16" s="158">
        <v>1</v>
      </c>
      <c r="W16" s="158">
        <v>2</v>
      </c>
      <c r="X16" s="158">
        <v>0</v>
      </c>
      <c r="Y16" s="158">
        <v>1</v>
      </c>
      <c r="Z16" s="158">
        <v>3</v>
      </c>
      <c r="AA16" s="158">
        <v>1</v>
      </c>
      <c r="AB16" s="158">
        <v>1</v>
      </c>
      <c r="AC16" s="158">
        <v>0</v>
      </c>
      <c r="AD16" s="158">
        <v>0</v>
      </c>
      <c r="AE16" s="158">
        <v>11</v>
      </c>
      <c r="AF16" s="158">
        <v>5</v>
      </c>
      <c r="AG16" s="158">
        <v>1</v>
      </c>
      <c r="AH16" s="158">
        <v>0</v>
      </c>
      <c r="AI16" s="158">
        <v>3</v>
      </c>
      <c r="AJ16" s="158">
        <v>2</v>
      </c>
      <c r="AK16" s="158">
        <v>3</v>
      </c>
      <c r="AL16" s="158">
        <v>1</v>
      </c>
      <c r="AM16" s="158">
        <v>1</v>
      </c>
      <c r="AN16" s="158">
        <v>0</v>
      </c>
      <c r="AO16" s="158">
        <v>9</v>
      </c>
      <c r="AP16" s="158">
        <v>3</v>
      </c>
      <c r="AQ16" s="158">
        <v>0</v>
      </c>
      <c r="AR16" s="158">
        <v>0</v>
      </c>
      <c r="AS16" s="158">
        <v>5</v>
      </c>
      <c r="AT16" s="158">
        <v>0</v>
      </c>
      <c r="AU16" s="158">
        <v>60</v>
      </c>
      <c r="AV16" s="159">
        <v>1</v>
      </c>
    </row>
    <row r="17" spans="2:48">
      <c r="B17" s="133" t="s">
        <v>17</v>
      </c>
      <c r="C17" s="265">
        <v>5245</v>
      </c>
      <c r="D17" s="158">
        <v>43</v>
      </c>
      <c r="E17" s="158">
        <v>22</v>
      </c>
      <c r="F17" s="158">
        <v>7</v>
      </c>
      <c r="G17" s="158">
        <v>35</v>
      </c>
      <c r="H17" s="158">
        <v>25</v>
      </c>
      <c r="I17" s="158">
        <v>8</v>
      </c>
      <c r="J17" s="158">
        <v>11</v>
      </c>
      <c r="K17" s="158">
        <v>12</v>
      </c>
      <c r="L17" s="158">
        <v>6</v>
      </c>
      <c r="M17" s="158">
        <v>3</v>
      </c>
      <c r="N17" s="266">
        <v>4782</v>
      </c>
      <c r="O17" s="280">
        <v>26</v>
      </c>
      <c r="P17" s="158">
        <v>1</v>
      </c>
      <c r="Q17" s="158">
        <v>15</v>
      </c>
      <c r="R17" s="158">
        <v>8</v>
      </c>
      <c r="S17" s="158">
        <v>17</v>
      </c>
      <c r="T17" s="158">
        <v>9</v>
      </c>
      <c r="U17" s="158">
        <v>5</v>
      </c>
      <c r="V17" s="158">
        <v>2</v>
      </c>
      <c r="W17" s="158">
        <v>11</v>
      </c>
      <c r="X17" s="158">
        <v>7</v>
      </c>
      <c r="Y17" s="158">
        <v>2</v>
      </c>
      <c r="Z17" s="158">
        <v>4</v>
      </c>
      <c r="AA17" s="158">
        <v>9</v>
      </c>
      <c r="AB17" s="158">
        <v>13</v>
      </c>
      <c r="AC17" s="158">
        <v>4</v>
      </c>
      <c r="AD17" s="158">
        <v>5</v>
      </c>
      <c r="AE17" s="158">
        <v>0</v>
      </c>
      <c r="AF17" s="158">
        <v>1</v>
      </c>
      <c r="AG17" s="158">
        <v>0</v>
      </c>
      <c r="AH17" s="158">
        <v>2</v>
      </c>
      <c r="AI17" s="158">
        <v>0</v>
      </c>
      <c r="AJ17" s="158">
        <v>1</v>
      </c>
      <c r="AK17" s="158">
        <v>3</v>
      </c>
      <c r="AL17" s="158">
        <v>15</v>
      </c>
      <c r="AM17" s="158">
        <v>3</v>
      </c>
      <c r="AN17" s="158">
        <v>0</v>
      </c>
      <c r="AO17" s="158">
        <v>3</v>
      </c>
      <c r="AP17" s="158">
        <v>3</v>
      </c>
      <c r="AQ17" s="158">
        <v>4</v>
      </c>
      <c r="AR17" s="158">
        <v>1</v>
      </c>
      <c r="AS17" s="158">
        <v>0</v>
      </c>
      <c r="AT17" s="158">
        <v>0</v>
      </c>
      <c r="AU17" s="158">
        <v>115</v>
      </c>
      <c r="AV17" s="159">
        <v>2</v>
      </c>
    </row>
    <row r="18" spans="2:48">
      <c r="B18" s="133" t="s">
        <v>4</v>
      </c>
      <c r="C18" s="265">
        <v>1923</v>
      </c>
      <c r="D18" s="158">
        <v>20</v>
      </c>
      <c r="E18" s="158">
        <v>5</v>
      </c>
      <c r="F18" s="158">
        <v>6</v>
      </c>
      <c r="G18" s="158">
        <v>4</v>
      </c>
      <c r="H18" s="158">
        <v>4</v>
      </c>
      <c r="I18" s="158">
        <v>12</v>
      </c>
      <c r="J18" s="158">
        <v>2</v>
      </c>
      <c r="K18" s="158">
        <v>0</v>
      </c>
      <c r="L18" s="158">
        <v>3</v>
      </c>
      <c r="M18" s="158">
        <v>1</v>
      </c>
      <c r="N18" s="158">
        <v>23</v>
      </c>
      <c r="O18" s="266">
        <v>1700</v>
      </c>
      <c r="P18" s="158">
        <v>2</v>
      </c>
      <c r="Q18" s="158">
        <v>6</v>
      </c>
      <c r="R18" s="158">
        <v>0</v>
      </c>
      <c r="S18" s="158">
        <v>22</v>
      </c>
      <c r="T18" s="158">
        <v>0</v>
      </c>
      <c r="U18" s="158">
        <v>1</v>
      </c>
      <c r="V18" s="158">
        <v>6</v>
      </c>
      <c r="W18" s="158">
        <v>1</v>
      </c>
      <c r="X18" s="158">
        <v>17</v>
      </c>
      <c r="Y18" s="158">
        <v>0</v>
      </c>
      <c r="Z18" s="158">
        <v>3</v>
      </c>
      <c r="AA18" s="158">
        <v>0</v>
      </c>
      <c r="AB18" s="158">
        <v>2</v>
      </c>
      <c r="AC18" s="158">
        <v>0</v>
      </c>
      <c r="AD18" s="158">
        <v>1</v>
      </c>
      <c r="AE18" s="158">
        <v>1</v>
      </c>
      <c r="AF18" s="158">
        <v>0</v>
      </c>
      <c r="AG18" s="158">
        <v>0</v>
      </c>
      <c r="AH18" s="158">
        <v>2</v>
      </c>
      <c r="AI18" s="158">
        <v>2</v>
      </c>
      <c r="AJ18" s="158">
        <v>0</v>
      </c>
      <c r="AK18" s="158">
        <v>0</v>
      </c>
      <c r="AL18" s="158">
        <v>2</v>
      </c>
      <c r="AM18" s="158">
        <v>1</v>
      </c>
      <c r="AN18" s="158">
        <v>1</v>
      </c>
      <c r="AO18" s="158">
        <v>1</v>
      </c>
      <c r="AP18" s="158">
        <v>4</v>
      </c>
      <c r="AQ18" s="158">
        <v>6</v>
      </c>
      <c r="AR18" s="158">
        <v>3</v>
      </c>
      <c r="AS18" s="158">
        <v>0</v>
      </c>
      <c r="AT18" s="158">
        <v>3</v>
      </c>
      <c r="AU18" s="158">
        <v>55</v>
      </c>
      <c r="AV18" s="159">
        <v>1</v>
      </c>
    </row>
    <row r="19" spans="2:48">
      <c r="B19" s="133" t="s">
        <v>18</v>
      </c>
      <c r="C19" s="265">
        <v>2574</v>
      </c>
      <c r="D19" s="158">
        <v>20</v>
      </c>
      <c r="E19" s="158">
        <v>4</v>
      </c>
      <c r="F19" s="158">
        <v>0</v>
      </c>
      <c r="G19" s="158">
        <v>13</v>
      </c>
      <c r="H19" s="158">
        <v>9</v>
      </c>
      <c r="I19" s="158">
        <v>6</v>
      </c>
      <c r="J19" s="158">
        <v>5</v>
      </c>
      <c r="K19" s="158">
        <v>2</v>
      </c>
      <c r="L19" s="158">
        <v>7</v>
      </c>
      <c r="M19" s="158">
        <v>2</v>
      </c>
      <c r="N19" s="158">
        <v>3</v>
      </c>
      <c r="O19" s="158">
        <v>0</v>
      </c>
      <c r="P19" s="266">
        <v>2356</v>
      </c>
      <c r="Q19" s="158">
        <v>0</v>
      </c>
      <c r="R19" s="158">
        <v>15</v>
      </c>
      <c r="S19" s="158">
        <v>5</v>
      </c>
      <c r="T19" s="158">
        <v>0</v>
      </c>
      <c r="U19" s="158">
        <v>1</v>
      </c>
      <c r="V19" s="158">
        <v>0</v>
      </c>
      <c r="W19" s="158">
        <v>1</v>
      </c>
      <c r="X19" s="158">
        <v>1</v>
      </c>
      <c r="Y19" s="158">
        <v>12</v>
      </c>
      <c r="Z19" s="158">
        <v>4</v>
      </c>
      <c r="AA19" s="158">
        <v>0</v>
      </c>
      <c r="AB19" s="158">
        <v>5</v>
      </c>
      <c r="AC19" s="158">
        <v>2</v>
      </c>
      <c r="AD19" s="158">
        <v>0</v>
      </c>
      <c r="AE19" s="158">
        <v>0</v>
      </c>
      <c r="AF19" s="158">
        <v>0</v>
      </c>
      <c r="AG19" s="158">
        <v>0</v>
      </c>
      <c r="AH19" s="158">
        <v>2</v>
      </c>
      <c r="AI19" s="158">
        <v>0</v>
      </c>
      <c r="AJ19" s="158">
        <v>0</v>
      </c>
      <c r="AK19" s="158">
        <v>0</v>
      </c>
      <c r="AL19" s="158">
        <v>1</v>
      </c>
      <c r="AM19" s="158">
        <v>1</v>
      </c>
      <c r="AN19" s="158">
        <v>0</v>
      </c>
      <c r="AO19" s="158">
        <v>4</v>
      </c>
      <c r="AP19" s="158">
        <v>1</v>
      </c>
      <c r="AQ19" s="158">
        <v>2</v>
      </c>
      <c r="AR19" s="158">
        <v>9</v>
      </c>
      <c r="AS19" s="158">
        <v>1</v>
      </c>
      <c r="AT19" s="158">
        <v>1</v>
      </c>
      <c r="AU19" s="158">
        <v>75</v>
      </c>
      <c r="AV19" s="159">
        <v>4</v>
      </c>
    </row>
    <row r="20" spans="2:48">
      <c r="B20" s="133" t="s">
        <v>182</v>
      </c>
      <c r="C20" s="265">
        <v>3411</v>
      </c>
      <c r="D20" s="158">
        <v>39</v>
      </c>
      <c r="E20" s="158">
        <v>11</v>
      </c>
      <c r="F20" s="158">
        <v>7</v>
      </c>
      <c r="G20" s="158">
        <v>16</v>
      </c>
      <c r="H20" s="158">
        <v>8</v>
      </c>
      <c r="I20" s="158">
        <v>10</v>
      </c>
      <c r="J20" s="158">
        <v>7</v>
      </c>
      <c r="K20" s="158">
        <v>4</v>
      </c>
      <c r="L20" s="158">
        <v>3</v>
      </c>
      <c r="M20" s="158">
        <v>3</v>
      </c>
      <c r="N20" s="158">
        <v>27</v>
      </c>
      <c r="O20" s="158">
        <v>6</v>
      </c>
      <c r="P20" s="158">
        <v>3</v>
      </c>
      <c r="Q20" s="266">
        <v>3080</v>
      </c>
      <c r="R20" s="158">
        <v>5</v>
      </c>
      <c r="S20" s="158">
        <v>12</v>
      </c>
      <c r="T20" s="158">
        <v>1</v>
      </c>
      <c r="U20" s="158">
        <v>0</v>
      </c>
      <c r="V20" s="158">
        <v>1</v>
      </c>
      <c r="W20" s="158">
        <v>18</v>
      </c>
      <c r="X20" s="158">
        <v>5</v>
      </c>
      <c r="Y20" s="158">
        <v>8</v>
      </c>
      <c r="Z20" s="158">
        <v>1</v>
      </c>
      <c r="AA20" s="158">
        <v>5</v>
      </c>
      <c r="AB20" s="158">
        <v>2</v>
      </c>
      <c r="AC20" s="158">
        <v>5</v>
      </c>
      <c r="AD20" s="158">
        <v>4</v>
      </c>
      <c r="AE20" s="158">
        <v>0</v>
      </c>
      <c r="AF20" s="158">
        <v>5</v>
      </c>
      <c r="AG20" s="158">
        <v>2</v>
      </c>
      <c r="AH20" s="158">
        <v>1</v>
      </c>
      <c r="AI20" s="158">
        <v>1</v>
      </c>
      <c r="AJ20" s="158">
        <v>2</v>
      </c>
      <c r="AK20" s="158">
        <v>3</v>
      </c>
      <c r="AL20" s="158">
        <v>2</v>
      </c>
      <c r="AM20" s="158">
        <v>2</v>
      </c>
      <c r="AN20" s="158">
        <v>0</v>
      </c>
      <c r="AO20" s="158">
        <v>3</v>
      </c>
      <c r="AP20" s="158">
        <v>0</v>
      </c>
      <c r="AQ20" s="158">
        <v>3</v>
      </c>
      <c r="AR20" s="158">
        <v>2</v>
      </c>
      <c r="AS20" s="158">
        <v>0</v>
      </c>
      <c r="AT20" s="158">
        <v>8</v>
      </c>
      <c r="AU20" s="158">
        <v>84</v>
      </c>
      <c r="AV20" s="159">
        <v>2</v>
      </c>
    </row>
    <row r="21" spans="2:48">
      <c r="B21" s="133" t="s">
        <v>78</v>
      </c>
      <c r="C21" s="265">
        <v>4242</v>
      </c>
      <c r="D21" s="158">
        <v>23</v>
      </c>
      <c r="E21" s="158">
        <v>17</v>
      </c>
      <c r="F21" s="158">
        <v>8</v>
      </c>
      <c r="G21" s="158">
        <v>22</v>
      </c>
      <c r="H21" s="158">
        <v>5</v>
      </c>
      <c r="I21" s="158">
        <v>5</v>
      </c>
      <c r="J21" s="158">
        <v>2</v>
      </c>
      <c r="K21" s="158">
        <v>6</v>
      </c>
      <c r="L21" s="158">
        <v>22</v>
      </c>
      <c r="M21" s="158">
        <v>1</v>
      </c>
      <c r="N21" s="158">
        <v>8</v>
      </c>
      <c r="O21" s="158">
        <v>2</v>
      </c>
      <c r="P21" s="158">
        <v>12</v>
      </c>
      <c r="Q21" s="158">
        <v>12</v>
      </c>
      <c r="R21" s="266">
        <v>3925</v>
      </c>
      <c r="S21" s="158">
        <v>0</v>
      </c>
      <c r="T21" s="158">
        <v>1</v>
      </c>
      <c r="U21" s="158">
        <v>2</v>
      </c>
      <c r="V21" s="158">
        <v>0</v>
      </c>
      <c r="W21" s="158">
        <v>10</v>
      </c>
      <c r="X21" s="158">
        <v>8</v>
      </c>
      <c r="Y21" s="158">
        <v>11</v>
      </c>
      <c r="Z21" s="158">
        <v>1</v>
      </c>
      <c r="AA21" s="158">
        <v>0</v>
      </c>
      <c r="AB21" s="158">
        <v>3</v>
      </c>
      <c r="AC21" s="158">
        <v>3</v>
      </c>
      <c r="AD21" s="158">
        <v>9</v>
      </c>
      <c r="AE21" s="158">
        <v>0</v>
      </c>
      <c r="AF21" s="158">
        <v>1</v>
      </c>
      <c r="AG21" s="158">
        <v>0</v>
      </c>
      <c r="AH21" s="158">
        <v>2</v>
      </c>
      <c r="AI21" s="158">
        <v>0</v>
      </c>
      <c r="AJ21" s="158">
        <v>2</v>
      </c>
      <c r="AK21" s="158">
        <v>3</v>
      </c>
      <c r="AL21" s="158">
        <v>2</v>
      </c>
      <c r="AM21" s="158">
        <v>1</v>
      </c>
      <c r="AN21" s="158">
        <v>0</v>
      </c>
      <c r="AO21" s="158">
        <v>8</v>
      </c>
      <c r="AP21" s="158">
        <v>10</v>
      </c>
      <c r="AQ21" s="158">
        <v>4</v>
      </c>
      <c r="AR21" s="158">
        <v>11</v>
      </c>
      <c r="AS21" s="158">
        <v>2</v>
      </c>
      <c r="AT21" s="158">
        <v>12</v>
      </c>
      <c r="AU21" s="158">
        <v>66</v>
      </c>
      <c r="AV21" s="159">
        <v>0</v>
      </c>
    </row>
    <row r="22" spans="2:48">
      <c r="B22" s="133" t="s">
        <v>19</v>
      </c>
      <c r="C22" s="265">
        <v>3903</v>
      </c>
      <c r="D22" s="158">
        <v>26</v>
      </c>
      <c r="E22" s="158">
        <v>16</v>
      </c>
      <c r="F22" s="158">
        <v>12</v>
      </c>
      <c r="G22" s="158">
        <v>24</v>
      </c>
      <c r="H22" s="158">
        <v>15</v>
      </c>
      <c r="I22" s="158">
        <v>5</v>
      </c>
      <c r="J22" s="158">
        <v>7</v>
      </c>
      <c r="K22" s="158">
        <v>8</v>
      </c>
      <c r="L22" s="158">
        <v>11</v>
      </c>
      <c r="M22" s="158">
        <v>3</v>
      </c>
      <c r="N22" s="158">
        <v>11</v>
      </c>
      <c r="O22" s="158">
        <v>16</v>
      </c>
      <c r="P22" s="158">
        <v>4</v>
      </c>
      <c r="Q22" s="158">
        <v>4</v>
      </c>
      <c r="R22" s="158">
        <v>0</v>
      </c>
      <c r="S22" s="266">
        <v>3550</v>
      </c>
      <c r="T22" s="158">
        <v>7</v>
      </c>
      <c r="U22" s="158">
        <v>7</v>
      </c>
      <c r="V22" s="158">
        <v>5</v>
      </c>
      <c r="W22" s="158">
        <v>2</v>
      </c>
      <c r="X22" s="158">
        <v>10</v>
      </c>
      <c r="Y22" s="158">
        <v>14</v>
      </c>
      <c r="Z22" s="158">
        <v>1</v>
      </c>
      <c r="AA22" s="158">
        <v>0</v>
      </c>
      <c r="AB22" s="158">
        <v>6</v>
      </c>
      <c r="AC22" s="158">
        <v>4</v>
      </c>
      <c r="AD22" s="158">
        <v>6</v>
      </c>
      <c r="AE22" s="158">
        <v>5</v>
      </c>
      <c r="AF22" s="158">
        <v>8</v>
      </c>
      <c r="AG22" s="158">
        <v>0</v>
      </c>
      <c r="AH22" s="158">
        <v>1</v>
      </c>
      <c r="AI22" s="158">
        <v>0</v>
      </c>
      <c r="AJ22" s="158">
        <v>9</v>
      </c>
      <c r="AK22" s="158">
        <v>3</v>
      </c>
      <c r="AL22" s="158">
        <v>4</v>
      </c>
      <c r="AM22" s="158">
        <v>1</v>
      </c>
      <c r="AN22" s="158">
        <v>1</v>
      </c>
      <c r="AO22" s="158">
        <v>3</v>
      </c>
      <c r="AP22" s="158">
        <v>5</v>
      </c>
      <c r="AQ22" s="158">
        <v>3</v>
      </c>
      <c r="AR22" s="158">
        <v>7</v>
      </c>
      <c r="AS22" s="158">
        <v>1</v>
      </c>
      <c r="AT22" s="158">
        <v>9</v>
      </c>
      <c r="AU22" s="158">
        <v>69</v>
      </c>
      <c r="AV22" s="159">
        <v>0</v>
      </c>
    </row>
    <row r="23" spans="2:48">
      <c r="B23" s="133" t="s">
        <v>3</v>
      </c>
      <c r="C23" s="265">
        <v>1551</v>
      </c>
      <c r="D23" s="158">
        <v>16</v>
      </c>
      <c r="E23" s="158">
        <v>3</v>
      </c>
      <c r="F23" s="158">
        <v>3</v>
      </c>
      <c r="G23" s="158">
        <v>13</v>
      </c>
      <c r="H23" s="158">
        <v>5</v>
      </c>
      <c r="I23" s="158">
        <v>3</v>
      </c>
      <c r="J23" s="158">
        <v>5</v>
      </c>
      <c r="K23" s="158">
        <v>5</v>
      </c>
      <c r="L23" s="158">
        <v>8</v>
      </c>
      <c r="M23" s="158">
        <v>2</v>
      </c>
      <c r="N23" s="158">
        <v>7</v>
      </c>
      <c r="O23" s="158">
        <v>0</v>
      </c>
      <c r="P23" s="158">
        <v>2</v>
      </c>
      <c r="Q23" s="158">
        <v>1</v>
      </c>
      <c r="R23" s="158">
        <v>4</v>
      </c>
      <c r="S23" s="158">
        <v>3</v>
      </c>
      <c r="T23" s="266">
        <v>1402</v>
      </c>
      <c r="U23" s="158">
        <v>5</v>
      </c>
      <c r="V23" s="158">
        <v>4</v>
      </c>
      <c r="W23" s="158">
        <v>9</v>
      </c>
      <c r="X23" s="158">
        <v>3</v>
      </c>
      <c r="Y23" s="158">
        <v>0</v>
      </c>
      <c r="Z23" s="158">
        <v>1</v>
      </c>
      <c r="AA23" s="158">
        <v>0</v>
      </c>
      <c r="AB23" s="158">
        <v>0</v>
      </c>
      <c r="AC23" s="158">
        <v>0</v>
      </c>
      <c r="AD23" s="158">
        <v>2</v>
      </c>
      <c r="AE23" s="158">
        <v>0</v>
      </c>
      <c r="AF23" s="158">
        <v>0</v>
      </c>
      <c r="AG23" s="158">
        <v>1</v>
      </c>
      <c r="AH23" s="158">
        <v>0</v>
      </c>
      <c r="AI23" s="158">
        <v>2</v>
      </c>
      <c r="AJ23" s="158">
        <v>0</v>
      </c>
      <c r="AK23" s="158">
        <v>0</v>
      </c>
      <c r="AL23" s="158">
        <v>1</v>
      </c>
      <c r="AM23" s="158">
        <v>0</v>
      </c>
      <c r="AN23" s="158">
        <v>0</v>
      </c>
      <c r="AO23" s="158">
        <v>0</v>
      </c>
      <c r="AP23" s="158">
        <v>3</v>
      </c>
      <c r="AQ23" s="158">
        <v>1</v>
      </c>
      <c r="AR23" s="158">
        <v>1</v>
      </c>
      <c r="AS23" s="158">
        <v>1</v>
      </c>
      <c r="AT23" s="158">
        <v>0</v>
      </c>
      <c r="AU23" s="158">
        <v>35</v>
      </c>
      <c r="AV23" s="159">
        <v>0</v>
      </c>
    </row>
    <row r="24" spans="2:48">
      <c r="B24" s="133" t="s">
        <v>5</v>
      </c>
      <c r="C24" s="265">
        <v>1155</v>
      </c>
      <c r="D24" s="158">
        <v>3</v>
      </c>
      <c r="E24" s="158">
        <v>12</v>
      </c>
      <c r="F24" s="158">
        <v>0</v>
      </c>
      <c r="G24" s="158">
        <v>15</v>
      </c>
      <c r="H24" s="158">
        <v>1</v>
      </c>
      <c r="I24" s="158">
        <v>10</v>
      </c>
      <c r="J24" s="158">
        <v>1</v>
      </c>
      <c r="K24" s="158">
        <v>1</v>
      </c>
      <c r="L24" s="158">
        <v>2</v>
      </c>
      <c r="M24" s="158">
        <v>0</v>
      </c>
      <c r="N24" s="158">
        <v>8</v>
      </c>
      <c r="O24" s="158">
        <v>0</v>
      </c>
      <c r="P24" s="158">
        <v>3</v>
      </c>
      <c r="Q24" s="158">
        <v>0</v>
      </c>
      <c r="R24" s="158">
        <v>3</v>
      </c>
      <c r="S24" s="158">
        <v>2</v>
      </c>
      <c r="T24" s="158">
        <v>16</v>
      </c>
      <c r="U24" s="266">
        <v>1032</v>
      </c>
      <c r="V24" s="158">
        <v>0</v>
      </c>
      <c r="W24" s="158">
        <v>4</v>
      </c>
      <c r="X24" s="158">
        <v>1</v>
      </c>
      <c r="Y24" s="158">
        <v>4</v>
      </c>
      <c r="Z24" s="158">
        <v>1</v>
      </c>
      <c r="AA24" s="158">
        <v>0</v>
      </c>
      <c r="AB24" s="158">
        <v>0</v>
      </c>
      <c r="AC24" s="158">
        <v>1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2</v>
      </c>
      <c r="AJ24" s="158">
        <v>0</v>
      </c>
      <c r="AK24" s="158">
        <v>0</v>
      </c>
      <c r="AL24" s="158">
        <v>0</v>
      </c>
      <c r="AM24" s="158">
        <v>5</v>
      </c>
      <c r="AN24" s="158">
        <v>0</v>
      </c>
      <c r="AO24" s="158">
        <v>0</v>
      </c>
      <c r="AP24" s="158">
        <v>1</v>
      </c>
      <c r="AQ24" s="158">
        <v>0</v>
      </c>
      <c r="AR24" s="158">
        <v>0</v>
      </c>
      <c r="AS24" s="158">
        <v>1</v>
      </c>
      <c r="AT24" s="158">
        <v>1</v>
      </c>
      <c r="AU24" s="158">
        <v>25</v>
      </c>
      <c r="AV24" s="159">
        <v>0</v>
      </c>
    </row>
    <row r="25" spans="2:48">
      <c r="B25" s="133" t="s">
        <v>79</v>
      </c>
      <c r="C25" s="265">
        <v>1137</v>
      </c>
      <c r="D25" s="158">
        <v>13</v>
      </c>
      <c r="E25" s="158">
        <v>0</v>
      </c>
      <c r="F25" s="158">
        <v>2</v>
      </c>
      <c r="G25" s="158">
        <v>1</v>
      </c>
      <c r="H25" s="158">
        <v>1</v>
      </c>
      <c r="I25" s="158">
        <v>1</v>
      </c>
      <c r="J25" s="158">
        <v>1</v>
      </c>
      <c r="K25" s="158">
        <v>3</v>
      </c>
      <c r="L25" s="158">
        <v>8</v>
      </c>
      <c r="M25" s="158">
        <v>6</v>
      </c>
      <c r="N25" s="158">
        <v>1</v>
      </c>
      <c r="O25" s="158">
        <v>2</v>
      </c>
      <c r="P25" s="158">
        <v>0</v>
      </c>
      <c r="Q25" s="158">
        <v>1</v>
      </c>
      <c r="R25" s="158">
        <v>0</v>
      </c>
      <c r="S25" s="158">
        <v>2</v>
      </c>
      <c r="T25" s="158">
        <v>0</v>
      </c>
      <c r="U25" s="158">
        <v>25</v>
      </c>
      <c r="V25" s="266">
        <v>1010</v>
      </c>
      <c r="W25" s="158">
        <v>12</v>
      </c>
      <c r="X25" s="158">
        <v>2</v>
      </c>
      <c r="Y25" s="158">
        <v>5</v>
      </c>
      <c r="Z25" s="158">
        <v>0</v>
      </c>
      <c r="AA25" s="158">
        <v>0</v>
      </c>
      <c r="AB25" s="158">
        <v>3</v>
      </c>
      <c r="AC25" s="158">
        <v>0</v>
      </c>
      <c r="AD25" s="158">
        <v>0</v>
      </c>
      <c r="AE25" s="158">
        <v>0</v>
      </c>
      <c r="AF25" s="158">
        <v>0</v>
      </c>
      <c r="AG25" s="158">
        <v>0</v>
      </c>
      <c r="AH25" s="158">
        <v>0</v>
      </c>
      <c r="AI25" s="158">
        <v>0</v>
      </c>
      <c r="AJ25" s="158">
        <v>0</v>
      </c>
      <c r="AK25" s="158">
        <v>5</v>
      </c>
      <c r="AL25" s="158">
        <v>1</v>
      </c>
      <c r="AM25" s="158">
        <v>1</v>
      </c>
      <c r="AN25" s="158">
        <v>4</v>
      </c>
      <c r="AO25" s="158">
        <v>1</v>
      </c>
      <c r="AP25" s="158">
        <v>1</v>
      </c>
      <c r="AQ25" s="158">
        <v>0</v>
      </c>
      <c r="AR25" s="158">
        <v>3</v>
      </c>
      <c r="AS25" s="158">
        <v>0</v>
      </c>
      <c r="AT25" s="158">
        <v>0</v>
      </c>
      <c r="AU25" s="158">
        <v>22</v>
      </c>
      <c r="AV25" s="159">
        <v>0</v>
      </c>
    </row>
    <row r="26" spans="2:48">
      <c r="B26" s="133" t="s">
        <v>80</v>
      </c>
      <c r="C26" s="265">
        <v>3322</v>
      </c>
      <c r="D26" s="158">
        <v>28</v>
      </c>
      <c r="E26" s="158">
        <v>12</v>
      </c>
      <c r="F26" s="158">
        <v>10</v>
      </c>
      <c r="G26" s="158">
        <v>11</v>
      </c>
      <c r="H26" s="158">
        <v>15</v>
      </c>
      <c r="I26" s="158">
        <v>0</v>
      </c>
      <c r="J26" s="158">
        <v>7</v>
      </c>
      <c r="K26" s="158">
        <v>2</v>
      </c>
      <c r="L26" s="158">
        <v>2</v>
      </c>
      <c r="M26" s="158">
        <v>5</v>
      </c>
      <c r="N26" s="158">
        <v>1</v>
      </c>
      <c r="O26" s="158">
        <v>6</v>
      </c>
      <c r="P26" s="158">
        <v>3</v>
      </c>
      <c r="Q26" s="158">
        <v>19</v>
      </c>
      <c r="R26" s="158">
        <v>8</v>
      </c>
      <c r="S26" s="158">
        <v>6</v>
      </c>
      <c r="T26" s="158">
        <v>1</v>
      </c>
      <c r="U26" s="158">
        <v>3</v>
      </c>
      <c r="V26" s="158">
        <v>9</v>
      </c>
      <c r="W26" s="266">
        <v>3048</v>
      </c>
      <c r="X26" s="158">
        <v>6</v>
      </c>
      <c r="Y26" s="158">
        <v>3</v>
      </c>
      <c r="Z26" s="158">
        <v>1</v>
      </c>
      <c r="AA26" s="158">
        <v>0</v>
      </c>
      <c r="AB26" s="158">
        <v>1</v>
      </c>
      <c r="AC26" s="158">
        <v>5</v>
      </c>
      <c r="AD26" s="158">
        <v>1</v>
      </c>
      <c r="AE26" s="158">
        <v>6</v>
      </c>
      <c r="AF26" s="158">
        <v>1</v>
      </c>
      <c r="AG26" s="158">
        <v>0</v>
      </c>
      <c r="AH26" s="158">
        <v>0</v>
      </c>
      <c r="AI26" s="158">
        <v>2</v>
      </c>
      <c r="AJ26" s="158">
        <v>4</v>
      </c>
      <c r="AK26" s="158">
        <v>2</v>
      </c>
      <c r="AL26" s="158">
        <v>1</v>
      </c>
      <c r="AM26" s="158">
        <v>1</v>
      </c>
      <c r="AN26" s="158">
        <v>0</v>
      </c>
      <c r="AO26" s="158">
        <v>2</v>
      </c>
      <c r="AP26" s="158">
        <v>2</v>
      </c>
      <c r="AQ26" s="158">
        <v>8</v>
      </c>
      <c r="AR26" s="158">
        <v>8</v>
      </c>
      <c r="AS26" s="158">
        <v>2</v>
      </c>
      <c r="AT26" s="158">
        <v>6</v>
      </c>
      <c r="AU26" s="158">
        <v>63</v>
      </c>
      <c r="AV26" s="159">
        <v>1</v>
      </c>
    </row>
    <row r="27" spans="2:48">
      <c r="B27" s="133" t="s">
        <v>20</v>
      </c>
      <c r="C27" s="265">
        <v>3632</v>
      </c>
      <c r="D27" s="158">
        <v>35</v>
      </c>
      <c r="E27" s="158">
        <v>25</v>
      </c>
      <c r="F27" s="158">
        <v>9</v>
      </c>
      <c r="G27" s="158">
        <v>32</v>
      </c>
      <c r="H27" s="158">
        <v>9</v>
      </c>
      <c r="I27" s="158">
        <v>9</v>
      </c>
      <c r="J27" s="158">
        <v>0</v>
      </c>
      <c r="K27" s="158">
        <v>5</v>
      </c>
      <c r="L27" s="158">
        <v>5</v>
      </c>
      <c r="M27" s="158">
        <v>2</v>
      </c>
      <c r="N27" s="158">
        <v>16</v>
      </c>
      <c r="O27" s="158">
        <v>0</v>
      </c>
      <c r="P27" s="158">
        <v>10</v>
      </c>
      <c r="Q27" s="158">
        <v>0</v>
      </c>
      <c r="R27" s="158">
        <v>4</v>
      </c>
      <c r="S27" s="158">
        <v>22</v>
      </c>
      <c r="T27" s="158">
        <v>1</v>
      </c>
      <c r="U27" s="158">
        <v>1</v>
      </c>
      <c r="V27" s="158">
        <v>7</v>
      </c>
      <c r="W27" s="158">
        <v>17</v>
      </c>
      <c r="X27" s="266">
        <v>3211</v>
      </c>
      <c r="Y27" s="158">
        <v>12</v>
      </c>
      <c r="Z27" s="158">
        <v>5</v>
      </c>
      <c r="AA27" s="158">
        <v>5</v>
      </c>
      <c r="AB27" s="158">
        <v>4</v>
      </c>
      <c r="AC27" s="158">
        <v>0</v>
      </c>
      <c r="AD27" s="158">
        <v>0</v>
      </c>
      <c r="AE27" s="158">
        <v>0</v>
      </c>
      <c r="AF27" s="158">
        <v>5</v>
      </c>
      <c r="AG27" s="158">
        <v>0</v>
      </c>
      <c r="AH27" s="158">
        <v>0</v>
      </c>
      <c r="AI27" s="158">
        <v>1</v>
      </c>
      <c r="AJ27" s="158">
        <v>2</v>
      </c>
      <c r="AK27" s="158">
        <v>1</v>
      </c>
      <c r="AL27" s="158">
        <v>7</v>
      </c>
      <c r="AM27" s="158">
        <v>0</v>
      </c>
      <c r="AN27" s="158">
        <v>1</v>
      </c>
      <c r="AO27" s="158">
        <v>1</v>
      </c>
      <c r="AP27" s="158">
        <v>7</v>
      </c>
      <c r="AQ27" s="158">
        <v>13</v>
      </c>
      <c r="AR27" s="158">
        <v>7</v>
      </c>
      <c r="AS27" s="158">
        <v>0</v>
      </c>
      <c r="AT27" s="158">
        <v>1</v>
      </c>
      <c r="AU27" s="158">
        <v>140</v>
      </c>
      <c r="AV27" s="159">
        <v>0</v>
      </c>
    </row>
    <row r="28" spans="2:48">
      <c r="B28" s="133" t="s">
        <v>21</v>
      </c>
      <c r="C28" s="265">
        <v>4001</v>
      </c>
      <c r="D28" s="158">
        <v>17</v>
      </c>
      <c r="E28" s="158">
        <v>7</v>
      </c>
      <c r="F28" s="158">
        <v>11</v>
      </c>
      <c r="G28" s="158">
        <v>5</v>
      </c>
      <c r="H28" s="158">
        <v>17</v>
      </c>
      <c r="I28" s="158">
        <v>5</v>
      </c>
      <c r="J28" s="158">
        <v>1</v>
      </c>
      <c r="K28" s="158">
        <v>1</v>
      </c>
      <c r="L28" s="158">
        <v>11</v>
      </c>
      <c r="M28" s="158">
        <v>0</v>
      </c>
      <c r="N28" s="158">
        <v>2</v>
      </c>
      <c r="O28" s="158">
        <v>10</v>
      </c>
      <c r="P28" s="158">
        <v>2</v>
      </c>
      <c r="Q28" s="158">
        <v>17</v>
      </c>
      <c r="R28" s="158">
        <v>2</v>
      </c>
      <c r="S28" s="158">
        <v>8</v>
      </c>
      <c r="T28" s="158">
        <v>0</v>
      </c>
      <c r="U28" s="158">
        <v>5</v>
      </c>
      <c r="V28" s="158">
        <v>1</v>
      </c>
      <c r="W28" s="158">
        <v>4</v>
      </c>
      <c r="X28" s="158">
        <v>23</v>
      </c>
      <c r="Y28" s="266">
        <v>3711</v>
      </c>
      <c r="Z28" s="158">
        <v>17</v>
      </c>
      <c r="AA28" s="158">
        <v>0</v>
      </c>
      <c r="AB28" s="158">
        <v>12</v>
      </c>
      <c r="AC28" s="158">
        <v>10</v>
      </c>
      <c r="AD28" s="158">
        <v>1</v>
      </c>
      <c r="AE28" s="158">
        <v>0</v>
      </c>
      <c r="AF28" s="158">
        <v>3</v>
      </c>
      <c r="AG28" s="158">
        <v>0</v>
      </c>
      <c r="AH28" s="158">
        <v>0</v>
      </c>
      <c r="AI28" s="158">
        <v>0</v>
      </c>
      <c r="AJ28" s="158">
        <v>2</v>
      </c>
      <c r="AK28" s="158">
        <v>0</v>
      </c>
      <c r="AL28" s="158">
        <v>0</v>
      </c>
      <c r="AM28" s="158">
        <v>2</v>
      </c>
      <c r="AN28" s="158">
        <v>0</v>
      </c>
      <c r="AO28" s="158">
        <v>2</v>
      </c>
      <c r="AP28" s="158">
        <v>2</v>
      </c>
      <c r="AQ28" s="158">
        <v>4</v>
      </c>
      <c r="AR28" s="158">
        <v>2</v>
      </c>
      <c r="AS28" s="158">
        <v>2</v>
      </c>
      <c r="AT28" s="158">
        <v>3</v>
      </c>
      <c r="AU28" s="158">
        <v>77</v>
      </c>
      <c r="AV28" s="159">
        <v>2</v>
      </c>
    </row>
    <row r="29" spans="2:48">
      <c r="B29" s="133" t="s">
        <v>22</v>
      </c>
      <c r="C29" s="265">
        <v>1329</v>
      </c>
      <c r="D29" s="158">
        <v>5</v>
      </c>
      <c r="E29" s="158">
        <v>6</v>
      </c>
      <c r="F29" s="158">
        <v>3</v>
      </c>
      <c r="G29" s="158">
        <v>7</v>
      </c>
      <c r="H29" s="158">
        <v>4</v>
      </c>
      <c r="I29" s="158">
        <v>1</v>
      </c>
      <c r="J29" s="158">
        <v>1</v>
      </c>
      <c r="K29" s="158">
        <v>1</v>
      </c>
      <c r="L29" s="158">
        <v>0</v>
      </c>
      <c r="M29" s="158">
        <v>0</v>
      </c>
      <c r="N29" s="158">
        <v>1</v>
      </c>
      <c r="O29" s="158">
        <v>0</v>
      </c>
      <c r="P29" s="158">
        <v>0</v>
      </c>
      <c r="Q29" s="158">
        <v>1</v>
      </c>
      <c r="R29" s="158">
        <v>6</v>
      </c>
      <c r="S29" s="158">
        <v>4</v>
      </c>
      <c r="T29" s="158">
        <v>0</v>
      </c>
      <c r="U29" s="158">
        <v>0</v>
      </c>
      <c r="V29" s="158">
        <v>0</v>
      </c>
      <c r="W29" s="158">
        <v>7</v>
      </c>
      <c r="X29" s="158">
        <v>12</v>
      </c>
      <c r="Y29" s="158">
        <v>8</v>
      </c>
      <c r="Z29" s="266">
        <v>1211</v>
      </c>
      <c r="AA29" s="158">
        <v>0</v>
      </c>
      <c r="AB29" s="158">
        <v>0</v>
      </c>
      <c r="AC29" s="158">
        <v>5</v>
      </c>
      <c r="AD29" s="158">
        <v>1</v>
      </c>
      <c r="AE29" s="158">
        <v>0</v>
      </c>
      <c r="AF29" s="158">
        <v>0</v>
      </c>
      <c r="AG29" s="158">
        <v>1</v>
      </c>
      <c r="AH29" s="158">
        <v>0</v>
      </c>
      <c r="AI29" s="158">
        <v>0</v>
      </c>
      <c r="AJ29" s="158">
        <v>0</v>
      </c>
      <c r="AK29" s="158">
        <v>0</v>
      </c>
      <c r="AL29" s="158">
        <v>4</v>
      </c>
      <c r="AM29" s="158">
        <v>0</v>
      </c>
      <c r="AN29" s="158">
        <v>0</v>
      </c>
      <c r="AO29" s="158">
        <v>5</v>
      </c>
      <c r="AP29" s="158">
        <v>0</v>
      </c>
      <c r="AQ29" s="158">
        <v>4</v>
      </c>
      <c r="AR29" s="158">
        <v>0</v>
      </c>
      <c r="AS29" s="158">
        <v>0</v>
      </c>
      <c r="AT29" s="158">
        <v>0</v>
      </c>
      <c r="AU29" s="158">
        <v>31</v>
      </c>
      <c r="AV29" s="159">
        <v>0</v>
      </c>
    </row>
    <row r="30" spans="2:48">
      <c r="B30" s="133" t="s">
        <v>81</v>
      </c>
      <c r="C30" s="265">
        <v>327</v>
      </c>
      <c r="D30" s="158">
        <v>14</v>
      </c>
      <c r="E30" s="158">
        <v>5</v>
      </c>
      <c r="F30" s="158">
        <v>0</v>
      </c>
      <c r="G30" s="158">
        <v>2</v>
      </c>
      <c r="H30" s="158">
        <v>0</v>
      </c>
      <c r="I30" s="158">
        <v>2</v>
      </c>
      <c r="J30" s="158">
        <v>2</v>
      </c>
      <c r="K30" s="158">
        <v>0</v>
      </c>
      <c r="L30" s="158">
        <v>3</v>
      </c>
      <c r="M30" s="158">
        <v>0</v>
      </c>
      <c r="N30" s="158">
        <v>3</v>
      </c>
      <c r="O30" s="158">
        <v>0</v>
      </c>
      <c r="P30" s="158">
        <v>13</v>
      </c>
      <c r="Q30" s="158">
        <v>16</v>
      </c>
      <c r="R30" s="158">
        <v>1</v>
      </c>
      <c r="S30" s="158">
        <v>1</v>
      </c>
      <c r="T30" s="158">
        <v>0</v>
      </c>
      <c r="U30" s="158">
        <v>3</v>
      </c>
      <c r="V30" s="158">
        <v>0</v>
      </c>
      <c r="W30" s="158">
        <v>0</v>
      </c>
      <c r="X30" s="158">
        <v>0</v>
      </c>
      <c r="Y30" s="158">
        <v>0</v>
      </c>
      <c r="Z30" s="158">
        <v>1</v>
      </c>
      <c r="AA30" s="266">
        <v>239</v>
      </c>
      <c r="AB30" s="158">
        <v>0</v>
      </c>
      <c r="AC30" s="158">
        <v>0</v>
      </c>
      <c r="AD30" s="158">
        <v>0</v>
      </c>
      <c r="AE30" s="158">
        <v>0</v>
      </c>
      <c r="AF30" s="158">
        <v>0</v>
      </c>
      <c r="AG30" s="158">
        <v>0</v>
      </c>
      <c r="AH30" s="158">
        <v>0</v>
      </c>
      <c r="AI30" s="158">
        <v>0</v>
      </c>
      <c r="AJ30" s="158">
        <v>0</v>
      </c>
      <c r="AK30" s="158">
        <v>0</v>
      </c>
      <c r="AL30" s="158">
        <v>0</v>
      </c>
      <c r="AM30" s="158">
        <v>2</v>
      </c>
      <c r="AN30" s="158">
        <v>0</v>
      </c>
      <c r="AO30" s="158">
        <v>1</v>
      </c>
      <c r="AP30" s="158">
        <v>0</v>
      </c>
      <c r="AQ30" s="158">
        <v>0</v>
      </c>
      <c r="AR30" s="158">
        <v>1</v>
      </c>
      <c r="AS30" s="158">
        <v>0</v>
      </c>
      <c r="AT30" s="158">
        <v>1</v>
      </c>
      <c r="AU30" s="158">
        <v>17</v>
      </c>
      <c r="AV30" s="159">
        <v>0</v>
      </c>
    </row>
    <row r="31" spans="2:48">
      <c r="B31" s="133" t="s">
        <v>82</v>
      </c>
      <c r="C31" s="265">
        <v>5380</v>
      </c>
      <c r="D31" s="158">
        <v>30</v>
      </c>
      <c r="E31" s="158">
        <v>25</v>
      </c>
      <c r="F31" s="158">
        <v>8</v>
      </c>
      <c r="G31" s="158">
        <v>29</v>
      </c>
      <c r="H31" s="158">
        <v>13</v>
      </c>
      <c r="I31" s="158">
        <v>2</v>
      </c>
      <c r="J31" s="158">
        <v>12</v>
      </c>
      <c r="K31" s="158">
        <v>8</v>
      </c>
      <c r="L31" s="158">
        <v>5</v>
      </c>
      <c r="M31" s="158">
        <v>2</v>
      </c>
      <c r="N31" s="158">
        <v>3</v>
      </c>
      <c r="O31" s="158">
        <v>5</v>
      </c>
      <c r="P31" s="158">
        <v>1</v>
      </c>
      <c r="Q31" s="158">
        <v>3</v>
      </c>
      <c r="R31" s="158">
        <v>6</v>
      </c>
      <c r="S31" s="158">
        <v>12</v>
      </c>
      <c r="T31" s="158">
        <v>0</v>
      </c>
      <c r="U31" s="158">
        <v>6</v>
      </c>
      <c r="V31" s="158">
        <v>1</v>
      </c>
      <c r="W31" s="158">
        <v>1</v>
      </c>
      <c r="X31" s="158">
        <v>7</v>
      </c>
      <c r="Y31" s="158">
        <v>0</v>
      </c>
      <c r="Z31" s="158">
        <v>7</v>
      </c>
      <c r="AA31" s="158">
        <v>0</v>
      </c>
      <c r="AB31" s="266">
        <v>4908</v>
      </c>
      <c r="AC31" s="158">
        <v>18</v>
      </c>
      <c r="AD31" s="158">
        <v>14</v>
      </c>
      <c r="AE31" s="158">
        <v>5</v>
      </c>
      <c r="AF31" s="158">
        <v>12</v>
      </c>
      <c r="AG31" s="158">
        <v>2</v>
      </c>
      <c r="AH31" s="158">
        <v>6</v>
      </c>
      <c r="AI31" s="158">
        <v>4</v>
      </c>
      <c r="AJ31" s="158">
        <v>7</v>
      </c>
      <c r="AK31" s="158">
        <v>17</v>
      </c>
      <c r="AL31" s="158">
        <v>10</v>
      </c>
      <c r="AM31" s="158">
        <v>5</v>
      </c>
      <c r="AN31" s="158">
        <v>4</v>
      </c>
      <c r="AO31" s="158">
        <v>3</v>
      </c>
      <c r="AP31" s="158">
        <v>17</v>
      </c>
      <c r="AQ31" s="158">
        <v>15</v>
      </c>
      <c r="AR31" s="158">
        <v>19</v>
      </c>
      <c r="AS31" s="158">
        <v>16</v>
      </c>
      <c r="AT31" s="158">
        <v>14</v>
      </c>
      <c r="AU31" s="158">
        <v>97</v>
      </c>
      <c r="AV31" s="159">
        <v>1</v>
      </c>
    </row>
    <row r="32" spans="2:48">
      <c r="B32" s="133" t="s">
        <v>83</v>
      </c>
      <c r="C32" s="265">
        <v>2662</v>
      </c>
      <c r="D32" s="158">
        <v>18</v>
      </c>
      <c r="E32" s="158">
        <v>21</v>
      </c>
      <c r="F32" s="158">
        <v>2</v>
      </c>
      <c r="G32" s="158">
        <v>7</v>
      </c>
      <c r="H32" s="158">
        <v>7</v>
      </c>
      <c r="I32" s="158">
        <v>9</v>
      </c>
      <c r="J32" s="158">
        <v>1</v>
      </c>
      <c r="K32" s="158">
        <v>1</v>
      </c>
      <c r="L32" s="158">
        <v>4</v>
      </c>
      <c r="M32" s="158">
        <v>4</v>
      </c>
      <c r="N32" s="158">
        <v>10</v>
      </c>
      <c r="O32" s="158">
        <v>0</v>
      </c>
      <c r="P32" s="158">
        <v>1</v>
      </c>
      <c r="Q32" s="158">
        <v>6</v>
      </c>
      <c r="R32" s="158">
        <v>9</v>
      </c>
      <c r="S32" s="158">
        <v>3</v>
      </c>
      <c r="T32" s="158">
        <v>4</v>
      </c>
      <c r="U32" s="158">
        <v>1</v>
      </c>
      <c r="V32" s="158">
        <v>2</v>
      </c>
      <c r="W32" s="158">
        <v>1</v>
      </c>
      <c r="X32" s="158">
        <v>13</v>
      </c>
      <c r="Y32" s="158">
        <v>1</v>
      </c>
      <c r="Z32" s="158">
        <v>6</v>
      </c>
      <c r="AA32" s="158">
        <v>0</v>
      </c>
      <c r="AB32" s="158">
        <v>17</v>
      </c>
      <c r="AC32" s="266">
        <v>2322</v>
      </c>
      <c r="AD32" s="158">
        <v>16</v>
      </c>
      <c r="AE32" s="158">
        <v>14</v>
      </c>
      <c r="AF32" s="158">
        <v>7</v>
      </c>
      <c r="AG32" s="158">
        <v>0</v>
      </c>
      <c r="AH32" s="158">
        <v>8</v>
      </c>
      <c r="AI32" s="158">
        <v>4</v>
      </c>
      <c r="AJ32" s="158">
        <v>8</v>
      </c>
      <c r="AK32" s="158">
        <v>2</v>
      </c>
      <c r="AL32" s="158">
        <v>8</v>
      </c>
      <c r="AM32" s="158">
        <v>11</v>
      </c>
      <c r="AN32" s="158">
        <v>7</v>
      </c>
      <c r="AO32" s="158">
        <v>12</v>
      </c>
      <c r="AP32" s="158">
        <v>8</v>
      </c>
      <c r="AQ32" s="158">
        <v>15</v>
      </c>
      <c r="AR32" s="158">
        <v>5</v>
      </c>
      <c r="AS32" s="158">
        <v>11</v>
      </c>
      <c r="AT32" s="158">
        <v>6</v>
      </c>
      <c r="AU32" s="158">
        <v>46</v>
      </c>
      <c r="AV32" s="159">
        <v>4</v>
      </c>
    </row>
    <row r="33" spans="2:48">
      <c r="B33" s="133" t="s">
        <v>84</v>
      </c>
      <c r="C33" s="265">
        <v>2392</v>
      </c>
      <c r="D33" s="158">
        <v>16</v>
      </c>
      <c r="E33" s="158">
        <v>5</v>
      </c>
      <c r="F33" s="158">
        <v>6</v>
      </c>
      <c r="G33" s="158">
        <v>6</v>
      </c>
      <c r="H33" s="158">
        <v>0</v>
      </c>
      <c r="I33" s="158">
        <v>4</v>
      </c>
      <c r="J33" s="158">
        <v>1</v>
      </c>
      <c r="K33" s="158">
        <v>2</v>
      </c>
      <c r="L33" s="158">
        <v>7</v>
      </c>
      <c r="M33" s="158">
        <v>2</v>
      </c>
      <c r="N33" s="158">
        <v>3</v>
      </c>
      <c r="O33" s="158">
        <v>2</v>
      </c>
      <c r="P33" s="158">
        <v>2</v>
      </c>
      <c r="Q33" s="158">
        <v>0</v>
      </c>
      <c r="R33" s="158">
        <v>3</v>
      </c>
      <c r="S33" s="158">
        <v>3</v>
      </c>
      <c r="T33" s="158">
        <v>1</v>
      </c>
      <c r="U33" s="158">
        <v>0</v>
      </c>
      <c r="V33" s="158">
        <v>0</v>
      </c>
      <c r="W33" s="158">
        <v>0</v>
      </c>
      <c r="X33" s="158">
        <v>0</v>
      </c>
      <c r="Y33" s="158">
        <v>4</v>
      </c>
      <c r="Z33" s="158">
        <v>1</v>
      </c>
      <c r="AA33" s="158">
        <v>0</v>
      </c>
      <c r="AB33" s="158">
        <v>8</v>
      </c>
      <c r="AC33" s="158">
        <v>4</v>
      </c>
      <c r="AD33" s="266">
        <v>2239</v>
      </c>
      <c r="AE33" s="158">
        <v>8</v>
      </c>
      <c r="AF33" s="158">
        <v>1</v>
      </c>
      <c r="AG33" s="158">
        <v>0</v>
      </c>
      <c r="AH33" s="158">
        <v>0</v>
      </c>
      <c r="AI33" s="158">
        <v>0</v>
      </c>
      <c r="AJ33" s="158">
        <v>4</v>
      </c>
      <c r="AK33" s="158">
        <v>0</v>
      </c>
      <c r="AL33" s="158">
        <v>5</v>
      </c>
      <c r="AM33" s="158">
        <v>1</v>
      </c>
      <c r="AN33" s="158">
        <v>0</v>
      </c>
      <c r="AO33" s="158">
        <v>0</v>
      </c>
      <c r="AP33" s="158">
        <v>5</v>
      </c>
      <c r="AQ33" s="158">
        <v>1</v>
      </c>
      <c r="AR33" s="158">
        <v>8</v>
      </c>
      <c r="AS33" s="158">
        <v>1</v>
      </c>
      <c r="AT33" s="158">
        <v>4</v>
      </c>
      <c r="AU33" s="158">
        <v>35</v>
      </c>
      <c r="AV33" s="159">
        <v>0</v>
      </c>
    </row>
    <row r="34" spans="2:48">
      <c r="B34" s="133" t="s">
        <v>85</v>
      </c>
      <c r="C34" s="265">
        <v>1374</v>
      </c>
      <c r="D34" s="158">
        <v>14</v>
      </c>
      <c r="E34" s="158">
        <v>1</v>
      </c>
      <c r="F34" s="158">
        <v>0</v>
      </c>
      <c r="G34" s="158">
        <v>3</v>
      </c>
      <c r="H34" s="158">
        <v>3</v>
      </c>
      <c r="I34" s="158">
        <v>4</v>
      </c>
      <c r="J34" s="158">
        <v>1</v>
      </c>
      <c r="K34" s="158">
        <v>0</v>
      </c>
      <c r="L34" s="158">
        <v>4</v>
      </c>
      <c r="M34" s="158">
        <v>1</v>
      </c>
      <c r="N34" s="158">
        <v>12</v>
      </c>
      <c r="O34" s="158">
        <v>4</v>
      </c>
      <c r="P34" s="158">
        <v>0</v>
      </c>
      <c r="Q34" s="158">
        <v>1</v>
      </c>
      <c r="R34" s="158">
        <v>5</v>
      </c>
      <c r="S34" s="158">
        <v>2</v>
      </c>
      <c r="T34" s="158">
        <v>0</v>
      </c>
      <c r="U34" s="158">
        <v>1</v>
      </c>
      <c r="V34" s="158">
        <v>0</v>
      </c>
      <c r="W34" s="158">
        <v>1</v>
      </c>
      <c r="X34" s="158">
        <v>0</v>
      </c>
      <c r="Y34" s="158">
        <v>2</v>
      </c>
      <c r="Z34" s="158">
        <v>0</v>
      </c>
      <c r="AA34" s="158">
        <v>0</v>
      </c>
      <c r="AB34" s="158">
        <v>18</v>
      </c>
      <c r="AC34" s="158">
        <v>2</v>
      </c>
      <c r="AD34" s="158">
        <v>9</v>
      </c>
      <c r="AE34" s="266">
        <v>1187</v>
      </c>
      <c r="AF34" s="158">
        <v>22</v>
      </c>
      <c r="AG34" s="158">
        <v>0</v>
      </c>
      <c r="AH34" s="158">
        <v>10</v>
      </c>
      <c r="AI34" s="158">
        <v>1</v>
      </c>
      <c r="AJ34" s="158">
        <v>2</v>
      </c>
      <c r="AK34" s="158">
        <v>2</v>
      </c>
      <c r="AL34" s="158">
        <v>1</v>
      </c>
      <c r="AM34" s="158">
        <v>1</v>
      </c>
      <c r="AN34" s="158">
        <v>0</v>
      </c>
      <c r="AO34" s="158">
        <v>5</v>
      </c>
      <c r="AP34" s="158">
        <v>4</v>
      </c>
      <c r="AQ34" s="158">
        <v>6</v>
      </c>
      <c r="AR34" s="158">
        <v>1</v>
      </c>
      <c r="AS34" s="158">
        <v>2</v>
      </c>
      <c r="AT34" s="158">
        <v>6</v>
      </c>
      <c r="AU34" s="158">
        <v>36</v>
      </c>
      <c r="AV34" s="159">
        <v>0</v>
      </c>
    </row>
    <row r="35" spans="2:48">
      <c r="B35" s="133" t="s">
        <v>77</v>
      </c>
      <c r="C35" s="265">
        <v>1587</v>
      </c>
      <c r="D35" s="158">
        <v>12</v>
      </c>
      <c r="E35" s="158">
        <v>7</v>
      </c>
      <c r="F35" s="158">
        <v>2</v>
      </c>
      <c r="G35" s="158">
        <v>12</v>
      </c>
      <c r="H35" s="158">
        <v>8</v>
      </c>
      <c r="I35" s="158">
        <v>2</v>
      </c>
      <c r="J35" s="158">
        <v>1</v>
      </c>
      <c r="K35" s="158">
        <v>0</v>
      </c>
      <c r="L35" s="158">
        <v>11</v>
      </c>
      <c r="M35" s="158">
        <v>3</v>
      </c>
      <c r="N35" s="158">
        <v>2</v>
      </c>
      <c r="O35" s="158">
        <v>0</v>
      </c>
      <c r="P35" s="158">
        <v>0</v>
      </c>
      <c r="Q35" s="158">
        <v>0</v>
      </c>
      <c r="R35" s="158">
        <v>1</v>
      </c>
      <c r="S35" s="158">
        <v>2</v>
      </c>
      <c r="T35" s="158">
        <v>0</v>
      </c>
      <c r="U35" s="158">
        <v>0</v>
      </c>
      <c r="V35" s="158">
        <v>1</v>
      </c>
      <c r="W35" s="158">
        <v>6</v>
      </c>
      <c r="X35" s="158">
        <v>2</v>
      </c>
      <c r="Y35" s="158">
        <v>2</v>
      </c>
      <c r="Z35" s="158">
        <v>0</v>
      </c>
      <c r="AA35" s="158">
        <v>0</v>
      </c>
      <c r="AB35" s="158">
        <v>7</v>
      </c>
      <c r="AC35" s="158">
        <v>7</v>
      </c>
      <c r="AD35" s="158">
        <v>4</v>
      </c>
      <c r="AE35" s="158">
        <v>4</v>
      </c>
      <c r="AF35" s="266">
        <v>1383</v>
      </c>
      <c r="AG35" s="158">
        <v>50</v>
      </c>
      <c r="AH35" s="158">
        <v>3</v>
      </c>
      <c r="AI35" s="158">
        <v>2</v>
      </c>
      <c r="AJ35" s="158">
        <v>2</v>
      </c>
      <c r="AK35" s="158">
        <v>0</v>
      </c>
      <c r="AL35" s="158">
        <v>15</v>
      </c>
      <c r="AM35" s="158">
        <v>1</v>
      </c>
      <c r="AN35" s="158">
        <v>1</v>
      </c>
      <c r="AO35" s="158">
        <v>3</v>
      </c>
      <c r="AP35" s="158">
        <v>3</v>
      </c>
      <c r="AQ35" s="158">
        <v>1</v>
      </c>
      <c r="AR35" s="158">
        <v>3</v>
      </c>
      <c r="AS35" s="158">
        <v>1</v>
      </c>
      <c r="AT35" s="158">
        <v>5</v>
      </c>
      <c r="AU35" s="158">
        <v>18</v>
      </c>
      <c r="AV35" s="159">
        <v>0</v>
      </c>
    </row>
    <row r="36" spans="2:48">
      <c r="B36" s="133" t="s">
        <v>81</v>
      </c>
      <c r="C36" s="265">
        <v>426</v>
      </c>
      <c r="D36" s="158">
        <v>0</v>
      </c>
      <c r="E36" s="158">
        <v>2</v>
      </c>
      <c r="F36" s="158">
        <v>1</v>
      </c>
      <c r="G36" s="158">
        <v>1</v>
      </c>
      <c r="H36" s="158">
        <v>0</v>
      </c>
      <c r="I36" s="158">
        <v>0</v>
      </c>
      <c r="J36" s="158">
        <v>0</v>
      </c>
      <c r="K36" s="158">
        <v>1</v>
      </c>
      <c r="L36" s="158">
        <v>1</v>
      </c>
      <c r="M36" s="158">
        <v>0</v>
      </c>
      <c r="N36" s="158">
        <v>0</v>
      </c>
      <c r="O36" s="158">
        <v>0</v>
      </c>
      <c r="P36" s="158">
        <v>0</v>
      </c>
      <c r="Q36" s="158">
        <v>0</v>
      </c>
      <c r="R36" s="158">
        <v>1</v>
      </c>
      <c r="S36" s="158">
        <v>0</v>
      </c>
      <c r="T36" s="158">
        <v>0</v>
      </c>
      <c r="U36" s="158">
        <v>0</v>
      </c>
      <c r="V36" s="158">
        <v>0</v>
      </c>
      <c r="W36" s="158">
        <v>0</v>
      </c>
      <c r="X36" s="158">
        <v>0</v>
      </c>
      <c r="Y36" s="158">
        <v>1</v>
      </c>
      <c r="Z36" s="158">
        <v>0</v>
      </c>
      <c r="AA36" s="158">
        <v>0</v>
      </c>
      <c r="AB36" s="158">
        <v>3</v>
      </c>
      <c r="AC36" s="158">
        <v>0</v>
      </c>
      <c r="AD36" s="158">
        <v>0</v>
      </c>
      <c r="AE36" s="158">
        <v>0</v>
      </c>
      <c r="AF36" s="158">
        <v>1</v>
      </c>
      <c r="AG36" s="266">
        <v>402</v>
      </c>
      <c r="AH36" s="158">
        <v>3</v>
      </c>
      <c r="AI36" s="158">
        <v>1</v>
      </c>
      <c r="AJ36" s="158">
        <v>1</v>
      </c>
      <c r="AK36" s="158">
        <v>0</v>
      </c>
      <c r="AL36" s="158">
        <v>1</v>
      </c>
      <c r="AM36" s="158">
        <v>0</v>
      </c>
      <c r="AN36" s="158">
        <v>0</v>
      </c>
      <c r="AO36" s="158">
        <v>0</v>
      </c>
      <c r="AP36" s="158">
        <v>1</v>
      </c>
      <c r="AQ36" s="158">
        <v>1</v>
      </c>
      <c r="AR36" s="158">
        <v>0</v>
      </c>
      <c r="AS36" s="158">
        <v>1</v>
      </c>
      <c r="AT36" s="158">
        <v>0</v>
      </c>
      <c r="AU36" s="158">
        <v>3</v>
      </c>
      <c r="AV36" s="159">
        <v>0</v>
      </c>
    </row>
    <row r="37" spans="2:48">
      <c r="B37" s="133" t="s">
        <v>86</v>
      </c>
      <c r="C37" s="265">
        <v>1620</v>
      </c>
      <c r="D37" s="158">
        <v>20</v>
      </c>
      <c r="E37" s="158">
        <v>13</v>
      </c>
      <c r="F37" s="158">
        <v>3</v>
      </c>
      <c r="G37" s="158">
        <v>14</v>
      </c>
      <c r="H37" s="158">
        <v>10</v>
      </c>
      <c r="I37" s="158">
        <v>2</v>
      </c>
      <c r="J37" s="158">
        <v>0</v>
      </c>
      <c r="K37" s="158">
        <v>2</v>
      </c>
      <c r="L37" s="158">
        <v>2</v>
      </c>
      <c r="M37" s="158">
        <v>0</v>
      </c>
      <c r="N37" s="158">
        <v>0</v>
      </c>
      <c r="O37" s="158">
        <v>0</v>
      </c>
      <c r="P37" s="158">
        <v>4</v>
      </c>
      <c r="Q37" s="158">
        <v>0</v>
      </c>
      <c r="R37" s="158">
        <v>3</v>
      </c>
      <c r="S37" s="158">
        <v>0</v>
      </c>
      <c r="T37" s="158">
        <v>1</v>
      </c>
      <c r="U37" s="158">
        <v>0</v>
      </c>
      <c r="V37" s="158">
        <v>0</v>
      </c>
      <c r="W37" s="158">
        <v>1</v>
      </c>
      <c r="X37" s="158">
        <v>1</v>
      </c>
      <c r="Y37" s="158">
        <v>4</v>
      </c>
      <c r="Z37" s="158">
        <v>0</v>
      </c>
      <c r="AA37" s="158">
        <v>0</v>
      </c>
      <c r="AB37" s="158">
        <v>18</v>
      </c>
      <c r="AC37" s="158">
        <v>18</v>
      </c>
      <c r="AD37" s="158">
        <v>3</v>
      </c>
      <c r="AE37" s="158">
        <v>4</v>
      </c>
      <c r="AF37" s="158">
        <v>3</v>
      </c>
      <c r="AG37" s="158">
        <v>8</v>
      </c>
      <c r="AH37" s="266">
        <v>1357</v>
      </c>
      <c r="AI37" s="158">
        <v>4</v>
      </c>
      <c r="AJ37" s="158">
        <v>7</v>
      </c>
      <c r="AK37" s="158">
        <v>4</v>
      </c>
      <c r="AL37" s="158">
        <v>10</v>
      </c>
      <c r="AM37" s="158">
        <v>8</v>
      </c>
      <c r="AN37" s="158">
        <v>2</v>
      </c>
      <c r="AO37" s="158">
        <v>6</v>
      </c>
      <c r="AP37" s="158">
        <v>17</v>
      </c>
      <c r="AQ37" s="158">
        <v>3</v>
      </c>
      <c r="AR37" s="158">
        <v>21</v>
      </c>
      <c r="AS37" s="158">
        <v>5</v>
      </c>
      <c r="AT37" s="158">
        <v>20</v>
      </c>
      <c r="AU37" s="158">
        <v>22</v>
      </c>
      <c r="AV37" s="159">
        <v>0</v>
      </c>
    </row>
    <row r="38" spans="2:48">
      <c r="B38" s="133" t="s">
        <v>87</v>
      </c>
      <c r="C38" s="265">
        <v>1226</v>
      </c>
      <c r="D38" s="158">
        <v>4</v>
      </c>
      <c r="E38" s="158">
        <v>1</v>
      </c>
      <c r="F38" s="158">
        <v>1</v>
      </c>
      <c r="G38" s="158">
        <v>3</v>
      </c>
      <c r="H38" s="158">
        <v>0</v>
      </c>
      <c r="I38" s="158">
        <v>1</v>
      </c>
      <c r="J38" s="158">
        <v>0</v>
      </c>
      <c r="K38" s="158">
        <v>0</v>
      </c>
      <c r="L38" s="158">
        <v>6</v>
      </c>
      <c r="M38" s="158">
        <v>1</v>
      </c>
      <c r="N38" s="158">
        <v>2</v>
      </c>
      <c r="O38" s="158">
        <v>0</v>
      </c>
      <c r="P38" s="158">
        <v>0</v>
      </c>
      <c r="Q38" s="158">
        <v>0</v>
      </c>
      <c r="R38" s="158">
        <v>0</v>
      </c>
      <c r="S38" s="158">
        <v>0</v>
      </c>
      <c r="T38" s="158">
        <v>0</v>
      </c>
      <c r="U38" s="158">
        <v>0</v>
      </c>
      <c r="V38" s="158">
        <v>0</v>
      </c>
      <c r="W38" s="158">
        <v>0</v>
      </c>
      <c r="X38" s="158">
        <v>0</v>
      </c>
      <c r="Y38" s="158">
        <v>0</v>
      </c>
      <c r="Z38" s="158">
        <v>0</v>
      </c>
      <c r="AA38" s="158">
        <v>0</v>
      </c>
      <c r="AB38" s="158">
        <v>4</v>
      </c>
      <c r="AC38" s="158">
        <v>0</v>
      </c>
      <c r="AD38" s="158">
        <v>0</v>
      </c>
      <c r="AE38" s="158">
        <v>2</v>
      </c>
      <c r="AF38" s="158">
        <v>1</v>
      </c>
      <c r="AG38" s="158">
        <v>0</v>
      </c>
      <c r="AH38" s="158">
        <v>10</v>
      </c>
      <c r="AI38" s="266">
        <v>1162</v>
      </c>
      <c r="AJ38" s="158">
        <v>4</v>
      </c>
      <c r="AK38" s="158">
        <v>0</v>
      </c>
      <c r="AL38" s="158">
        <v>3</v>
      </c>
      <c r="AM38" s="158">
        <v>0</v>
      </c>
      <c r="AN38" s="158">
        <v>1</v>
      </c>
      <c r="AO38" s="158">
        <v>2</v>
      </c>
      <c r="AP38" s="158">
        <v>0</v>
      </c>
      <c r="AQ38" s="158">
        <v>3</v>
      </c>
      <c r="AR38" s="158">
        <v>0</v>
      </c>
      <c r="AS38" s="158">
        <v>0</v>
      </c>
      <c r="AT38" s="158">
        <v>0</v>
      </c>
      <c r="AU38" s="158">
        <v>15</v>
      </c>
      <c r="AV38" s="159">
        <v>0</v>
      </c>
    </row>
    <row r="39" spans="2:48">
      <c r="B39" s="133" t="s">
        <v>88</v>
      </c>
      <c r="C39" s="265">
        <v>1937</v>
      </c>
      <c r="D39" s="158">
        <v>24</v>
      </c>
      <c r="E39" s="158">
        <v>21</v>
      </c>
      <c r="F39" s="158">
        <v>2</v>
      </c>
      <c r="G39" s="158">
        <v>15</v>
      </c>
      <c r="H39" s="158">
        <v>11</v>
      </c>
      <c r="I39" s="158">
        <v>2</v>
      </c>
      <c r="J39" s="158">
        <v>6</v>
      </c>
      <c r="K39" s="158">
        <v>2</v>
      </c>
      <c r="L39" s="158">
        <v>2</v>
      </c>
      <c r="M39" s="158">
        <v>7</v>
      </c>
      <c r="N39" s="158">
        <v>4</v>
      </c>
      <c r="O39" s="158">
        <v>2</v>
      </c>
      <c r="P39" s="158">
        <v>0</v>
      </c>
      <c r="Q39" s="158">
        <v>11</v>
      </c>
      <c r="R39" s="158">
        <v>5</v>
      </c>
      <c r="S39" s="158">
        <v>6</v>
      </c>
      <c r="T39" s="158">
        <v>1</v>
      </c>
      <c r="U39" s="158">
        <v>0</v>
      </c>
      <c r="V39" s="158">
        <v>3</v>
      </c>
      <c r="W39" s="158">
        <v>1</v>
      </c>
      <c r="X39" s="158">
        <v>0</v>
      </c>
      <c r="Y39" s="158">
        <v>3</v>
      </c>
      <c r="Z39" s="158">
        <v>0</v>
      </c>
      <c r="AA39" s="158">
        <v>0</v>
      </c>
      <c r="AB39" s="158">
        <v>8</v>
      </c>
      <c r="AC39" s="158">
        <v>0</v>
      </c>
      <c r="AD39" s="158">
        <v>8</v>
      </c>
      <c r="AE39" s="158">
        <v>2</v>
      </c>
      <c r="AF39" s="158">
        <v>2</v>
      </c>
      <c r="AG39" s="158">
        <v>0</v>
      </c>
      <c r="AH39" s="158">
        <v>2</v>
      </c>
      <c r="AI39" s="158">
        <v>18</v>
      </c>
      <c r="AJ39" s="266">
        <v>1718</v>
      </c>
      <c r="AK39" s="158">
        <v>9</v>
      </c>
      <c r="AL39" s="158">
        <v>3</v>
      </c>
      <c r="AM39" s="158">
        <v>6</v>
      </c>
      <c r="AN39" s="158">
        <v>1</v>
      </c>
      <c r="AO39" s="158">
        <v>0</v>
      </c>
      <c r="AP39" s="158">
        <v>2</v>
      </c>
      <c r="AQ39" s="158">
        <v>12</v>
      </c>
      <c r="AR39" s="158">
        <v>1</v>
      </c>
      <c r="AS39" s="158">
        <v>0</v>
      </c>
      <c r="AT39" s="158">
        <v>0</v>
      </c>
      <c r="AU39" s="158">
        <v>17</v>
      </c>
      <c r="AV39" s="159">
        <v>0</v>
      </c>
    </row>
    <row r="40" spans="2:48">
      <c r="B40" s="133" t="s">
        <v>89</v>
      </c>
      <c r="C40" s="265">
        <v>1193</v>
      </c>
      <c r="D40" s="158">
        <v>3</v>
      </c>
      <c r="E40" s="158">
        <v>0</v>
      </c>
      <c r="F40" s="158">
        <v>9</v>
      </c>
      <c r="G40" s="158">
        <v>3</v>
      </c>
      <c r="H40" s="158">
        <v>5</v>
      </c>
      <c r="I40" s="158">
        <v>0</v>
      </c>
      <c r="J40" s="158">
        <v>6</v>
      </c>
      <c r="K40" s="158">
        <v>0</v>
      </c>
      <c r="L40" s="158">
        <v>10</v>
      </c>
      <c r="M40" s="158">
        <v>0</v>
      </c>
      <c r="N40" s="158">
        <v>2</v>
      </c>
      <c r="O40" s="158">
        <v>0</v>
      </c>
      <c r="P40" s="158">
        <v>0</v>
      </c>
      <c r="Q40" s="158">
        <v>1</v>
      </c>
      <c r="R40" s="158">
        <v>0</v>
      </c>
      <c r="S40" s="158">
        <v>0</v>
      </c>
      <c r="T40" s="158">
        <v>1</v>
      </c>
      <c r="U40" s="158">
        <v>3</v>
      </c>
      <c r="V40" s="158">
        <v>2</v>
      </c>
      <c r="W40" s="158">
        <v>0</v>
      </c>
      <c r="X40" s="158">
        <v>1</v>
      </c>
      <c r="Y40" s="158">
        <v>7</v>
      </c>
      <c r="Z40" s="158">
        <v>0</v>
      </c>
      <c r="AA40" s="158">
        <v>0</v>
      </c>
      <c r="AB40" s="158">
        <v>3</v>
      </c>
      <c r="AC40" s="158">
        <v>1</v>
      </c>
      <c r="AD40" s="158">
        <v>7</v>
      </c>
      <c r="AE40" s="158">
        <v>1</v>
      </c>
      <c r="AF40" s="158">
        <v>3</v>
      </c>
      <c r="AG40" s="158">
        <v>0</v>
      </c>
      <c r="AH40" s="158">
        <v>6</v>
      </c>
      <c r="AI40" s="158">
        <v>4</v>
      </c>
      <c r="AJ40" s="158">
        <v>3</v>
      </c>
      <c r="AK40" s="266">
        <v>1080</v>
      </c>
      <c r="AL40" s="158">
        <v>3</v>
      </c>
      <c r="AM40" s="158">
        <v>0</v>
      </c>
      <c r="AN40" s="158">
        <v>0</v>
      </c>
      <c r="AO40" s="158">
        <v>2</v>
      </c>
      <c r="AP40" s="158">
        <v>7</v>
      </c>
      <c r="AQ40" s="158">
        <v>0</v>
      </c>
      <c r="AR40" s="158">
        <v>0</v>
      </c>
      <c r="AS40" s="158">
        <v>0</v>
      </c>
      <c r="AT40" s="158">
        <v>0</v>
      </c>
      <c r="AU40" s="158">
        <v>20</v>
      </c>
      <c r="AV40" s="159">
        <v>0</v>
      </c>
    </row>
    <row r="41" spans="2:48">
      <c r="B41" s="133" t="s">
        <v>24</v>
      </c>
      <c r="C41" s="265">
        <v>1920</v>
      </c>
      <c r="D41" s="158">
        <v>11</v>
      </c>
      <c r="E41" s="158">
        <v>4</v>
      </c>
      <c r="F41" s="158">
        <v>8</v>
      </c>
      <c r="G41" s="158">
        <v>17</v>
      </c>
      <c r="H41" s="158">
        <v>4</v>
      </c>
      <c r="I41" s="158">
        <v>1</v>
      </c>
      <c r="J41" s="158">
        <v>2</v>
      </c>
      <c r="K41" s="158">
        <v>2</v>
      </c>
      <c r="L41" s="158">
        <v>4</v>
      </c>
      <c r="M41" s="158">
        <v>0</v>
      </c>
      <c r="N41" s="158">
        <v>10</v>
      </c>
      <c r="O41" s="158">
        <v>0</v>
      </c>
      <c r="P41" s="158">
        <v>0</v>
      </c>
      <c r="Q41" s="158">
        <v>5</v>
      </c>
      <c r="R41" s="158">
        <v>0</v>
      </c>
      <c r="S41" s="158">
        <v>1</v>
      </c>
      <c r="T41" s="158">
        <v>3</v>
      </c>
      <c r="U41" s="158">
        <v>0</v>
      </c>
      <c r="V41" s="158">
        <v>0</v>
      </c>
      <c r="W41" s="158">
        <v>0</v>
      </c>
      <c r="X41" s="158">
        <v>4</v>
      </c>
      <c r="Y41" s="158">
        <v>4</v>
      </c>
      <c r="Z41" s="158">
        <v>0</v>
      </c>
      <c r="AA41" s="158">
        <v>0</v>
      </c>
      <c r="AB41" s="158">
        <v>4</v>
      </c>
      <c r="AC41" s="158">
        <v>2</v>
      </c>
      <c r="AD41" s="158">
        <v>3</v>
      </c>
      <c r="AE41" s="158">
        <v>4</v>
      </c>
      <c r="AF41" s="158">
        <v>2</v>
      </c>
      <c r="AG41" s="158">
        <v>0</v>
      </c>
      <c r="AH41" s="158">
        <v>1</v>
      </c>
      <c r="AI41" s="158">
        <v>5</v>
      </c>
      <c r="AJ41" s="158">
        <v>4</v>
      </c>
      <c r="AK41" s="158">
        <v>6</v>
      </c>
      <c r="AL41" s="266">
        <v>1717</v>
      </c>
      <c r="AM41" s="158">
        <v>27</v>
      </c>
      <c r="AN41" s="158">
        <v>3</v>
      </c>
      <c r="AO41" s="158">
        <v>12</v>
      </c>
      <c r="AP41" s="158">
        <v>5</v>
      </c>
      <c r="AQ41" s="158">
        <v>1</v>
      </c>
      <c r="AR41" s="158">
        <v>3</v>
      </c>
      <c r="AS41" s="158">
        <v>0</v>
      </c>
      <c r="AT41" s="158">
        <v>1</v>
      </c>
      <c r="AU41" s="158">
        <v>40</v>
      </c>
      <c r="AV41" s="159">
        <v>0</v>
      </c>
    </row>
    <row r="42" spans="2:48">
      <c r="B42" s="133" t="s">
        <v>25</v>
      </c>
      <c r="C42" s="265">
        <v>1357</v>
      </c>
      <c r="D42" s="158">
        <v>7</v>
      </c>
      <c r="E42" s="158">
        <v>2</v>
      </c>
      <c r="F42" s="158">
        <v>3</v>
      </c>
      <c r="G42" s="158">
        <v>4</v>
      </c>
      <c r="H42" s="158">
        <v>0</v>
      </c>
      <c r="I42" s="158">
        <v>3</v>
      </c>
      <c r="J42" s="158">
        <v>2</v>
      </c>
      <c r="K42" s="158">
        <v>0</v>
      </c>
      <c r="L42" s="158">
        <v>0</v>
      </c>
      <c r="M42" s="158">
        <v>1</v>
      </c>
      <c r="N42" s="158">
        <v>0</v>
      </c>
      <c r="O42" s="158">
        <v>3</v>
      </c>
      <c r="P42" s="158">
        <v>0</v>
      </c>
      <c r="Q42" s="158">
        <v>0</v>
      </c>
      <c r="R42" s="158">
        <v>1</v>
      </c>
      <c r="S42" s="158">
        <v>1</v>
      </c>
      <c r="T42" s="158">
        <v>0</v>
      </c>
      <c r="U42" s="158">
        <v>0</v>
      </c>
      <c r="V42" s="158">
        <v>0</v>
      </c>
      <c r="W42" s="158">
        <v>1</v>
      </c>
      <c r="X42" s="158">
        <v>3</v>
      </c>
      <c r="Y42" s="158">
        <v>0</v>
      </c>
      <c r="Z42" s="158">
        <v>0</v>
      </c>
      <c r="AA42" s="158">
        <v>0</v>
      </c>
      <c r="AB42" s="158">
        <v>7</v>
      </c>
      <c r="AC42" s="158">
        <v>0</v>
      </c>
      <c r="AD42" s="158">
        <v>0</v>
      </c>
      <c r="AE42" s="158">
        <v>0</v>
      </c>
      <c r="AF42" s="158">
        <v>0</v>
      </c>
      <c r="AG42" s="158">
        <v>0</v>
      </c>
      <c r="AH42" s="158">
        <v>0</v>
      </c>
      <c r="AI42" s="158">
        <v>3</v>
      </c>
      <c r="AJ42" s="158">
        <v>1</v>
      </c>
      <c r="AK42" s="158">
        <v>1</v>
      </c>
      <c r="AL42" s="158">
        <v>23</v>
      </c>
      <c r="AM42" s="266">
        <v>1234</v>
      </c>
      <c r="AN42" s="158">
        <v>13</v>
      </c>
      <c r="AO42" s="158">
        <v>3</v>
      </c>
      <c r="AP42" s="158">
        <v>8</v>
      </c>
      <c r="AQ42" s="158">
        <v>3</v>
      </c>
      <c r="AR42" s="158">
        <v>0</v>
      </c>
      <c r="AS42" s="158">
        <v>1</v>
      </c>
      <c r="AT42" s="158">
        <v>0</v>
      </c>
      <c r="AU42" s="158">
        <v>29</v>
      </c>
      <c r="AV42" s="159">
        <v>0</v>
      </c>
    </row>
    <row r="43" spans="2:48">
      <c r="B43" s="133" t="s">
        <v>6</v>
      </c>
      <c r="C43" s="265">
        <v>926</v>
      </c>
      <c r="D43" s="158">
        <v>15</v>
      </c>
      <c r="E43" s="158">
        <v>18</v>
      </c>
      <c r="F43" s="158">
        <v>1</v>
      </c>
      <c r="G43" s="158">
        <v>9</v>
      </c>
      <c r="H43" s="158">
        <v>12</v>
      </c>
      <c r="I43" s="158">
        <v>0</v>
      </c>
      <c r="J43" s="158">
        <v>0</v>
      </c>
      <c r="K43" s="158">
        <v>1</v>
      </c>
      <c r="L43" s="158">
        <v>2</v>
      </c>
      <c r="M43" s="158">
        <v>2</v>
      </c>
      <c r="N43" s="158">
        <v>5</v>
      </c>
      <c r="O43" s="158">
        <v>0</v>
      </c>
      <c r="P43" s="158">
        <v>0</v>
      </c>
      <c r="Q43" s="158">
        <v>0</v>
      </c>
      <c r="R43" s="158">
        <v>0</v>
      </c>
      <c r="S43" s="158">
        <v>9</v>
      </c>
      <c r="T43" s="158">
        <v>0</v>
      </c>
      <c r="U43" s="158">
        <v>0</v>
      </c>
      <c r="V43" s="158">
        <v>0</v>
      </c>
      <c r="W43" s="158">
        <v>0</v>
      </c>
      <c r="X43" s="158">
        <v>0</v>
      </c>
      <c r="Y43" s="158">
        <v>1</v>
      </c>
      <c r="Z43" s="158">
        <v>0</v>
      </c>
      <c r="AA43" s="158">
        <v>0</v>
      </c>
      <c r="AB43" s="158">
        <v>0</v>
      </c>
      <c r="AC43" s="158">
        <v>0</v>
      </c>
      <c r="AD43" s="158">
        <v>0</v>
      </c>
      <c r="AE43" s="158">
        <v>0</v>
      </c>
      <c r="AF43" s="158">
        <v>1</v>
      </c>
      <c r="AG43" s="158">
        <v>0</v>
      </c>
      <c r="AH43" s="158">
        <v>0</v>
      </c>
      <c r="AI43" s="158">
        <v>0</v>
      </c>
      <c r="AJ43" s="158">
        <v>1</v>
      </c>
      <c r="AK43" s="158">
        <v>0</v>
      </c>
      <c r="AL43" s="158">
        <v>5</v>
      </c>
      <c r="AM43" s="158">
        <v>4</v>
      </c>
      <c r="AN43" s="266">
        <v>808</v>
      </c>
      <c r="AO43" s="158">
        <v>5</v>
      </c>
      <c r="AP43" s="158">
        <v>8</v>
      </c>
      <c r="AQ43" s="158">
        <v>3</v>
      </c>
      <c r="AR43" s="158">
        <v>4</v>
      </c>
      <c r="AS43" s="158">
        <v>0</v>
      </c>
      <c r="AT43" s="158">
        <v>1</v>
      </c>
      <c r="AU43" s="158">
        <v>11</v>
      </c>
      <c r="AV43" s="159">
        <v>0</v>
      </c>
    </row>
    <row r="44" spans="2:48">
      <c r="B44" s="133" t="s">
        <v>26</v>
      </c>
      <c r="C44" s="265">
        <v>1525</v>
      </c>
      <c r="D44" s="158">
        <v>6</v>
      </c>
      <c r="E44" s="158">
        <v>17</v>
      </c>
      <c r="F44" s="158">
        <v>12</v>
      </c>
      <c r="G44" s="158">
        <v>8</v>
      </c>
      <c r="H44" s="158">
        <v>8</v>
      </c>
      <c r="I44" s="158">
        <v>9</v>
      </c>
      <c r="J44" s="158">
        <v>2</v>
      </c>
      <c r="K44" s="158">
        <v>4</v>
      </c>
      <c r="L44" s="158">
        <v>8</v>
      </c>
      <c r="M44" s="158">
        <v>3</v>
      </c>
      <c r="N44" s="158">
        <v>2</v>
      </c>
      <c r="O44" s="158">
        <v>0</v>
      </c>
      <c r="P44" s="158">
        <v>0</v>
      </c>
      <c r="Q44" s="158">
        <v>11</v>
      </c>
      <c r="R44" s="158">
        <v>4</v>
      </c>
      <c r="S44" s="158">
        <v>2</v>
      </c>
      <c r="T44" s="158">
        <v>1</v>
      </c>
      <c r="U44" s="158">
        <v>0</v>
      </c>
      <c r="V44" s="158">
        <v>1</v>
      </c>
      <c r="W44" s="158">
        <v>1</v>
      </c>
      <c r="X44" s="158">
        <v>0</v>
      </c>
      <c r="Y44" s="158">
        <v>0</v>
      </c>
      <c r="Z44" s="158">
        <v>0</v>
      </c>
      <c r="AA44" s="158">
        <v>0</v>
      </c>
      <c r="AB44" s="158">
        <v>14</v>
      </c>
      <c r="AC44" s="158">
        <v>1</v>
      </c>
      <c r="AD44" s="158">
        <v>0</v>
      </c>
      <c r="AE44" s="158">
        <v>0</v>
      </c>
      <c r="AF44" s="158">
        <v>6</v>
      </c>
      <c r="AG44" s="158">
        <v>1</v>
      </c>
      <c r="AH44" s="158">
        <v>0</v>
      </c>
      <c r="AI44" s="158">
        <v>1</v>
      </c>
      <c r="AJ44" s="158">
        <v>2</v>
      </c>
      <c r="AK44" s="158">
        <v>0</v>
      </c>
      <c r="AL44" s="158">
        <v>9</v>
      </c>
      <c r="AM44" s="158">
        <v>6</v>
      </c>
      <c r="AN44" s="158">
        <v>24</v>
      </c>
      <c r="AO44" s="266">
        <v>1307</v>
      </c>
      <c r="AP44" s="158">
        <v>3</v>
      </c>
      <c r="AQ44" s="158">
        <v>14</v>
      </c>
      <c r="AR44" s="158">
        <v>4</v>
      </c>
      <c r="AS44" s="158">
        <v>4</v>
      </c>
      <c r="AT44" s="158">
        <v>13</v>
      </c>
      <c r="AU44" s="158">
        <v>17</v>
      </c>
      <c r="AV44" s="159">
        <v>0</v>
      </c>
    </row>
    <row r="45" spans="2:48">
      <c r="B45" s="133" t="s">
        <v>27</v>
      </c>
      <c r="C45" s="265">
        <v>2983</v>
      </c>
      <c r="D45" s="158">
        <v>22</v>
      </c>
      <c r="E45" s="158">
        <v>5</v>
      </c>
      <c r="F45" s="158">
        <v>0</v>
      </c>
      <c r="G45" s="158">
        <v>16</v>
      </c>
      <c r="H45" s="158">
        <v>3</v>
      </c>
      <c r="I45" s="158">
        <v>2</v>
      </c>
      <c r="J45" s="158">
        <v>4</v>
      </c>
      <c r="K45" s="158">
        <v>2</v>
      </c>
      <c r="L45" s="158">
        <v>12</v>
      </c>
      <c r="M45" s="158">
        <v>1</v>
      </c>
      <c r="N45" s="158">
        <v>1</v>
      </c>
      <c r="O45" s="158">
        <v>0</v>
      </c>
      <c r="P45" s="158">
        <v>7</v>
      </c>
      <c r="Q45" s="158">
        <v>3</v>
      </c>
      <c r="R45" s="158">
        <v>16</v>
      </c>
      <c r="S45" s="158">
        <v>1</v>
      </c>
      <c r="T45" s="158">
        <v>1</v>
      </c>
      <c r="U45" s="158">
        <v>1</v>
      </c>
      <c r="V45" s="158">
        <v>1</v>
      </c>
      <c r="W45" s="158">
        <v>1</v>
      </c>
      <c r="X45" s="158">
        <v>1</v>
      </c>
      <c r="Y45" s="158">
        <v>2</v>
      </c>
      <c r="Z45" s="158">
        <v>1</v>
      </c>
      <c r="AA45" s="158">
        <v>0</v>
      </c>
      <c r="AB45" s="158">
        <v>7</v>
      </c>
      <c r="AC45" s="158">
        <v>0</v>
      </c>
      <c r="AD45" s="158">
        <v>2</v>
      </c>
      <c r="AE45" s="158">
        <v>0</v>
      </c>
      <c r="AF45" s="158">
        <v>3</v>
      </c>
      <c r="AG45" s="158">
        <v>0</v>
      </c>
      <c r="AH45" s="158">
        <v>0</v>
      </c>
      <c r="AI45" s="158">
        <v>0</v>
      </c>
      <c r="AJ45" s="158">
        <v>3</v>
      </c>
      <c r="AK45" s="158">
        <v>3</v>
      </c>
      <c r="AL45" s="158">
        <v>11</v>
      </c>
      <c r="AM45" s="158">
        <v>6</v>
      </c>
      <c r="AN45" s="158">
        <v>0</v>
      </c>
      <c r="AO45" s="158">
        <v>1</v>
      </c>
      <c r="AP45" s="266">
        <v>2776</v>
      </c>
      <c r="AQ45" s="158">
        <v>12</v>
      </c>
      <c r="AR45" s="158">
        <v>20</v>
      </c>
      <c r="AS45" s="158">
        <v>2</v>
      </c>
      <c r="AT45" s="158">
        <v>3</v>
      </c>
      <c r="AU45" s="158">
        <v>31</v>
      </c>
      <c r="AV45" s="159">
        <v>0</v>
      </c>
    </row>
    <row r="46" spans="2:48">
      <c r="B46" s="133" t="s">
        <v>28</v>
      </c>
      <c r="C46" s="265">
        <v>2859</v>
      </c>
      <c r="D46" s="158">
        <v>9</v>
      </c>
      <c r="E46" s="158">
        <v>34</v>
      </c>
      <c r="F46" s="158">
        <v>1</v>
      </c>
      <c r="G46" s="158">
        <v>19</v>
      </c>
      <c r="H46" s="158">
        <v>15</v>
      </c>
      <c r="I46" s="158">
        <v>5</v>
      </c>
      <c r="J46" s="158">
        <v>4</v>
      </c>
      <c r="K46" s="158">
        <v>5</v>
      </c>
      <c r="L46" s="158">
        <v>3</v>
      </c>
      <c r="M46" s="158">
        <v>4</v>
      </c>
      <c r="N46" s="158">
        <v>9</v>
      </c>
      <c r="O46" s="158">
        <v>2</v>
      </c>
      <c r="P46" s="158">
        <v>2</v>
      </c>
      <c r="Q46" s="158">
        <v>1</v>
      </c>
      <c r="R46" s="158">
        <v>3</v>
      </c>
      <c r="S46" s="158">
        <v>3</v>
      </c>
      <c r="T46" s="158">
        <v>5</v>
      </c>
      <c r="U46" s="158">
        <v>0</v>
      </c>
      <c r="V46" s="158">
        <v>0</v>
      </c>
      <c r="W46" s="158">
        <v>5</v>
      </c>
      <c r="X46" s="158">
        <v>0</v>
      </c>
      <c r="Y46" s="158">
        <v>12</v>
      </c>
      <c r="Z46" s="158">
        <v>0</v>
      </c>
      <c r="AA46" s="158">
        <v>1</v>
      </c>
      <c r="AB46" s="158">
        <v>9</v>
      </c>
      <c r="AC46" s="158">
        <v>17</v>
      </c>
      <c r="AD46" s="158">
        <v>6</v>
      </c>
      <c r="AE46" s="158">
        <v>2</v>
      </c>
      <c r="AF46" s="158">
        <v>0</v>
      </c>
      <c r="AG46" s="158">
        <v>2</v>
      </c>
      <c r="AH46" s="158">
        <v>1</v>
      </c>
      <c r="AI46" s="158">
        <v>1</v>
      </c>
      <c r="AJ46" s="158">
        <v>2</v>
      </c>
      <c r="AK46" s="158">
        <v>7</v>
      </c>
      <c r="AL46" s="158">
        <v>3</v>
      </c>
      <c r="AM46" s="158">
        <v>2</v>
      </c>
      <c r="AN46" s="158">
        <v>0</v>
      </c>
      <c r="AO46" s="158">
        <v>5</v>
      </c>
      <c r="AP46" s="158">
        <v>35</v>
      </c>
      <c r="AQ46" s="266">
        <v>2547</v>
      </c>
      <c r="AR46" s="158">
        <v>23</v>
      </c>
      <c r="AS46" s="158">
        <v>4</v>
      </c>
      <c r="AT46" s="158">
        <v>3</v>
      </c>
      <c r="AU46" s="158">
        <v>48</v>
      </c>
      <c r="AV46" s="159">
        <v>0</v>
      </c>
    </row>
    <row r="47" spans="2:48">
      <c r="B47" s="133" t="s">
        <v>90</v>
      </c>
      <c r="C47" s="265">
        <v>3013</v>
      </c>
      <c r="D47" s="158">
        <v>6</v>
      </c>
      <c r="E47" s="158">
        <v>11</v>
      </c>
      <c r="F47" s="158">
        <v>5</v>
      </c>
      <c r="G47" s="158">
        <v>9</v>
      </c>
      <c r="H47" s="158">
        <v>8</v>
      </c>
      <c r="I47" s="158">
        <v>6</v>
      </c>
      <c r="J47" s="158">
        <v>8</v>
      </c>
      <c r="K47" s="158">
        <v>10</v>
      </c>
      <c r="L47" s="158">
        <v>9</v>
      </c>
      <c r="M47" s="158">
        <v>3</v>
      </c>
      <c r="N47" s="158">
        <v>7</v>
      </c>
      <c r="O47" s="158">
        <v>1</v>
      </c>
      <c r="P47" s="158">
        <v>5</v>
      </c>
      <c r="Q47" s="158">
        <v>0</v>
      </c>
      <c r="R47" s="158">
        <v>5</v>
      </c>
      <c r="S47" s="158">
        <v>0</v>
      </c>
      <c r="T47" s="158">
        <v>1</v>
      </c>
      <c r="U47" s="158">
        <v>0</v>
      </c>
      <c r="V47" s="158">
        <v>2</v>
      </c>
      <c r="W47" s="158">
        <v>0</v>
      </c>
      <c r="X47" s="158">
        <v>6</v>
      </c>
      <c r="Y47" s="158">
        <v>11</v>
      </c>
      <c r="Z47" s="158">
        <v>1</v>
      </c>
      <c r="AA47" s="158">
        <v>0</v>
      </c>
      <c r="AB47" s="158">
        <v>17</v>
      </c>
      <c r="AC47" s="158">
        <v>2</v>
      </c>
      <c r="AD47" s="158">
        <v>3</v>
      </c>
      <c r="AE47" s="158">
        <v>2</v>
      </c>
      <c r="AF47" s="158">
        <v>3</v>
      </c>
      <c r="AG47" s="158">
        <v>0</v>
      </c>
      <c r="AH47" s="158">
        <v>6</v>
      </c>
      <c r="AI47" s="158">
        <v>1</v>
      </c>
      <c r="AJ47" s="158">
        <v>4</v>
      </c>
      <c r="AK47" s="158">
        <v>2</v>
      </c>
      <c r="AL47" s="158">
        <v>23</v>
      </c>
      <c r="AM47" s="158">
        <v>13</v>
      </c>
      <c r="AN47" s="158">
        <v>0</v>
      </c>
      <c r="AO47" s="158">
        <v>4</v>
      </c>
      <c r="AP47" s="158">
        <v>12</v>
      </c>
      <c r="AQ47" s="158">
        <v>18</v>
      </c>
      <c r="AR47" s="266">
        <v>2731</v>
      </c>
      <c r="AS47" s="158">
        <v>19</v>
      </c>
      <c r="AT47" s="158">
        <v>11</v>
      </c>
      <c r="AU47" s="158">
        <v>28</v>
      </c>
      <c r="AV47" s="159">
        <v>0</v>
      </c>
    </row>
    <row r="48" spans="2:48">
      <c r="B48" s="133" t="s">
        <v>91</v>
      </c>
      <c r="C48" s="265">
        <v>1591</v>
      </c>
      <c r="D48" s="158">
        <v>1</v>
      </c>
      <c r="E48" s="158">
        <v>4</v>
      </c>
      <c r="F48" s="158">
        <v>3</v>
      </c>
      <c r="G48" s="158">
        <v>4</v>
      </c>
      <c r="H48" s="158">
        <v>26</v>
      </c>
      <c r="I48" s="158">
        <v>1</v>
      </c>
      <c r="J48" s="158">
        <v>3</v>
      </c>
      <c r="K48" s="158">
        <v>0</v>
      </c>
      <c r="L48" s="158">
        <v>1</v>
      </c>
      <c r="M48" s="158">
        <v>3</v>
      </c>
      <c r="N48" s="158">
        <v>1</v>
      </c>
      <c r="O48" s="158">
        <v>0</v>
      </c>
      <c r="P48" s="158">
        <v>1</v>
      </c>
      <c r="Q48" s="158">
        <v>0</v>
      </c>
      <c r="R48" s="158">
        <v>1</v>
      </c>
      <c r="S48" s="158">
        <v>2</v>
      </c>
      <c r="T48" s="158">
        <v>1</v>
      </c>
      <c r="U48" s="158">
        <v>2</v>
      </c>
      <c r="V48" s="158">
        <v>0</v>
      </c>
      <c r="W48" s="158">
        <v>0</v>
      </c>
      <c r="X48" s="158">
        <v>0</v>
      </c>
      <c r="Y48" s="158">
        <v>0</v>
      </c>
      <c r="Z48" s="158">
        <v>0</v>
      </c>
      <c r="AA48" s="158">
        <v>0</v>
      </c>
      <c r="AB48" s="158">
        <v>8</v>
      </c>
      <c r="AC48" s="158">
        <v>0</v>
      </c>
      <c r="AD48" s="158">
        <v>2</v>
      </c>
      <c r="AE48" s="158">
        <v>0</v>
      </c>
      <c r="AF48" s="158">
        <v>1</v>
      </c>
      <c r="AG48" s="158">
        <v>0</v>
      </c>
      <c r="AH48" s="158">
        <v>0</v>
      </c>
      <c r="AI48" s="158">
        <v>0</v>
      </c>
      <c r="AJ48" s="158">
        <v>0</v>
      </c>
      <c r="AK48" s="158">
        <v>3</v>
      </c>
      <c r="AL48" s="158">
        <v>1</v>
      </c>
      <c r="AM48" s="158">
        <v>2</v>
      </c>
      <c r="AN48" s="158">
        <v>1</v>
      </c>
      <c r="AO48" s="158">
        <v>6</v>
      </c>
      <c r="AP48" s="158">
        <v>12</v>
      </c>
      <c r="AQ48" s="158">
        <v>6</v>
      </c>
      <c r="AR48" s="158">
        <v>10</v>
      </c>
      <c r="AS48" s="266">
        <v>1460</v>
      </c>
      <c r="AT48" s="158">
        <v>7</v>
      </c>
      <c r="AU48" s="158">
        <v>18</v>
      </c>
      <c r="AV48" s="159">
        <v>0</v>
      </c>
    </row>
    <row r="49" spans="2:48">
      <c r="B49" s="149" t="s">
        <v>29</v>
      </c>
      <c r="C49" s="267">
        <v>2140</v>
      </c>
      <c r="D49" s="161">
        <v>6</v>
      </c>
      <c r="E49" s="161">
        <v>9</v>
      </c>
      <c r="F49" s="161">
        <v>5</v>
      </c>
      <c r="G49" s="161">
        <v>12</v>
      </c>
      <c r="H49" s="161">
        <v>7</v>
      </c>
      <c r="I49" s="161">
        <v>0</v>
      </c>
      <c r="J49" s="161">
        <v>3</v>
      </c>
      <c r="K49" s="161">
        <v>4</v>
      </c>
      <c r="L49" s="161">
        <v>1</v>
      </c>
      <c r="M49" s="161">
        <v>0</v>
      </c>
      <c r="N49" s="161">
        <v>0</v>
      </c>
      <c r="O49" s="161">
        <v>1</v>
      </c>
      <c r="P49" s="161">
        <v>4</v>
      </c>
      <c r="Q49" s="161">
        <v>0</v>
      </c>
      <c r="R49" s="161">
        <v>0</v>
      </c>
      <c r="S49" s="161">
        <v>0</v>
      </c>
      <c r="T49" s="161">
        <v>0</v>
      </c>
      <c r="U49" s="161">
        <v>0</v>
      </c>
      <c r="V49" s="161">
        <v>3</v>
      </c>
      <c r="W49" s="161">
        <v>2</v>
      </c>
      <c r="X49" s="161">
        <v>0</v>
      </c>
      <c r="Y49" s="161">
        <v>3</v>
      </c>
      <c r="Z49" s="161">
        <v>0</v>
      </c>
      <c r="AA49" s="161">
        <v>0</v>
      </c>
      <c r="AB49" s="161">
        <v>6</v>
      </c>
      <c r="AC49" s="161">
        <v>4</v>
      </c>
      <c r="AD49" s="161">
        <v>5</v>
      </c>
      <c r="AE49" s="161">
        <v>0</v>
      </c>
      <c r="AF49" s="161">
        <v>3</v>
      </c>
      <c r="AG49" s="161">
        <v>0</v>
      </c>
      <c r="AH49" s="161">
        <v>1</v>
      </c>
      <c r="AI49" s="161">
        <v>0</v>
      </c>
      <c r="AJ49" s="161">
        <v>0</v>
      </c>
      <c r="AK49" s="161">
        <v>2</v>
      </c>
      <c r="AL49" s="161">
        <v>3</v>
      </c>
      <c r="AM49" s="161">
        <v>0</v>
      </c>
      <c r="AN49" s="161">
        <v>0</v>
      </c>
      <c r="AO49" s="161">
        <v>0</v>
      </c>
      <c r="AP49" s="161">
        <v>3</v>
      </c>
      <c r="AQ49" s="161">
        <v>0</v>
      </c>
      <c r="AR49" s="161">
        <v>11</v>
      </c>
      <c r="AS49" s="161">
        <v>10</v>
      </c>
      <c r="AT49" s="268">
        <v>1992</v>
      </c>
      <c r="AU49" s="161">
        <v>40</v>
      </c>
      <c r="AV49" s="162">
        <v>0</v>
      </c>
    </row>
    <row r="50" spans="2:48">
      <c r="B50" s="249" t="s">
        <v>803</v>
      </c>
    </row>
  </sheetData>
  <mergeCells count="48">
    <mergeCell ref="AU4:AU5"/>
    <mergeCell ref="AV4:AV5"/>
    <mergeCell ref="AO4:AO5"/>
    <mergeCell ref="AP4:AP5"/>
    <mergeCell ref="AQ4:AQ5"/>
    <mergeCell ref="AR4:AR5"/>
    <mergeCell ref="AS4:AS5"/>
    <mergeCell ref="AT4:AT5"/>
    <mergeCell ref="AN4:AN5"/>
    <mergeCell ref="AC4:AC5"/>
    <mergeCell ref="AD4:AD5"/>
    <mergeCell ref="AE4:AE5"/>
    <mergeCell ref="AF4:AF5"/>
    <mergeCell ref="AG4:AG5"/>
    <mergeCell ref="AH4:AH5"/>
    <mergeCell ref="AI4:AI5"/>
    <mergeCell ref="AJ4:AJ5"/>
    <mergeCell ref="AK4:AK5"/>
    <mergeCell ref="AL4:AL5"/>
    <mergeCell ref="AM4:AM5"/>
    <mergeCell ref="AB4:AB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P4:P5"/>
    <mergeCell ref="B3:B5"/>
    <mergeCell ref="C3:C5"/>
    <mergeCell ref="D3:AV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7.7109375" style="2" customWidth="1"/>
    <col min="2" max="256" width="14.28515625" style="2" customWidth="1"/>
    <col min="257" max="16384" width="9.140625" style="2"/>
  </cols>
  <sheetData>
    <row r="1" spans="2:48">
      <c r="B1" s="3" t="s">
        <v>852</v>
      </c>
    </row>
    <row r="3" spans="2:48">
      <c r="B3" s="341" t="s">
        <v>339</v>
      </c>
      <c r="C3" s="348" t="s">
        <v>336</v>
      </c>
      <c r="D3" s="345" t="s">
        <v>341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s="3" customFormat="1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ht="13.5" thickTop="1">
      <c r="B5" s="107" t="s">
        <v>7</v>
      </c>
      <c r="C5" s="152">
        <v>83013</v>
      </c>
      <c r="D5" s="158">
        <v>9948</v>
      </c>
      <c r="E5" s="158">
        <v>4946</v>
      </c>
      <c r="F5" s="158">
        <v>3198</v>
      </c>
      <c r="G5" s="158">
        <v>7266</v>
      </c>
      <c r="H5" s="158">
        <v>4697</v>
      </c>
      <c r="I5" s="158">
        <v>2479</v>
      </c>
      <c r="J5" s="158">
        <v>2564</v>
      </c>
      <c r="K5" s="158">
        <v>1415</v>
      </c>
      <c r="L5" s="158">
        <v>2488</v>
      </c>
      <c r="M5" s="158">
        <v>1375</v>
      </c>
      <c r="N5" s="158">
        <v>2749</v>
      </c>
      <c r="O5" s="158">
        <v>979</v>
      </c>
      <c r="P5" s="158">
        <v>1356</v>
      </c>
      <c r="Q5" s="158">
        <v>1790</v>
      </c>
      <c r="R5" s="158">
        <v>2235</v>
      </c>
      <c r="S5" s="158">
        <v>2125</v>
      </c>
      <c r="T5" s="158">
        <v>779</v>
      </c>
      <c r="U5" s="158">
        <v>634</v>
      </c>
      <c r="V5" s="158">
        <v>608</v>
      </c>
      <c r="W5" s="158">
        <v>1740</v>
      </c>
      <c r="X5" s="158">
        <v>1899</v>
      </c>
      <c r="Y5" s="158">
        <v>2120</v>
      </c>
      <c r="Z5" s="158">
        <v>725</v>
      </c>
      <c r="AA5" s="158">
        <v>166</v>
      </c>
      <c r="AB5" s="158">
        <v>2736</v>
      </c>
      <c r="AC5" s="158">
        <v>1347</v>
      </c>
      <c r="AD5" s="158">
        <v>1265</v>
      </c>
      <c r="AE5" s="158">
        <v>712</v>
      </c>
      <c r="AF5" s="158">
        <v>854</v>
      </c>
      <c r="AG5" s="158">
        <v>239</v>
      </c>
      <c r="AH5" s="158">
        <v>808</v>
      </c>
      <c r="AI5" s="158">
        <v>719</v>
      </c>
      <c r="AJ5" s="158">
        <v>999</v>
      </c>
      <c r="AK5" s="158">
        <v>657</v>
      </c>
      <c r="AL5" s="158">
        <v>1070</v>
      </c>
      <c r="AM5" s="158">
        <v>752</v>
      </c>
      <c r="AN5" s="158">
        <v>512</v>
      </c>
      <c r="AO5" s="158">
        <v>814</v>
      </c>
      <c r="AP5" s="158">
        <v>1645</v>
      </c>
      <c r="AQ5" s="158">
        <v>1495</v>
      </c>
      <c r="AR5" s="158">
        <v>1689</v>
      </c>
      <c r="AS5" s="158">
        <v>830</v>
      </c>
      <c r="AT5" s="158">
        <v>1142</v>
      </c>
      <c r="AU5" s="158">
        <v>2410</v>
      </c>
      <c r="AV5" s="159">
        <v>37</v>
      </c>
    </row>
    <row r="6" spans="2:48">
      <c r="B6" s="133" t="s">
        <v>10</v>
      </c>
      <c r="C6" s="158">
        <v>10451</v>
      </c>
      <c r="D6" s="271">
        <v>9010</v>
      </c>
      <c r="E6" s="158">
        <v>90</v>
      </c>
      <c r="F6" s="158">
        <v>53</v>
      </c>
      <c r="G6" s="158">
        <v>103</v>
      </c>
      <c r="H6" s="158">
        <v>74</v>
      </c>
      <c r="I6" s="158">
        <v>21</v>
      </c>
      <c r="J6" s="158">
        <v>17</v>
      </c>
      <c r="K6" s="158">
        <v>12</v>
      </c>
      <c r="L6" s="158">
        <v>17</v>
      </c>
      <c r="M6" s="158">
        <v>18</v>
      </c>
      <c r="N6" s="158">
        <v>41</v>
      </c>
      <c r="O6" s="158">
        <v>9</v>
      </c>
      <c r="P6" s="158">
        <v>31</v>
      </c>
      <c r="Q6" s="158">
        <v>22</v>
      </c>
      <c r="R6" s="158">
        <v>25</v>
      </c>
      <c r="S6" s="158">
        <v>37</v>
      </c>
      <c r="T6" s="158">
        <v>8</v>
      </c>
      <c r="U6" s="158">
        <v>6</v>
      </c>
      <c r="V6" s="158">
        <v>7</v>
      </c>
      <c r="W6" s="158">
        <v>15</v>
      </c>
      <c r="X6" s="158">
        <v>29</v>
      </c>
      <c r="Y6" s="158">
        <v>22</v>
      </c>
      <c r="Z6" s="158">
        <v>11</v>
      </c>
      <c r="AA6" s="158">
        <v>5</v>
      </c>
      <c r="AB6" s="158">
        <v>23</v>
      </c>
      <c r="AC6" s="158">
        <v>13</v>
      </c>
      <c r="AD6" s="158">
        <v>11</v>
      </c>
      <c r="AE6" s="158">
        <v>11</v>
      </c>
      <c r="AF6" s="158">
        <v>20</v>
      </c>
      <c r="AG6" s="158">
        <v>2</v>
      </c>
      <c r="AH6" s="158">
        <v>16</v>
      </c>
      <c r="AI6" s="158">
        <v>9</v>
      </c>
      <c r="AJ6" s="158">
        <v>17</v>
      </c>
      <c r="AK6" s="158">
        <v>10</v>
      </c>
      <c r="AL6" s="158">
        <v>15</v>
      </c>
      <c r="AM6" s="158">
        <v>21</v>
      </c>
      <c r="AN6" s="158">
        <v>6</v>
      </c>
      <c r="AO6" s="158">
        <v>7</v>
      </c>
      <c r="AP6" s="158">
        <v>17</v>
      </c>
      <c r="AQ6" s="158">
        <v>22</v>
      </c>
      <c r="AR6" s="158">
        <v>25</v>
      </c>
      <c r="AS6" s="158">
        <v>12</v>
      </c>
      <c r="AT6" s="158">
        <v>14</v>
      </c>
      <c r="AU6" s="158">
        <v>483</v>
      </c>
      <c r="AV6" s="159">
        <v>14</v>
      </c>
    </row>
    <row r="7" spans="2:48">
      <c r="B7" s="133" t="s">
        <v>11</v>
      </c>
      <c r="C7" s="158">
        <v>5455</v>
      </c>
      <c r="D7" s="158">
        <v>168</v>
      </c>
      <c r="E7" s="271">
        <v>4384</v>
      </c>
      <c r="F7" s="158">
        <v>43</v>
      </c>
      <c r="G7" s="158">
        <v>107</v>
      </c>
      <c r="H7" s="158">
        <v>43</v>
      </c>
      <c r="I7" s="158">
        <v>16</v>
      </c>
      <c r="J7" s="158">
        <v>21</v>
      </c>
      <c r="K7" s="158">
        <v>8</v>
      </c>
      <c r="L7" s="158">
        <v>7</v>
      </c>
      <c r="M7" s="158">
        <v>7</v>
      </c>
      <c r="N7" s="158">
        <v>25</v>
      </c>
      <c r="O7" s="158">
        <v>3</v>
      </c>
      <c r="P7" s="158">
        <v>14</v>
      </c>
      <c r="Q7" s="158">
        <v>13</v>
      </c>
      <c r="R7" s="158">
        <v>14</v>
      </c>
      <c r="S7" s="158">
        <v>17</v>
      </c>
      <c r="T7" s="158">
        <v>3</v>
      </c>
      <c r="U7" s="158">
        <v>4</v>
      </c>
      <c r="V7" s="158">
        <v>2</v>
      </c>
      <c r="W7" s="158">
        <v>15</v>
      </c>
      <c r="X7" s="158">
        <v>18</v>
      </c>
      <c r="Y7" s="158">
        <v>26</v>
      </c>
      <c r="Z7" s="158">
        <v>4</v>
      </c>
      <c r="AA7" s="158">
        <v>8</v>
      </c>
      <c r="AB7" s="158">
        <v>19</v>
      </c>
      <c r="AC7" s="158">
        <v>20</v>
      </c>
      <c r="AD7" s="158">
        <v>24</v>
      </c>
      <c r="AE7" s="158">
        <v>3</v>
      </c>
      <c r="AF7" s="158">
        <v>7</v>
      </c>
      <c r="AG7" s="158">
        <v>2</v>
      </c>
      <c r="AH7" s="158">
        <v>10</v>
      </c>
      <c r="AI7" s="158">
        <v>16</v>
      </c>
      <c r="AJ7" s="158">
        <v>5</v>
      </c>
      <c r="AK7" s="158">
        <v>9</v>
      </c>
      <c r="AL7" s="158">
        <v>11</v>
      </c>
      <c r="AM7" s="158">
        <v>7</v>
      </c>
      <c r="AN7" s="158">
        <v>9</v>
      </c>
      <c r="AO7" s="158">
        <v>10</v>
      </c>
      <c r="AP7" s="158">
        <v>13</v>
      </c>
      <c r="AQ7" s="158">
        <v>19</v>
      </c>
      <c r="AR7" s="158">
        <v>17</v>
      </c>
      <c r="AS7" s="158">
        <v>4</v>
      </c>
      <c r="AT7" s="158">
        <v>12</v>
      </c>
      <c r="AU7" s="158">
        <v>267</v>
      </c>
      <c r="AV7" s="159">
        <v>1</v>
      </c>
    </row>
    <row r="8" spans="2:48">
      <c r="B8" s="133" t="s">
        <v>14</v>
      </c>
      <c r="C8" s="158">
        <v>3350</v>
      </c>
      <c r="D8" s="158">
        <v>76</v>
      </c>
      <c r="E8" s="158">
        <v>20</v>
      </c>
      <c r="F8" s="271">
        <v>2921</v>
      </c>
      <c r="G8" s="158">
        <v>19</v>
      </c>
      <c r="H8" s="158">
        <v>9</v>
      </c>
      <c r="I8" s="158">
        <v>6</v>
      </c>
      <c r="J8" s="158">
        <v>13</v>
      </c>
      <c r="K8" s="158">
        <v>3</v>
      </c>
      <c r="L8" s="158">
        <v>10</v>
      </c>
      <c r="M8" s="158">
        <v>2</v>
      </c>
      <c r="N8" s="158">
        <v>12</v>
      </c>
      <c r="O8" s="158">
        <v>3</v>
      </c>
      <c r="P8" s="158">
        <v>9</v>
      </c>
      <c r="Q8" s="158">
        <v>5</v>
      </c>
      <c r="R8" s="158">
        <v>3</v>
      </c>
      <c r="S8" s="158">
        <v>6</v>
      </c>
      <c r="T8" s="158">
        <v>6</v>
      </c>
      <c r="U8" s="158">
        <v>5</v>
      </c>
      <c r="V8" s="158">
        <v>5</v>
      </c>
      <c r="W8" s="158">
        <v>6</v>
      </c>
      <c r="X8" s="158">
        <v>9</v>
      </c>
      <c r="Y8" s="158">
        <v>10</v>
      </c>
      <c r="Z8" s="158">
        <v>4</v>
      </c>
      <c r="AA8" s="158">
        <v>2</v>
      </c>
      <c r="AB8" s="158">
        <v>4</v>
      </c>
      <c r="AC8" s="158">
        <v>8</v>
      </c>
      <c r="AD8" s="158">
        <v>2</v>
      </c>
      <c r="AE8" s="158">
        <v>3</v>
      </c>
      <c r="AF8" s="158">
        <v>3</v>
      </c>
      <c r="AG8" s="158">
        <v>2</v>
      </c>
      <c r="AH8" s="158">
        <v>4</v>
      </c>
      <c r="AI8" s="158">
        <v>7</v>
      </c>
      <c r="AJ8" s="158">
        <v>5</v>
      </c>
      <c r="AK8" s="158">
        <v>1</v>
      </c>
      <c r="AL8" s="158">
        <v>4</v>
      </c>
      <c r="AM8" s="158">
        <v>0</v>
      </c>
      <c r="AN8" s="158">
        <v>2</v>
      </c>
      <c r="AO8" s="158">
        <v>3</v>
      </c>
      <c r="AP8" s="158">
        <v>7</v>
      </c>
      <c r="AQ8" s="158">
        <v>3</v>
      </c>
      <c r="AR8" s="158">
        <v>6</v>
      </c>
      <c r="AS8" s="158">
        <v>0</v>
      </c>
      <c r="AT8" s="158">
        <v>4</v>
      </c>
      <c r="AU8" s="158">
        <v>116</v>
      </c>
      <c r="AV8" s="159">
        <v>2</v>
      </c>
    </row>
    <row r="9" spans="2:48">
      <c r="B9" s="133" t="s">
        <v>15</v>
      </c>
      <c r="C9" s="158">
        <v>8367</v>
      </c>
      <c r="D9" s="158">
        <v>238</v>
      </c>
      <c r="E9" s="158">
        <v>167</v>
      </c>
      <c r="F9" s="158">
        <v>57</v>
      </c>
      <c r="G9" s="271">
        <v>6642</v>
      </c>
      <c r="H9" s="158">
        <v>79</v>
      </c>
      <c r="I9" s="158">
        <v>40</v>
      </c>
      <c r="J9" s="158">
        <v>32</v>
      </c>
      <c r="K9" s="158">
        <v>12</v>
      </c>
      <c r="L9" s="158">
        <v>31</v>
      </c>
      <c r="M9" s="158">
        <v>9</v>
      </c>
      <c r="N9" s="158">
        <v>26</v>
      </c>
      <c r="O9" s="158">
        <v>9</v>
      </c>
      <c r="P9" s="158">
        <v>21</v>
      </c>
      <c r="Q9" s="158">
        <v>23</v>
      </c>
      <c r="R9" s="158">
        <v>33</v>
      </c>
      <c r="S9" s="158">
        <v>52</v>
      </c>
      <c r="T9" s="158">
        <v>8</v>
      </c>
      <c r="U9" s="158">
        <v>11</v>
      </c>
      <c r="V9" s="158">
        <v>10</v>
      </c>
      <c r="W9" s="158">
        <v>24</v>
      </c>
      <c r="X9" s="158">
        <v>25</v>
      </c>
      <c r="Y9" s="158">
        <v>30</v>
      </c>
      <c r="Z9" s="158">
        <v>21</v>
      </c>
      <c r="AA9" s="158">
        <v>1</v>
      </c>
      <c r="AB9" s="158">
        <v>39</v>
      </c>
      <c r="AC9" s="158">
        <v>24</v>
      </c>
      <c r="AD9" s="158">
        <v>16</v>
      </c>
      <c r="AE9" s="158">
        <v>27</v>
      </c>
      <c r="AF9" s="158">
        <v>10</v>
      </c>
      <c r="AG9" s="158">
        <v>6</v>
      </c>
      <c r="AH9" s="158">
        <v>12</v>
      </c>
      <c r="AI9" s="158">
        <v>12</v>
      </c>
      <c r="AJ9" s="158">
        <v>24</v>
      </c>
      <c r="AK9" s="158">
        <v>25</v>
      </c>
      <c r="AL9" s="158">
        <v>37</v>
      </c>
      <c r="AM9" s="158">
        <v>7</v>
      </c>
      <c r="AN9" s="158">
        <v>17</v>
      </c>
      <c r="AO9" s="158">
        <v>22</v>
      </c>
      <c r="AP9" s="158">
        <v>26</v>
      </c>
      <c r="AQ9" s="158">
        <v>32</v>
      </c>
      <c r="AR9" s="158">
        <v>47</v>
      </c>
      <c r="AS9" s="158">
        <v>6</v>
      </c>
      <c r="AT9" s="158">
        <v>18</v>
      </c>
      <c r="AU9" s="158">
        <v>354</v>
      </c>
      <c r="AV9" s="159">
        <v>5</v>
      </c>
    </row>
    <row r="10" spans="2:48">
      <c r="B10" s="133" t="s">
        <v>75</v>
      </c>
      <c r="C10" s="158">
        <v>5282</v>
      </c>
      <c r="D10" s="158">
        <v>129</v>
      </c>
      <c r="E10" s="158">
        <v>64</v>
      </c>
      <c r="F10" s="158">
        <v>28</v>
      </c>
      <c r="G10" s="158">
        <v>128</v>
      </c>
      <c r="H10" s="271">
        <v>4293</v>
      </c>
      <c r="I10" s="158">
        <v>37</v>
      </c>
      <c r="J10" s="158">
        <v>25</v>
      </c>
      <c r="K10" s="158">
        <v>7</v>
      </c>
      <c r="L10" s="158">
        <v>19</v>
      </c>
      <c r="M10" s="158">
        <v>14</v>
      </c>
      <c r="N10" s="158">
        <v>15</v>
      </c>
      <c r="O10" s="158">
        <v>9</v>
      </c>
      <c r="P10" s="158">
        <v>8</v>
      </c>
      <c r="Q10" s="158">
        <v>5</v>
      </c>
      <c r="R10" s="158">
        <v>6</v>
      </c>
      <c r="S10" s="158">
        <v>14</v>
      </c>
      <c r="T10" s="158">
        <v>6</v>
      </c>
      <c r="U10" s="158">
        <v>2</v>
      </c>
      <c r="V10" s="158">
        <v>4</v>
      </c>
      <c r="W10" s="158">
        <v>10</v>
      </c>
      <c r="X10" s="158">
        <v>48</v>
      </c>
      <c r="Y10" s="158">
        <v>9</v>
      </c>
      <c r="Z10" s="158">
        <v>0</v>
      </c>
      <c r="AA10" s="158">
        <v>2</v>
      </c>
      <c r="AB10" s="158">
        <v>8</v>
      </c>
      <c r="AC10" s="158">
        <v>10</v>
      </c>
      <c r="AD10" s="158">
        <v>3</v>
      </c>
      <c r="AE10" s="158">
        <v>4</v>
      </c>
      <c r="AF10" s="158">
        <v>5</v>
      </c>
      <c r="AG10" s="158">
        <v>2</v>
      </c>
      <c r="AH10" s="158">
        <v>3</v>
      </c>
      <c r="AI10" s="158">
        <v>6</v>
      </c>
      <c r="AJ10" s="158">
        <v>10</v>
      </c>
      <c r="AK10" s="158">
        <v>5</v>
      </c>
      <c r="AL10" s="158">
        <v>8</v>
      </c>
      <c r="AM10" s="158">
        <v>4</v>
      </c>
      <c r="AN10" s="158">
        <v>5</v>
      </c>
      <c r="AO10" s="158">
        <v>16</v>
      </c>
      <c r="AP10" s="158">
        <v>21</v>
      </c>
      <c r="AQ10" s="158">
        <v>18</v>
      </c>
      <c r="AR10" s="158">
        <v>24</v>
      </c>
      <c r="AS10" s="158">
        <v>10</v>
      </c>
      <c r="AT10" s="158">
        <v>4</v>
      </c>
      <c r="AU10" s="158">
        <v>233</v>
      </c>
      <c r="AV10" s="159">
        <v>1</v>
      </c>
    </row>
    <row r="11" spans="2:48">
      <c r="B11" s="133" t="s">
        <v>76</v>
      </c>
      <c r="C11" s="158">
        <v>2488</v>
      </c>
      <c r="D11" s="158">
        <v>10</v>
      </c>
      <c r="E11" s="158">
        <v>14</v>
      </c>
      <c r="F11" s="158">
        <v>7</v>
      </c>
      <c r="G11" s="158">
        <v>16</v>
      </c>
      <c r="H11" s="158">
        <v>8</v>
      </c>
      <c r="I11" s="271">
        <v>2254</v>
      </c>
      <c r="J11" s="158">
        <v>7</v>
      </c>
      <c r="K11" s="158">
        <v>6</v>
      </c>
      <c r="L11" s="158">
        <v>4</v>
      </c>
      <c r="M11" s="158">
        <v>0</v>
      </c>
      <c r="N11" s="158">
        <v>3</v>
      </c>
      <c r="O11" s="158">
        <v>1</v>
      </c>
      <c r="P11" s="158">
        <v>3</v>
      </c>
      <c r="Q11" s="158">
        <v>5</v>
      </c>
      <c r="R11" s="158">
        <v>5</v>
      </c>
      <c r="S11" s="158">
        <v>8</v>
      </c>
      <c r="T11" s="158">
        <v>1</v>
      </c>
      <c r="U11" s="158">
        <v>0</v>
      </c>
      <c r="V11" s="158">
        <v>0</v>
      </c>
      <c r="W11" s="158">
        <v>0</v>
      </c>
      <c r="X11" s="158">
        <v>2</v>
      </c>
      <c r="Y11" s="158">
        <v>2</v>
      </c>
      <c r="Z11" s="158">
        <v>2</v>
      </c>
      <c r="AA11" s="158">
        <v>0</v>
      </c>
      <c r="AB11" s="158">
        <v>8</v>
      </c>
      <c r="AC11" s="158">
        <v>0</v>
      </c>
      <c r="AD11" s="158">
        <v>1</v>
      </c>
      <c r="AE11" s="158">
        <v>3</v>
      </c>
      <c r="AF11" s="158">
        <v>2</v>
      </c>
      <c r="AG11" s="158">
        <v>0</v>
      </c>
      <c r="AH11" s="158">
        <v>5</v>
      </c>
      <c r="AI11" s="158">
        <v>3</v>
      </c>
      <c r="AJ11" s="158">
        <v>7</v>
      </c>
      <c r="AK11" s="158">
        <v>3</v>
      </c>
      <c r="AL11" s="158">
        <v>5</v>
      </c>
      <c r="AM11" s="158">
        <v>1</v>
      </c>
      <c r="AN11" s="158">
        <v>2</v>
      </c>
      <c r="AO11" s="158">
        <v>4</v>
      </c>
      <c r="AP11" s="158">
        <v>3</v>
      </c>
      <c r="AQ11" s="158">
        <v>6</v>
      </c>
      <c r="AR11" s="158">
        <v>1</v>
      </c>
      <c r="AS11" s="158">
        <v>0</v>
      </c>
      <c r="AT11" s="158">
        <v>1</v>
      </c>
      <c r="AU11" s="158">
        <v>74</v>
      </c>
      <c r="AV11" s="159">
        <v>1</v>
      </c>
    </row>
    <row r="12" spans="2:48">
      <c r="B12" s="133" t="s">
        <v>332</v>
      </c>
      <c r="C12" s="158">
        <v>2606</v>
      </c>
      <c r="D12" s="158">
        <v>16</v>
      </c>
      <c r="E12" s="158">
        <v>11</v>
      </c>
      <c r="F12" s="158">
        <v>4</v>
      </c>
      <c r="G12" s="158">
        <v>18</v>
      </c>
      <c r="H12" s="158">
        <v>24</v>
      </c>
      <c r="I12" s="158">
        <v>5</v>
      </c>
      <c r="J12" s="271">
        <v>2385</v>
      </c>
      <c r="K12" s="158">
        <v>9</v>
      </c>
      <c r="L12" s="158">
        <v>2</v>
      </c>
      <c r="M12" s="158">
        <v>7</v>
      </c>
      <c r="N12" s="158">
        <v>2</v>
      </c>
      <c r="O12" s="158">
        <v>0</v>
      </c>
      <c r="P12" s="158">
        <v>1</v>
      </c>
      <c r="Q12" s="158">
        <v>9</v>
      </c>
      <c r="R12" s="158">
        <v>6</v>
      </c>
      <c r="S12" s="158">
        <v>0</v>
      </c>
      <c r="T12" s="158">
        <v>1</v>
      </c>
      <c r="U12" s="158">
        <v>2</v>
      </c>
      <c r="V12" s="158">
        <v>2</v>
      </c>
      <c r="W12" s="158">
        <v>0</v>
      </c>
      <c r="X12" s="158">
        <v>5</v>
      </c>
      <c r="Y12" s="158">
        <v>2</v>
      </c>
      <c r="Z12" s="158">
        <v>2</v>
      </c>
      <c r="AA12" s="158">
        <v>0</v>
      </c>
      <c r="AB12" s="158">
        <v>2</v>
      </c>
      <c r="AC12" s="158">
        <v>3</v>
      </c>
      <c r="AD12" s="158">
        <v>2</v>
      </c>
      <c r="AE12" s="158">
        <v>3</v>
      </c>
      <c r="AF12" s="158">
        <v>2</v>
      </c>
      <c r="AG12" s="158">
        <v>0</v>
      </c>
      <c r="AH12" s="158">
        <v>0</v>
      </c>
      <c r="AI12" s="158">
        <v>4</v>
      </c>
      <c r="AJ12" s="158">
        <v>0</v>
      </c>
      <c r="AK12" s="158">
        <v>1</v>
      </c>
      <c r="AL12" s="158">
        <v>9</v>
      </c>
      <c r="AM12" s="158">
        <v>0</v>
      </c>
      <c r="AN12" s="158">
        <v>2</v>
      </c>
      <c r="AO12" s="158">
        <v>0</v>
      </c>
      <c r="AP12" s="158">
        <v>2</v>
      </c>
      <c r="AQ12" s="158">
        <v>1</v>
      </c>
      <c r="AR12" s="158">
        <v>3</v>
      </c>
      <c r="AS12" s="158">
        <v>6</v>
      </c>
      <c r="AT12" s="158">
        <v>4</v>
      </c>
      <c r="AU12" s="158">
        <v>48</v>
      </c>
      <c r="AV12" s="159">
        <v>1</v>
      </c>
    </row>
    <row r="13" spans="2:48">
      <c r="B13" s="133" t="s">
        <v>333</v>
      </c>
      <c r="C13" s="158">
        <v>1448</v>
      </c>
      <c r="D13" s="158">
        <v>14</v>
      </c>
      <c r="E13" s="158">
        <v>5</v>
      </c>
      <c r="F13" s="158">
        <v>2</v>
      </c>
      <c r="G13" s="158">
        <v>13</v>
      </c>
      <c r="H13" s="158">
        <v>6</v>
      </c>
      <c r="I13" s="158">
        <v>6</v>
      </c>
      <c r="J13" s="158">
        <v>7</v>
      </c>
      <c r="K13" s="271">
        <v>1301</v>
      </c>
      <c r="L13" s="158">
        <v>7</v>
      </c>
      <c r="M13" s="158">
        <v>1</v>
      </c>
      <c r="N13" s="158">
        <v>12</v>
      </c>
      <c r="O13" s="158">
        <v>0</v>
      </c>
      <c r="P13" s="158">
        <v>8</v>
      </c>
      <c r="Q13" s="158">
        <v>1</v>
      </c>
      <c r="R13" s="158">
        <v>1</v>
      </c>
      <c r="S13" s="158">
        <v>1</v>
      </c>
      <c r="T13" s="158">
        <v>5</v>
      </c>
      <c r="U13" s="158">
        <v>0</v>
      </c>
      <c r="V13" s="158">
        <v>1</v>
      </c>
      <c r="W13" s="158">
        <v>2</v>
      </c>
      <c r="X13" s="158">
        <v>2</v>
      </c>
      <c r="Y13" s="158">
        <v>3</v>
      </c>
      <c r="Z13" s="158">
        <v>0</v>
      </c>
      <c r="AA13" s="158">
        <v>0</v>
      </c>
      <c r="AB13" s="158">
        <v>0</v>
      </c>
      <c r="AC13" s="158">
        <v>0</v>
      </c>
      <c r="AD13" s="158">
        <v>0</v>
      </c>
      <c r="AE13" s="158">
        <v>1</v>
      </c>
      <c r="AF13" s="158">
        <v>0</v>
      </c>
      <c r="AG13" s="158">
        <v>0</v>
      </c>
      <c r="AH13" s="158">
        <v>3</v>
      </c>
      <c r="AI13" s="158">
        <v>1</v>
      </c>
      <c r="AJ13" s="158">
        <v>0</v>
      </c>
      <c r="AK13" s="158">
        <v>0</v>
      </c>
      <c r="AL13" s="158">
        <v>1</v>
      </c>
      <c r="AM13" s="158">
        <v>1</v>
      </c>
      <c r="AN13" s="158">
        <v>1</v>
      </c>
      <c r="AO13" s="158">
        <v>0</v>
      </c>
      <c r="AP13" s="158">
        <v>2</v>
      </c>
      <c r="AQ13" s="158">
        <v>2</v>
      </c>
      <c r="AR13" s="158">
        <v>0</v>
      </c>
      <c r="AS13" s="158">
        <v>0</v>
      </c>
      <c r="AT13" s="158">
        <v>1</v>
      </c>
      <c r="AU13" s="158">
        <v>37</v>
      </c>
      <c r="AV13" s="159">
        <v>0</v>
      </c>
    </row>
    <row r="14" spans="2:48">
      <c r="B14" s="133" t="s">
        <v>334</v>
      </c>
      <c r="C14" s="158">
        <v>2445</v>
      </c>
      <c r="D14" s="158">
        <v>6</v>
      </c>
      <c r="E14" s="158">
        <v>6</v>
      </c>
      <c r="F14" s="158">
        <v>1</v>
      </c>
      <c r="G14" s="158">
        <v>7</v>
      </c>
      <c r="H14" s="158">
        <v>9</v>
      </c>
      <c r="I14" s="158">
        <v>9</v>
      </c>
      <c r="J14" s="158">
        <v>1</v>
      </c>
      <c r="K14" s="158">
        <v>7</v>
      </c>
      <c r="L14" s="271">
        <v>2284</v>
      </c>
      <c r="M14" s="158">
        <v>1</v>
      </c>
      <c r="N14" s="158">
        <v>1</v>
      </c>
      <c r="O14" s="158">
        <v>0</v>
      </c>
      <c r="P14" s="158">
        <v>6</v>
      </c>
      <c r="Q14" s="158">
        <v>4</v>
      </c>
      <c r="R14" s="158">
        <v>6</v>
      </c>
      <c r="S14" s="158">
        <v>4</v>
      </c>
      <c r="T14" s="158">
        <v>0</v>
      </c>
      <c r="U14" s="158">
        <v>1</v>
      </c>
      <c r="V14" s="158">
        <v>5</v>
      </c>
      <c r="W14" s="158">
        <v>2</v>
      </c>
      <c r="X14" s="158">
        <v>2</v>
      </c>
      <c r="Y14" s="158">
        <v>1</v>
      </c>
      <c r="Z14" s="158">
        <v>0</v>
      </c>
      <c r="AA14" s="158">
        <v>0</v>
      </c>
      <c r="AB14" s="158">
        <v>0</v>
      </c>
      <c r="AC14" s="158">
        <v>1</v>
      </c>
      <c r="AD14" s="158">
        <v>0</v>
      </c>
      <c r="AE14" s="158">
        <v>0</v>
      </c>
      <c r="AF14" s="158">
        <v>2</v>
      </c>
      <c r="AG14" s="158">
        <v>0</v>
      </c>
      <c r="AH14" s="158">
        <v>1</v>
      </c>
      <c r="AI14" s="158">
        <v>0</v>
      </c>
      <c r="AJ14" s="158">
        <v>0</v>
      </c>
      <c r="AK14" s="158">
        <v>0</v>
      </c>
      <c r="AL14" s="158">
        <v>1</v>
      </c>
      <c r="AM14" s="158">
        <v>0</v>
      </c>
      <c r="AN14" s="158">
        <v>0</v>
      </c>
      <c r="AO14" s="158">
        <v>5</v>
      </c>
      <c r="AP14" s="158">
        <v>5</v>
      </c>
      <c r="AQ14" s="158">
        <v>1</v>
      </c>
      <c r="AR14" s="158">
        <v>11</v>
      </c>
      <c r="AS14" s="158">
        <v>4</v>
      </c>
      <c r="AT14" s="158">
        <v>4</v>
      </c>
      <c r="AU14" s="158">
        <v>46</v>
      </c>
      <c r="AV14" s="159">
        <v>1</v>
      </c>
    </row>
    <row r="15" spans="2:48">
      <c r="B15" s="133" t="s">
        <v>77</v>
      </c>
      <c r="C15" s="158">
        <v>1409</v>
      </c>
      <c r="D15" s="158">
        <v>7</v>
      </c>
      <c r="E15" s="158">
        <v>1</v>
      </c>
      <c r="F15" s="158">
        <v>6</v>
      </c>
      <c r="G15" s="158">
        <v>3</v>
      </c>
      <c r="H15" s="158">
        <v>20</v>
      </c>
      <c r="I15" s="158">
        <v>13</v>
      </c>
      <c r="J15" s="158">
        <v>1</v>
      </c>
      <c r="K15" s="158">
        <v>0</v>
      </c>
      <c r="L15" s="158">
        <v>4</v>
      </c>
      <c r="M15" s="271">
        <v>1277</v>
      </c>
      <c r="N15" s="158">
        <v>4</v>
      </c>
      <c r="O15" s="158">
        <v>0</v>
      </c>
      <c r="P15" s="158">
        <v>1</v>
      </c>
      <c r="Q15" s="158">
        <v>2</v>
      </c>
      <c r="R15" s="158">
        <v>8</v>
      </c>
      <c r="S15" s="158">
        <v>1</v>
      </c>
      <c r="T15" s="158">
        <v>0</v>
      </c>
      <c r="U15" s="158">
        <v>0</v>
      </c>
      <c r="V15" s="158">
        <v>1</v>
      </c>
      <c r="W15" s="158">
        <v>0</v>
      </c>
      <c r="X15" s="158">
        <v>0</v>
      </c>
      <c r="Y15" s="158">
        <v>1</v>
      </c>
      <c r="Z15" s="158">
        <v>2</v>
      </c>
      <c r="AA15" s="158">
        <v>1</v>
      </c>
      <c r="AB15" s="158">
        <v>0</v>
      </c>
      <c r="AC15" s="158">
        <v>0</v>
      </c>
      <c r="AD15" s="158">
        <v>0</v>
      </c>
      <c r="AE15" s="158">
        <v>8</v>
      </c>
      <c r="AF15" s="158">
        <v>4</v>
      </c>
      <c r="AG15" s="158">
        <v>0</v>
      </c>
      <c r="AH15" s="158">
        <v>0</v>
      </c>
      <c r="AI15" s="158">
        <v>1</v>
      </c>
      <c r="AJ15" s="158">
        <v>1</v>
      </c>
      <c r="AK15" s="158">
        <v>2</v>
      </c>
      <c r="AL15" s="158">
        <v>0</v>
      </c>
      <c r="AM15" s="158">
        <v>1</v>
      </c>
      <c r="AN15" s="158">
        <v>0</v>
      </c>
      <c r="AO15" s="158">
        <v>7</v>
      </c>
      <c r="AP15" s="158">
        <v>1</v>
      </c>
      <c r="AQ15" s="158">
        <v>0</v>
      </c>
      <c r="AR15" s="158">
        <v>0</v>
      </c>
      <c r="AS15" s="158">
        <v>3</v>
      </c>
      <c r="AT15" s="158">
        <v>0</v>
      </c>
      <c r="AU15" s="158">
        <v>28</v>
      </c>
      <c r="AV15" s="159">
        <v>0</v>
      </c>
    </row>
    <row r="16" spans="2:48">
      <c r="B16" s="133" t="s">
        <v>17</v>
      </c>
      <c r="C16" s="158">
        <v>2739</v>
      </c>
      <c r="D16" s="158">
        <v>27</v>
      </c>
      <c r="E16" s="158">
        <v>8</v>
      </c>
      <c r="F16" s="158">
        <v>3</v>
      </c>
      <c r="G16" s="158">
        <v>20</v>
      </c>
      <c r="H16" s="158">
        <v>10</v>
      </c>
      <c r="I16" s="158">
        <v>2</v>
      </c>
      <c r="J16" s="158">
        <v>3</v>
      </c>
      <c r="K16" s="158">
        <v>6</v>
      </c>
      <c r="L16" s="158">
        <v>3</v>
      </c>
      <c r="M16" s="158">
        <v>2</v>
      </c>
      <c r="N16" s="271">
        <v>2508</v>
      </c>
      <c r="O16" s="158">
        <v>8</v>
      </c>
      <c r="P16" s="158">
        <v>1</v>
      </c>
      <c r="Q16" s="158">
        <v>9</v>
      </c>
      <c r="R16" s="158">
        <v>2</v>
      </c>
      <c r="S16" s="158">
        <v>11</v>
      </c>
      <c r="T16" s="158">
        <v>5</v>
      </c>
      <c r="U16" s="158">
        <v>1</v>
      </c>
      <c r="V16" s="158">
        <v>1</v>
      </c>
      <c r="W16" s="158">
        <v>5</v>
      </c>
      <c r="X16" s="158">
        <v>3</v>
      </c>
      <c r="Y16" s="158">
        <v>1</v>
      </c>
      <c r="Z16" s="158">
        <v>1</v>
      </c>
      <c r="AA16" s="158">
        <v>6</v>
      </c>
      <c r="AB16" s="158">
        <v>5</v>
      </c>
      <c r="AC16" s="158">
        <v>2</v>
      </c>
      <c r="AD16" s="158">
        <v>2</v>
      </c>
      <c r="AE16" s="158">
        <v>0</v>
      </c>
      <c r="AF16" s="158">
        <v>0</v>
      </c>
      <c r="AG16" s="158">
        <v>0</v>
      </c>
      <c r="AH16" s="158">
        <v>0</v>
      </c>
      <c r="AI16" s="158">
        <v>0</v>
      </c>
      <c r="AJ16" s="158">
        <v>1</v>
      </c>
      <c r="AK16" s="158">
        <v>1</v>
      </c>
      <c r="AL16" s="158">
        <v>9</v>
      </c>
      <c r="AM16" s="158">
        <v>2</v>
      </c>
      <c r="AN16" s="158">
        <v>0</v>
      </c>
      <c r="AO16" s="158">
        <v>3</v>
      </c>
      <c r="AP16" s="158">
        <v>2</v>
      </c>
      <c r="AQ16" s="158">
        <v>3</v>
      </c>
      <c r="AR16" s="158">
        <v>0</v>
      </c>
      <c r="AS16" s="158">
        <v>0</v>
      </c>
      <c r="AT16" s="158">
        <v>0</v>
      </c>
      <c r="AU16" s="158">
        <v>61</v>
      </c>
      <c r="AV16" s="159">
        <v>2</v>
      </c>
    </row>
    <row r="17" spans="2:48">
      <c r="B17" s="133" t="s">
        <v>4</v>
      </c>
      <c r="C17" s="158">
        <v>1013</v>
      </c>
      <c r="D17" s="158">
        <v>11</v>
      </c>
      <c r="E17" s="158">
        <v>2</v>
      </c>
      <c r="F17" s="158">
        <v>4</v>
      </c>
      <c r="G17" s="158">
        <v>1</v>
      </c>
      <c r="H17" s="158">
        <v>2</v>
      </c>
      <c r="I17" s="158">
        <v>6</v>
      </c>
      <c r="J17" s="158">
        <v>0</v>
      </c>
      <c r="K17" s="158">
        <v>0</v>
      </c>
      <c r="L17" s="158">
        <v>2</v>
      </c>
      <c r="M17" s="158">
        <v>0</v>
      </c>
      <c r="N17" s="158">
        <v>14</v>
      </c>
      <c r="O17" s="271">
        <v>903</v>
      </c>
      <c r="P17" s="158">
        <v>1</v>
      </c>
      <c r="Q17" s="158">
        <v>3</v>
      </c>
      <c r="R17" s="158">
        <v>0</v>
      </c>
      <c r="S17" s="158">
        <v>7</v>
      </c>
      <c r="T17" s="158">
        <v>0</v>
      </c>
      <c r="U17" s="158">
        <v>1</v>
      </c>
      <c r="V17" s="158">
        <v>4</v>
      </c>
      <c r="W17" s="158">
        <v>0</v>
      </c>
      <c r="X17" s="158">
        <v>8</v>
      </c>
      <c r="Y17" s="158">
        <v>0</v>
      </c>
      <c r="Z17" s="158">
        <v>1</v>
      </c>
      <c r="AA17" s="158">
        <v>0</v>
      </c>
      <c r="AB17" s="158">
        <v>1</v>
      </c>
      <c r="AC17" s="158">
        <v>0</v>
      </c>
      <c r="AD17" s="158">
        <v>0</v>
      </c>
      <c r="AE17" s="158">
        <v>1</v>
      </c>
      <c r="AF17" s="158">
        <v>0</v>
      </c>
      <c r="AG17" s="158">
        <v>0</v>
      </c>
      <c r="AH17" s="158">
        <v>1</v>
      </c>
      <c r="AI17" s="158">
        <v>0</v>
      </c>
      <c r="AJ17" s="158">
        <v>0</v>
      </c>
      <c r="AK17" s="158">
        <v>0</v>
      </c>
      <c r="AL17" s="158">
        <v>1</v>
      </c>
      <c r="AM17" s="158">
        <v>0</v>
      </c>
      <c r="AN17" s="158">
        <v>0</v>
      </c>
      <c r="AO17" s="158">
        <v>0</v>
      </c>
      <c r="AP17" s="158">
        <v>2</v>
      </c>
      <c r="AQ17" s="158">
        <v>6</v>
      </c>
      <c r="AR17" s="158">
        <v>2</v>
      </c>
      <c r="AS17" s="158">
        <v>0</v>
      </c>
      <c r="AT17" s="158">
        <v>2</v>
      </c>
      <c r="AU17" s="158">
        <v>27</v>
      </c>
      <c r="AV17" s="159">
        <v>0</v>
      </c>
    </row>
    <row r="18" spans="2:48">
      <c r="B18" s="133" t="s">
        <v>18</v>
      </c>
      <c r="C18" s="158">
        <v>1329</v>
      </c>
      <c r="D18" s="158">
        <v>10</v>
      </c>
      <c r="E18" s="158">
        <v>3</v>
      </c>
      <c r="F18" s="158">
        <v>0</v>
      </c>
      <c r="G18" s="158">
        <v>6</v>
      </c>
      <c r="H18" s="158">
        <v>1</v>
      </c>
      <c r="I18" s="158">
        <v>3</v>
      </c>
      <c r="J18" s="158">
        <v>1</v>
      </c>
      <c r="K18" s="158">
        <v>2</v>
      </c>
      <c r="L18" s="158">
        <v>5</v>
      </c>
      <c r="M18" s="158">
        <v>2</v>
      </c>
      <c r="N18" s="158">
        <v>1</v>
      </c>
      <c r="O18" s="158">
        <v>0</v>
      </c>
      <c r="P18" s="271">
        <v>1215</v>
      </c>
      <c r="Q18" s="158">
        <v>0</v>
      </c>
      <c r="R18" s="158">
        <v>8</v>
      </c>
      <c r="S18" s="158">
        <v>4</v>
      </c>
      <c r="T18" s="158">
        <v>0</v>
      </c>
      <c r="U18" s="158">
        <v>1</v>
      </c>
      <c r="V18" s="158">
        <v>0</v>
      </c>
      <c r="W18" s="158">
        <v>1</v>
      </c>
      <c r="X18" s="158">
        <v>1</v>
      </c>
      <c r="Y18" s="158">
        <v>5</v>
      </c>
      <c r="Z18" s="158">
        <v>2</v>
      </c>
      <c r="AA18" s="158">
        <v>0</v>
      </c>
      <c r="AB18" s="158">
        <v>4</v>
      </c>
      <c r="AC18" s="158">
        <v>1</v>
      </c>
      <c r="AD18" s="158">
        <v>0</v>
      </c>
      <c r="AE18" s="158">
        <v>0</v>
      </c>
      <c r="AF18" s="158">
        <v>0</v>
      </c>
      <c r="AG18" s="158">
        <v>0</v>
      </c>
      <c r="AH18" s="158">
        <v>2</v>
      </c>
      <c r="AI18" s="158">
        <v>0</v>
      </c>
      <c r="AJ18" s="158">
        <v>0</v>
      </c>
      <c r="AK18" s="158">
        <v>0</v>
      </c>
      <c r="AL18" s="158">
        <v>1</v>
      </c>
      <c r="AM18" s="158">
        <v>0</v>
      </c>
      <c r="AN18" s="158">
        <v>0</v>
      </c>
      <c r="AO18" s="158">
        <v>1</v>
      </c>
      <c r="AP18" s="158">
        <v>0</v>
      </c>
      <c r="AQ18" s="158">
        <v>0</v>
      </c>
      <c r="AR18" s="158">
        <v>8</v>
      </c>
      <c r="AS18" s="158">
        <v>0</v>
      </c>
      <c r="AT18" s="158">
        <v>0</v>
      </c>
      <c r="AU18" s="158">
        <v>39</v>
      </c>
      <c r="AV18" s="159">
        <v>2</v>
      </c>
    </row>
    <row r="19" spans="2:48">
      <c r="B19" s="133" t="s">
        <v>182</v>
      </c>
      <c r="C19" s="158">
        <v>1810</v>
      </c>
      <c r="D19" s="158">
        <v>22</v>
      </c>
      <c r="E19" s="158">
        <v>8</v>
      </c>
      <c r="F19" s="158">
        <v>5</v>
      </c>
      <c r="G19" s="158">
        <v>7</v>
      </c>
      <c r="H19" s="158">
        <v>3</v>
      </c>
      <c r="I19" s="158">
        <v>7</v>
      </c>
      <c r="J19" s="158">
        <v>5</v>
      </c>
      <c r="K19" s="158">
        <v>3</v>
      </c>
      <c r="L19" s="158">
        <v>2</v>
      </c>
      <c r="M19" s="158">
        <v>2</v>
      </c>
      <c r="N19" s="158">
        <v>16</v>
      </c>
      <c r="O19" s="158">
        <v>3</v>
      </c>
      <c r="P19" s="158">
        <v>1</v>
      </c>
      <c r="Q19" s="271">
        <v>1633</v>
      </c>
      <c r="R19" s="158">
        <v>2</v>
      </c>
      <c r="S19" s="158">
        <v>5</v>
      </c>
      <c r="T19" s="158">
        <v>0</v>
      </c>
      <c r="U19" s="158">
        <v>0</v>
      </c>
      <c r="V19" s="158">
        <v>0</v>
      </c>
      <c r="W19" s="158">
        <v>5</v>
      </c>
      <c r="X19" s="158">
        <v>4</v>
      </c>
      <c r="Y19" s="158">
        <v>3</v>
      </c>
      <c r="Z19" s="158">
        <v>1</v>
      </c>
      <c r="AA19" s="158">
        <v>2</v>
      </c>
      <c r="AB19" s="158">
        <v>0</v>
      </c>
      <c r="AC19" s="158">
        <v>3</v>
      </c>
      <c r="AD19" s="158">
        <v>2</v>
      </c>
      <c r="AE19" s="158">
        <v>0</v>
      </c>
      <c r="AF19" s="158">
        <v>1</v>
      </c>
      <c r="AG19" s="158">
        <v>2</v>
      </c>
      <c r="AH19" s="158">
        <v>1</v>
      </c>
      <c r="AI19" s="158">
        <v>1</v>
      </c>
      <c r="AJ19" s="158">
        <v>1</v>
      </c>
      <c r="AK19" s="158">
        <v>2</v>
      </c>
      <c r="AL19" s="158">
        <v>1</v>
      </c>
      <c r="AM19" s="158">
        <v>2</v>
      </c>
      <c r="AN19" s="158">
        <v>0</v>
      </c>
      <c r="AO19" s="158">
        <v>1</v>
      </c>
      <c r="AP19" s="158">
        <v>0</v>
      </c>
      <c r="AQ19" s="158">
        <v>2</v>
      </c>
      <c r="AR19" s="158">
        <v>2</v>
      </c>
      <c r="AS19" s="158">
        <v>0</v>
      </c>
      <c r="AT19" s="158">
        <v>5</v>
      </c>
      <c r="AU19" s="158">
        <v>44</v>
      </c>
      <c r="AV19" s="159">
        <v>1</v>
      </c>
    </row>
    <row r="20" spans="2:48">
      <c r="B20" s="133" t="s">
        <v>78</v>
      </c>
      <c r="C20" s="158">
        <v>2247</v>
      </c>
      <c r="D20" s="158">
        <v>12</v>
      </c>
      <c r="E20" s="158">
        <v>11</v>
      </c>
      <c r="F20" s="158">
        <v>7</v>
      </c>
      <c r="G20" s="158">
        <v>14</v>
      </c>
      <c r="H20" s="158">
        <v>4</v>
      </c>
      <c r="I20" s="158">
        <v>1</v>
      </c>
      <c r="J20" s="158">
        <v>1</v>
      </c>
      <c r="K20" s="158">
        <v>5</v>
      </c>
      <c r="L20" s="158">
        <v>13</v>
      </c>
      <c r="M20" s="158">
        <v>1</v>
      </c>
      <c r="N20" s="158">
        <v>4</v>
      </c>
      <c r="O20" s="158">
        <v>1</v>
      </c>
      <c r="P20" s="158">
        <v>2</v>
      </c>
      <c r="Q20" s="158">
        <v>4</v>
      </c>
      <c r="R20" s="271">
        <v>2076</v>
      </c>
      <c r="S20" s="158">
        <v>0</v>
      </c>
      <c r="T20" s="158">
        <v>0</v>
      </c>
      <c r="U20" s="158">
        <v>2</v>
      </c>
      <c r="V20" s="158">
        <v>0</v>
      </c>
      <c r="W20" s="158">
        <v>7</v>
      </c>
      <c r="X20" s="158">
        <v>4</v>
      </c>
      <c r="Y20" s="158">
        <v>8</v>
      </c>
      <c r="Z20" s="158">
        <v>0</v>
      </c>
      <c r="AA20" s="158">
        <v>0</v>
      </c>
      <c r="AB20" s="158">
        <v>1</v>
      </c>
      <c r="AC20" s="158">
        <v>2</v>
      </c>
      <c r="AD20" s="158">
        <v>5</v>
      </c>
      <c r="AE20" s="158">
        <v>0</v>
      </c>
      <c r="AF20" s="158">
        <v>0</v>
      </c>
      <c r="AG20" s="158">
        <v>0</v>
      </c>
      <c r="AH20" s="158">
        <v>2</v>
      </c>
      <c r="AI20" s="158">
        <v>0</v>
      </c>
      <c r="AJ20" s="158">
        <v>1</v>
      </c>
      <c r="AK20" s="158">
        <v>3</v>
      </c>
      <c r="AL20" s="158">
        <v>1</v>
      </c>
      <c r="AM20" s="158">
        <v>1</v>
      </c>
      <c r="AN20" s="158">
        <v>0</v>
      </c>
      <c r="AO20" s="158">
        <v>3</v>
      </c>
      <c r="AP20" s="158">
        <v>5</v>
      </c>
      <c r="AQ20" s="158">
        <v>0</v>
      </c>
      <c r="AR20" s="158">
        <v>7</v>
      </c>
      <c r="AS20" s="158">
        <v>2</v>
      </c>
      <c r="AT20" s="158">
        <v>3</v>
      </c>
      <c r="AU20" s="158">
        <v>34</v>
      </c>
      <c r="AV20" s="159">
        <v>0</v>
      </c>
    </row>
    <row r="21" spans="2:48">
      <c r="B21" s="133" t="s">
        <v>19</v>
      </c>
      <c r="C21" s="158">
        <v>2084</v>
      </c>
      <c r="D21" s="158">
        <v>11</v>
      </c>
      <c r="E21" s="158">
        <v>10</v>
      </c>
      <c r="F21" s="158">
        <v>8</v>
      </c>
      <c r="G21" s="158">
        <v>14</v>
      </c>
      <c r="H21" s="158">
        <v>7</v>
      </c>
      <c r="I21" s="158">
        <v>3</v>
      </c>
      <c r="J21" s="158">
        <v>5</v>
      </c>
      <c r="K21" s="158">
        <v>5</v>
      </c>
      <c r="L21" s="158">
        <v>6</v>
      </c>
      <c r="M21" s="158">
        <v>3</v>
      </c>
      <c r="N21" s="158">
        <v>7</v>
      </c>
      <c r="O21" s="158">
        <v>5</v>
      </c>
      <c r="P21" s="158">
        <v>2</v>
      </c>
      <c r="Q21" s="158">
        <v>2</v>
      </c>
      <c r="R21" s="158">
        <v>0</v>
      </c>
      <c r="S21" s="271">
        <v>1903</v>
      </c>
      <c r="T21" s="158">
        <v>3</v>
      </c>
      <c r="U21" s="158">
        <v>3</v>
      </c>
      <c r="V21" s="158">
        <v>4</v>
      </c>
      <c r="W21" s="158">
        <v>1</v>
      </c>
      <c r="X21" s="158">
        <v>5</v>
      </c>
      <c r="Y21" s="158">
        <v>4</v>
      </c>
      <c r="Z21" s="158">
        <v>0</v>
      </c>
      <c r="AA21" s="158">
        <v>0</v>
      </c>
      <c r="AB21" s="158">
        <v>2</v>
      </c>
      <c r="AC21" s="158">
        <v>3</v>
      </c>
      <c r="AD21" s="158">
        <v>3</v>
      </c>
      <c r="AE21" s="158">
        <v>2</v>
      </c>
      <c r="AF21" s="158">
        <v>4</v>
      </c>
      <c r="AG21" s="158">
        <v>0</v>
      </c>
      <c r="AH21" s="158">
        <v>0</v>
      </c>
      <c r="AI21" s="158">
        <v>0</v>
      </c>
      <c r="AJ21" s="158">
        <v>4</v>
      </c>
      <c r="AK21" s="158">
        <v>1</v>
      </c>
      <c r="AL21" s="158">
        <v>2</v>
      </c>
      <c r="AM21" s="158">
        <v>0</v>
      </c>
      <c r="AN21" s="158">
        <v>1</v>
      </c>
      <c r="AO21" s="158">
        <v>1</v>
      </c>
      <c r="AP21" s="158">
        <v>5</v>
      </c>
      <c r="AQ21" s="158">
        <v>1</v>
      </c>
      <c r="AR21" s="158">
        <v>3</v>
      </c>
      <c r="AS21" s="158">
        <v>1</v>
      </c>
      <c r="AT21" s="158">
        <v>6</v>
      </c>
      <c r="AU21" s="158">
        <v>34</v>
      </c>
      <c r="AV21" s="159">
        <v>0</v>
      </c>
    </row>
    <row r="22" spans="2:48">
      <c r="B22" s="133" t="s">
        <v>3</v>
      </c>
      <c r="C22" s="158">
        <v>797</v>
      </c>
      <c r="D22" s="158">
        <v>10</v>
      </c>
      <c r="E22" s="158">
        <v>2</v>
      </c>
      <c r="F22" s="158">
        <v>3</v>
      </c>
      <c r="G22" s="158">
        <v>6</v>
      </c>
      <c r="H22" s="158">
        <v>3</v>
      </c>
      <c r="I22" s="158">
        <v>1</v>
      </c>
      <c r="J22" s="158">
        <v>3</v>
      </c>
      <c r="K22" s="158">
        <v>2</v>
      </c>
      <c r="L22" s="158">
        <v>5</v>
      </c>
      <c r="M22" s="158">
        <v>2</v>
      </c>
      <c r="N22" s="158">
        <v>5</v>
      </c>
      <c r="O22" s="158">
        <v>0</v>
      </c>
      <c r="P22" s="158">
        <v>1</v>
      </c>
      <c r="Q22" s="158">
        <v>1</v>
      </c>
      <c r="R22" s="158">
        <v>2</v>
      </c>
      <c r="S22" s="158">
        <v>2</v>
      </c>
      <c r="T22" s="271">
        <v>714</v>
      </c>
      <c r="U22" s="158">
        <v>2</v>
      </c>
      <c r="V22" s="158">
        <v>2</v>
      </c>
      <c r="W22" s="158">
        <v>5</v>
      </c>
      <c r="X22" s="158">
        <v>1</v>
      </c>
      <c r="Y22" s="158">
        <v>0</v>
      </c>
      <c r="Z22" s="158">
        <v>1</v>
      </c>
      <c r="AA22" s="158">
        <v>0</v>
      </c>
      <c r="AB22" s="158">
        <v>0</v>
      </c>
      <c r="AC22" s="158">
        <v>0</v>
      </c>
      <c r="AD22" s="158">
        <v>1</v>
      </c>
      <c r="AE22" s="158">
        <v>0</v>
      </c>
      <c r="AF22" s="158">
        <v>0</v>
      </c>
      <c r="AG22" s="158">
        <v>0</v>
      </c>
      <c r="AH22" s="158">
        <v>0</v>
      </c>
      <c r="AI22" s="158">
        <v>1</v>
      </c>
      <c r="AJ22" s="158">
        <v>0</v>
      </c>
      <c r="AK22" s="158">
        <v>0</v>
      </c>
      <c r="AL22" s="158">
        <v>1</v>
      </c>
      <c r="AM22" s="158">
        <v>0</v>
      </c>
      <c r="AN22" s="158">
        <v>0</v>
      </c>
      <c r="AO22" s="158">
        <v>0</v>
      </c>
      <c r="AP22" s="158">
        <v>2</v>
      </c>
      <c r="AQ22" s="158">
        <v>0</v>
      </c>
      <c r="AR22" s="158">
        <v>0</v>
      </c>
      <c r="AS22" s="158">
        <v>0</v>
      </c>
      <c r="AT22" s="158">
        <v>0</v>
      </c>
      <c r="AU22" s="158">
        <v>19</v>
      </c>
      <c r="AV22" s="159">
        <v>0</v>
      </c>
    </row>
    <row r="23" spans="2:48">
      <c r="B23" s="133" t="s">
        <v>5</v>
      </c>
      <c r="C23" s="158">
        <v>638</v>
      </c>
      <c r="D23" s="158">
        <v>2</v>
      </c>
      <c r="E23" s="158">
        <v>9</v>
      </c>
      <c r="F23" s="158">
        <v>0</v>
      </c>
      <c r="G23" s="158">
        <v>8</v>
      </c>
      <c r="H23" s="158">
        <v>1</v>
      </c>
      <c r="I23" s="158">
        <v>5</v>
      </c>
      <c r="J23" s="158">
        <v>1</v>
      </c>
      <c r="K23" s="158">
        <v>1</v>
      </c>
      <c r="L23" s="158">
        <v>1</v>
      </c>
      <c r="M23" s="158">
        <v>0</v>
      </c>
      <c r="N23" s="158">
        <v>5</v>
      </c>
      <c r="O23" s="158">
        <v>0</v>
      </c>
      <c r="P23" s="158">
        <v>2</v>
      </c>
      <c r="Q23" s="158">
        <v>0</v>
      </c>
      <c r="R23" s="158">
        <v>2</v>
      </c>
      <c r="S23" s="158">
        <v>0</v>
      </c>
      <c r="T23" s="158">
        <v>5</v>
      </c>
      <c r="U23" s="271">
        <v>568</v>
      </c>
      <c r="V23" s="158">
        <v>0</v>
      </c>
      <c r="W23" s="158">
        <v>3</v>
      </c>
      <c r="X23" s="158">
        <v>1</v>
      </c>
      <c r="Y23" s="158">
        <v>3</v>
      </c>
      <c r="Z23" s="158">
        <v>0</v>
      </c>
      <c r="AA23" s="158">
        <v>0</v>
      </c>
      <c r="AB23" s="158">
        <v>0</v>
      </c>
      <c r="AC23" s="158">
        <v>0</v>
      </c>
      <c r="AD23" s="158">
        <v>0</v>
      </c>
      <c r="AE23" s="158">
        <v>0</v>
      </c>
      <c r="AF23" s="158">
        <v>0</v>
      </c>
      <c r="AG23" s="158">
        <v>0</v>
      </c>
      <c r="AH23" s="158">
        <v>0</v>
      </c>
      <c r="AI23" s="158">
        <v>0</v>
      </c>
      <c r="AJ23" s="158">
        <v>0</v>
      </c>
      <c r="AK23" s="158">
        <v>0</v>
      </c>
      <c r="AL23" s="158">
        <v>0</v>
      </c>
      <c r="AM23" s="158">
        <v>2</v>
      </c>
      <c r="AN23" s="158">
        <v>0</v>
      </c>
      <c r="AO23" s="158">
        <v>0</v>
      </c>
      <c r="AP23" s="158">
        <v>0</v>
      </c>
      <c r="AQ23" s="158">
        <v>0</v>
      </c>
      <c r="AR23" s="158">
        <v>0</v>
      </c>
      <c r="AS23" s="158">
        <v>1</v>
      </c>
      <c r="AT23" s="158">
        <v>0</v>
      </c>
      <c r="AU23" s="158">
        <v>18</v>
      </c>
      <c r="AV23" s="159">
        <v>0</v>
      </c>
    </row>
    <row r="24" spans="2:48">
      <c r="B24" s="133" t="s">
        <v>79</v>
      </c>
      <c r="C24" s="158">
        <v>605</v>
      </c>
      <c r="D24" s="158">
        <v>6</v>
      </c>
      <c r="E24" s="158">
        <v>0</v>
      </c>
      <c r="F24" s="158">
        <v>1</v>
      </c>
      <c r="G24" s="158">
        <v>0</v>
      </c>
      <c r="H24" s="158">
        <v>1</v>
      </c>
      <c r="I24" s="158">
        <v>1</v>
      </c>
      <c r="J24" s="158">
        <v>1</v>
      </c>
      <c r="K24" s="158">
        <v>1</v>
      </c>
      <c r="L24" s="158">
        <v>4</v>
      </c>
      <c r="M24" s="158">
        <v>4</v>
      </c>
      <c r="N24" s="158">
        <v>1</v>
      </c>
      <c r="O24" s="158">
        <v>0</v>
      </c>
      <c r="P24" s="158">
        <v>0</v>
      </c>
      <c r="Q24" s="158">
        <v>0</v>
      </c>
      <c r="R24" s="158">
        <v>0</v>
      </c>
      <c r="S24" s="158">
        <v>2</v>
      </c>
      <c r="T24" s="158">
        <v>0</v>
      </c>
      <c r="U24" s="158">
        <v>14</v>
      </c>
      <c r="V24" s="271">
        <v>542</v>
      </c>
      <c r="W24" s="158">
        <v>5</v>
      </c>
      <c r="X24" s="158">
        <v>0</v>
      </c>
      <c r="Y24" s="158">
        <v>3</v>
      </c>
      <c r="Z24" s="158">
        <v>0</v>
      </c>
      <c r="AA24" s="158">
        <v>0</v>
      </c>
      <c r="AB24" s="158">
        <v>1</v>
      </c>
      <c r="AC24" s="158">
        <v>0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0</v>
      </c>
      <c r="AJ24" s="158">
        <v>0</v>
      </c>
      <c r="AK24" s="158">
        <v>2</v>
      </c>
      <c r="AL24" s="158">
        <v>1</v>
      </c>
      <c r="AM24" s="158">
        <v>1</v>
      </c>
      <c r="AN24" s="158">
        <v>2</v>
      </c>
      <c r="AO24" s="158">
        <v>0</v>
      </c>
      <c r="AP24" s="158">
        <v>0</v>
      </c>
      <c r="AQ24" s="158">
        <v>0</v>
      </c>
      <c r="AR24" s="158">
        <v>2</v>
      </c>
      <c r="AS24" s="158">
        <v>0</v>
      </c>
      <c r="AT24" s="158">
        <v>0</v>
      </c>
      <c r="AU24" s="158">
        <v>10</v>
      </c>
      <c r="AV24" s="159">
        <v>0</v>
      </c>
    </row>
    <row r="25" spans="2:48">
      <c r="B25" s="133" t="s">
        <v>80</v>
      </c>
      <c r="C25" s="158">
        <v>1755</v>
      </c>
      <c r="D25" s="158">
        <v>15</v>
      </c>
      <c r="E25" s="158">
        <v>6</v>
      </c>
      <c r="F25" s="158">
        <v>6</v>
      </c>
      <c r="G25" s="158">
        <v>6</v>
      </c>
      <c r="H25" s="158">
        <v>9</v>
      </c>
      <c r="I25" s="158">
        <v>0</v>
      </c>
      <c r="J25" s="158">
        <v>4</v>
      </c>
      <c r="K25" s="158">
        <v>1</v>
      </c>
      <c r="L25" s="158">
        <v>2</v>
      </c>
      <c r="M25" s="158">
        <v>2</v>
      </c>
      <c r="N25" s="158">
        <v>1</v>
      </c>
      <c r="O25" s="158">
        <v>5</v>
      </c>
      <c r="P25" s="158">
        <v>1</v>
      </c>
      <c r="Q25" s="158">
        <v>11</v>
      </c>
      <c r="R25" s="158">
        <v>2</v>
      </c>
      <c r="S25" s="158">
        <v>3</v>
      </c>
      <c r="T25" s="158">
        <v>1</v>
      </c>
      <c r="U25" s="158">
        <v>1</v>
      </c>
      <c r="V25" s="158">
        <v>5</v>
      </c>
      <c r="W25" s="271">
        <v>1608</v>
      </c>
      <c r="X25" s="158">
        <v>3</v>
      </c>
      <c r="Y25" s="158">
        <v>2</v>
      </c>
      <c r="Z25" s="158">
        <v>0</v>
      </c>
      <c r="AA25" s="158">
        <v>0</v>
      </c>
      <c r="AB25" s="158">
        <v>0</v>
      </c>
      <c r="AC25" s="158">
        <v>4</v>
      </c>
      <c r="AD25" s="158">
        <v>0</v>
      </c>
      <c r="AE25" s="158">
        <v>5</v>
      </c>
      <c r="AF25" s="158">
        <v>1</v>
      </c>
      <c r="AG25" s="158">
        <v>0</v>
      </c>
      <c r="AH25" s="158">
        <v>0</v>
      </c>
      <c r="AI25" s="158">
        <v>0</v>
      </c>
      <c r="AJ25" s="158">
        <v>3</v>
      </c>
      <c r="AK25" s="158">
        <v>0</v>
      </c>
      <c r="AL25" s="158">
        <v>0</v>
      </c>
      <c r="AM25" s="158">
        <v>0</v>
      </c>
      <c r="AN25" s="158">
        <v>0</v>
      </c>
      <c r="AO25" s="158">
        <v>1</v>
      </c>
      <c r="AP25" s="158">
        <v>0</v>
      </c>
      <c r="AQ25" s="158">
        <v>5</v>
      </c>
      <c r="AR25" s="158">
        <v>7</v>
      </c>
      <c r="AS25" s="158">
        <v>1</v>
      </c>
      <c r="AT25" s="158">
        <v>3</v>
      </c>
      <c r="AU25" s="158">
        <v>30</v>
      </c>
      <c r="AV25" s="159">
        <v>1</v>
      </c>
    </row>
    <row r="26" spans="2:48">
      <c r="B26" s="133" t="s">
        <v>20</v>
      </c>
      <c r="C26" s="158">
        <v>1914</v>
      </c>
      <c r="D26" s="158">
        <v>17</v>
      </c>
      <c r="E26" s="158">
        <v>16</v>
      </c>
      <c r="F26" s="158">
        <v>4</v>
      </c>
      <c r="G26" s="158">
        <v>14</v>
      </c>
      <c r="H26" s="158">
        <v>3</v>
      </c>
      <c r="I26" s="158">
        <v>6</v>
      </c>
      <c r="J26" s="158">
        <v>0</v>
      </c>
      <c r="K26" s="158">
        <v>3</v>
      </c>
      <c r="L26" s="158">
        <v>1</v>
      </c>
      <c r="M26" s="158">
        <v>2</v>
      </c>
      <c r="N26" s="158">
        <v>8</v>
      </c>
      <c r="O26" s="158">
        <v>0</v>
      </c>
      <c r="P26" s="158">
        <v>6</v>
      </c>
      <c r="Q26" s="158">
        <v>0</v>
      </c>
      <c r="R26" s="158">
        <v>2</v>
      </c>
      <c r="S26" s="158">
        <v>15</v>
      </c>
      <c r="T26" s="158">
        <v>1</v>
      </c>
      <c r="U26" s="158">
        <v>0</v>
      </c>
      <c r="V26" s="158">
        <v>5</v>
      </c>
      <c r="W26" s="158">
        <v>10</v>
      </c>
      <c r="X26" s="271">
        <v>1689</v>
      </c>
      <c r="Y26" s="158">
        <v>7</v>
      </c>
      <c r="Z26" s="158">
        <v>3</v>
      </c>
      <c r="AA26" s="158">
        <v>1</v>
      </c>
      <c r="AB26" s="158">
        <v>2</v>
      </c>
      <c r="AC26" s="158">
        <v>0</v>
      </c>
      <c r="AD26" s="158">
        <v>0</v>
      </c>
      <c r="AE26" s="158">
        <v>0</v>
      </c>
      <c r="AF26" s="158">
        <v>4</v>
      </c>
      <c r="AG26" s="158">
        <v>0</v>
      </c>
      <c r="AH26" s="158">
        <v>0</v>
      </c>
      <c r="AI26" s="158">
        <v>1</v>
      </c>
      <c r="AJ26" s="158">
        <v>0</v>
      </c>
      <c r="AK26" s="158">
        <v>0</v>
      </c>
      <c r="AL26" s="158">
        <v>6</v>
      </c>
      <c r="AM26" s="158">
        <v>0</v>
      </c>
      <c r="AN26" s="158">
        <v>0</v>
      </c>
      <c r="AO26" s="158">
        <v>1</v>
      </c>
      <c r="AP26" s="158">
        <v>3</v>
      </c>
      <c r="AQ26" s="158">
        <v>10</v>
      </c>
      <c r="AR26" s="158">
        <v>3</v>
      </c>
      <c r="AS26" s="158">
        <v>0</v>
      </c>
      <c r="AT26" s="158">
        <v>1</v>
      </c>
      <c r="AU26" s="158">
        <v>70</v>
      </c>
      <c r="AV26" s="159">
        <v>0</v>
      </c>
    </row>
    <row r="27" spans="2:48">
      <c r="B27" s="133" t="s">
        <v>21</v>
      </c>
      <c r="C27" s="158">
        <v>2091</v>
      </c>
      <c r="D27" s="158">
        <v>8</v>
      </c>
      <c r="E27" s="158">
        <v>5</v>
      </c>
      <c r="F27" s="158">
        <v>6</v>
      </c>
      <c r="G27" s="158">
        <v>4</v>
      </c>
      <c r="H27" s="158">
        <v>8</v>
      </c>
      <c r="I27" s="158">
        <v>2</v>
      </c>
      <c r="J27" s="158">
        <v>1</v>
      </c>
      <c r="K27" s="158">
        <v>1</v>
      </c>
      <c r="L27" s="158">
        <v>6</v>
      </c>
      <c r="M27" s="158">
        <v>0</v>
      </c>
      <c r="N27" s="158">
        <v>0</v>
      </c>
      <c r="O27" s="158">
        <v>6</v>
      </c>
      <c r="P27" s="158">
        <v>1</v>
      </c>
      <c r="Q27" s="158">
        <v>10</v>
      </c>
      <c r="R27" s="158">
        <v>1</v>
      </c>
      <c r="S27" s="158">
        <v>4</v>
      </c>
      <c r="T27" s="158">
        <v>0</v>
      </c>
      <c r="U27" s="158">
        <v>2</v>
      </c>
      <c r="V27" s="158">
        <v>0</v>
      </c>
      <c r="W27" s="158">
        <v>1</v>
      </c>
      <c r="X27" s="158">
        <v>9</v>
      </c>
      <c r="Y27" s="271">
        <v>1944</v>
      </c>
      <c r="Z27" s="158">
        <v>12</v>
      </c>
      <c r="AA27" s="158">
        <v>0</v>
      </c>
      <c r="AB27" s="158">
        <v>6</v>
      </c>
      <c r="AC27" s="158">
        <v>6</v>
      </c>
      <c r="AD27" s="158">
        <v>0</v>
      </c>
      <c r="AE27" s="158">
        <v>0</v>
      </c>
      <c r="AF27" s="158">
        <v>0</v>
      </c>
      <c r="AG27" s="158">
        <v>0</v>
      </c>
      <c r="AH27" s="158">
        <v>0</v>
      </c>
      <c r="AI27" s="158">
        <v>0</v>
      </c>
      <c r="AJ27" s="158">
        <v>1</v>
      </c>
      <c r="AK27" s="158">
        <v>0</v>
      </c>
      <c r="AL27" s="158">
        <v>0</v>
      </c>
      <c r="AM27" s="158">
        <v>0</v>
      </c>
      <c r="AN27" s="158">
        <v>0</v>
      </c>
      <c r="AO27" s="158">
        <v>2</v>
      </c>
      <c r="AP27" s="158">
        <v>1</v>
      </c>
      <c r="AQ27" s="158">
        <v>3</v>
      </c>
      <c r="AR27" s="158">
        <v>2</v>
      </c>
      <c r="AS27" s="158">
        <v>2</v>
      </c>
      <c r="AT27" s="158">
        <v>2</v>
      </c>
      <c r="AU27" s="158">
        <v>34</v>
      </c>
      <c r="AV27" s="159">
        <v>1</v>
      </c>
    </row>
    <row r="28" spans="2:48">
      <c r="B28" s="133" t="s">
        <v>22</v>
      </c>
      <c r="C28" s="158">
        <v>709</v>
      </c>
      <c r="D28" s="158">
        <v>3</v>
      </c>
      <c r="E28" s="158">
        <v>4</v>
      </c>
      <c r="F28" s="158">
        <v>3</v>
      </c>
      <c r="G28" s="158">
        <v>3</v>
      </c>
      <c r="H28" s="158">
        <v>2</v>
      </c>
      <c r="I28" s="158">
        <v>1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2</v>
      </c>
      <c r="S28" s="158">
        <v>3</v>
      </c>
      <c r="T28" s="158">
        <v>0</v>
      </c>
      <c r="U28" s="158">
        <v>0</v>
      </c>
      <c r="V28" s="158">
        <v>0</v>
      </c>
      <c r="W28" s="158">
        <v>5</v>
      </c>
      <c r="X28" s="158">
        <v>6</v>
      </c>
      <c r="Y28" s="158">
        <v>3</v>
      </c>
      <c r="Z28" s="271">
        <v>648</v>
      </c>
      <c r="AA28" s="158">
        <v>0</v>
      </c>
      <c r="AB28" s="158">
        <v>0</v>
      </c>
      <c r="AC28" s="158">
        <v>1</v>
      </c>
      <c r="AD28" s="158">
        <v>1</v>
      </c>
      <c r="AE28" s="158">
        <v>0</v>
      </c>
      <c r="AF28" s="158">
        <v>0</v>
      </c>
      <c r="AG28" s="158">
        <v>1</v>
      </c>
      <c r="AH28" s="158">
        <v>0</v>
      </c>
      <c r="AI28" s="158">
        <v>0</v>
      </c>
      <c r="AJ28" s="158">
        <v>0</v>
      </c>
      <c r="AK28" s="158">
        <v>0</v>
      </c>
      <c r="AL28" s="158">
        <v>3</v>
      </c>
      <c r="AM28" s="158">
        <v>0</v>
      </c>
      <c r="AN28" s="158">
        <v>0</v>
      </c>
      <c r="AO28" s="158">
        <v>2</v>
      </c>
      <c r="AP28" s="158">
        <v>0</v>
      </c>
      <c r="AQ28" s="158">
        <v>0</v>
      </c>
      <c r="AR28" s="158">
        <v>0</v>
      </c>
      <c r="AS28" s="158">
        <v>0</v>
      </c>
      <c r="AT28" s="158">
        <v>0</v>
      </c>
      <c r="AU28" s="158">
        <v>18</v>
      </c>
      <c r="AV28" s="159">
        <v>0</v>
      </c>
    </row>
    <row r="29" spans="2:48">
      <c r="B29" s="133" t="s">
        <v>81</v>
      </c>
      <c r="C29" s="158">
        <v>183</v>
      </c>
      <c r="D29" s="158">
        <v>6</v>
      </c>
      <c r="E29" s="158">
        <v>3</v>
      </c>
      <c r="F29" s="158">
        <v>0</v>
      </c>
      <c r="G29" s="158">
        <v>1</v>
      </c>
      <c r="H29" s="158">
        <v>0</v>
      </c>
      <c r="I29" s="158">
        <v>1</v>
      </c>
      <c r="J29" s="158">
        <v>1</v>
      </c>
      <c r="K29" s="158">
        <v>0</v>
      </c>
      <c r="L29" s="158">
        <v>2</v>
      </c>
      <c r="M29" s="158">
        <v>0</v>
      </c>
      <c r="N29" s="158">
        <v>1</v>
      </c>
      <c r="O29" s="158">
        <v>0</v>
      </c>
      <c r="P29" s="158">
        <v>9</v>
      </c>
      <c r="Q29" s="158">
        <v>8</v>
      </c>
      <c r="R29" s="158">
        <v>1</v>
      </c>
      <c r="S29" s="158">
        <v>1</v>
      </c>
      <c r="T29" s="158">
        <v>0</v>
      </c>
      <c r="U29" s="158">
        <v>1</v>
      </c>
      <c r="V29" s="158">
        <v>0</v>
      </c>
      <c r="W29" s="158">
        <v>0</v>
      </c>
      <c r="X29" s="158">
        <v>0</v>
      </c>
      <c r="Y29" s="158">
        <v>0</v>
      </c>
      <c r="Z29" s="158">
        <v>0</v>
      </c>
      <c r="AA29" s="271">
        <v>138</v>
      </c>
      <c r="AB29" s="158">
        <v>0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0</v>
      </c>
      <c r="AM29" s="158">
        <v>0</v>
      </c>
      <c r="AN29" s="158">
        <v>0</v>
      </c>
      <c r="AO29" s="158">
        <v>1</v>
      </c>
      <c r="AP29" s="158">
        <v>0</v>
      </c>
      <c r="AQ29" s="158">
        <v>0</v>
      </c>
      <c r="AR29" s="158">
        <v>1</v>
      </c>
      <c r="AS29" s="158">
        <v>0</v>
      </c>
      <c r="AT29" s="158">
        <v>0</v>
      </c>
      <c r="AU29" s="158">
        <v>8</v>
      </c>
      <c r="AV29" s="159">
        <v>0</v>
      </c>
    </row>
    <row r="30" spans="2:48">
      <c r="B30" s="133" t="s">
        <v>82</v>
      </c>
      <c r="C30" s="158">
        <v>2778</v>
      </c>
      <c r="D30" s="158">
        <v>13</v>
      </c>
      <c r="E30" s="158">
        <v>8</v>
      </c>
      <c r="F30" s="158">
        <v>4</v>
      </c>
      <c r="G30" s="158">
        <v>17</v>
      </c>
      <c r="H30" s="158">
        <v>8</v>
      </c>
      <c r="I30" s="158">
        <v>1</v>
      </c>
      <c r="J30" s="158">
        <v>7</v>
      </c>
      <c r="K30" s="158">
        <v>4</v>
      </c>
      <c r="L30" s="158">
        <v>3</v>
      </c>
      <c r="M30" s="158">
        <v>2</v>
      </c>
      <c r="N30" s="158">
        <v>2</v>
      </c>
      <c r="O30" s="158">
        <v>4</v>
      </c>
      <c r="P30" s="158">
        <v>0</v>
      </c>
      <c r="Q30" s="158">
        <v>3</v>
      </c>
      <c r="R30" s="158">
        <v>5</v>
      </c>
      <c r="S30" s="158">
        <v>9</v>
      </c>
      <c r="T30" s="158">
        <v>0</v>
      </c>
      <c r="U30" s="158">
        <v>4</v>
      </c>
      <c r="V30" s="158">
        <v>1</v>
      </c>
      <c r="W30" s="158">
        <v>1</v>
      </c>
      <c r="X30" s="158">
        <v>4</v>
      </c>
      <c r="Y30" s="158">
        <v>0</v>
      </c>
      <c r="Z30" s="158">
        <v>4</v>
      </c>
      <c r="AA30" s="158">
        <v>0</v>
      </c>
      <c r="AB30" s="271">
        <v>2537</v>
      </c>
      <c r="AC30" s="158">
        <v>7</v>
      </c>
      <c r="AD30" s="158">
        <v>7</v>
      </c>
      <c r="AE30" s="158">
        <v>3</v>
      </c>
      <c r="AF30" s="158">
        <v>4</v>
      </c>
      <c r="AG30" s="158">
        <v>0</v>
      </c>
      <c r="AH30" s="158">
        <v>3</v>
      </c>
      <c r="AI30" s="158">
        <v>2</v>
      </c>
      <c r="AJ30" s="158">
        <v>3</v>
      </c>
      <c r="AK30" s="158">
        <v>8</v>
      </c>
      <c r="AL30" s="158">
        <v>6</v>
      </c>
      <c r="AM30" s="158">
        <v>3</v>
      </c>
      <c r="AN30" s="158">
        <v>3</v>
      </c>
      <c r="AO30" s="158">
        <v>1</v>
      </c>
      <c r="AP30" s="158">
        <v>7</v>
      </c>
      <c r="AQ30" s="158">
        <v>8</v>
      </c>
      <c r="AR30" s="158">
        <v>7</v>
      </c>
      <c r="AS30" s="158">
        <v>8</v>
      </c>
      <c r="AT30" s="158">
        <v>10</v>
      </c>
      <c r="AU30" s="158">
        <v>46</v>
      </c>
      <c r="AV30" s="159">
        <v>1</v>
      </c>
    </row>
    <row r="31" spans="2:48">
      <c r="B31" s="133" t="s">
        <v>83</v>
      </c>
      <c r="C31" s="158">
        <v>1399</v>
      </c>
      <c r="D31" s="158">
        <v>11</v>
      </c>
      <c r="E31" s="158">
        <v>12</v>
      </c>
      <c r="F31" s="158">
        <v>1</v>
      </c>
      <c r="G31" s="158">
        <v>4</v>
      </c>
      <c r="H31" s="158">
        <v>7</v>
      </c>
      <c r="I31" s="158">
        <v>4</v>
      </c>
      <c r="J31" s="158">
        <v>1</v>
      </c>
      <c r="K31" s="158">
        <v>1</v>
      </c>
      <c r="L31" s="158">
        <v>2</v>
      </c>
      <c r="M31" s="158">
        <v>3</v>
      </c>
      <c r="N31" s="158">
        <v>5</v>
      </c>
      <c r="O31" s="158">
        <v>0</v>
      </c>
      <c r="P31" s="158">
        <v>0</v>
      </c>
      <c r="Q31" s="158">
        <v>2</v>
      </c>
      <c r="R31" s="158">
        <v>4</v>
      </c>
      <c r="S31" s="158">
        <v>3</v>
      </c>
      <c r="T31" s="158">
        <v>2</v>
      </c>
      <c r="U31" s="158">
        <v>1</v>
      </c>
      <c r="V31" s="158">
        <v>1</v>
      </c>
      <c r="W31" s="158">
        <v>1</v>
      </c>
      <c r="X31" s="158">
        <v>8</v>
      </c>
      <c r="Y31" s="158">
        <v>0</v>
      </c>
      <c r="Z31" s="158">
        <v>4</v>
      </c>
      <c r="AA31" s="158">
        <v>0</v>
      </c>
      <c r="AB31" s="158">
        <v>10</v>
      </c>
      <c r="AC31" s="271">
        <v>1211</v>
      </c>
      <c r="AD31" s="158">
        <v>9</v>
      </c>
      <c r="AE31" s="158">
        <v>8</v>
      </c>
      <c r="AF31" s="158">
        <v>5</v>
      </c>
      <c r="AG31" s="158">
        <v>0</v>
      </c>
      <c r="AH31" s="158">
        <v>3</v>
      </c>
      <c r="AI31" s="158">
        <v>1</v>
      </c>
      <c r="AJ31" s="158">
        <v>3</v>
      </c>
      <c r="AK31" s="158">
        <v>1</v>
      </c>
      <c r="AL31" s="158">
        <v>5</v>
      </c>
      <c r="AM31" s="158">
        <v>7</v>
      </c>
      <c r="AN31" s="158">
        <v>3</v>
      </c>
      <c r="AO31" s="158">
        <v>7</v>
      </c>
      <c r="AP31" s="158">
        <v>1</v>
      </c>
      <c r="AQ31" s="158">
        <v>8</v>
      </c>
      <c r="AR31" s="158">
        <v>5</v>
      </c>
      <c r="AS31" s="158">
        <v>6</v>
      </c>
      <c r="AT31" s="158">
        <v>2</v>
      </c>
      <c r="AU31" s="158">
        <v>24</v>
      </c>
      <c r="AV31" s="159">
        <v>3</v>
      </c>
    </row>
    <row r="32" spans="2:48">
      <c r="B32" s="133" t="s">
        <v>84</v>
      </c>
      <c r="C32" s="158">
        <v>1223</v>
      </c>
      <c r="D32" s="158">
        <v>9</v>
      </c>
      <c r="E32" s="158">
        <v>3</v>
      </c>
      <c r="F32" s="158">
        <v>2</v>
      </c>
      <c r="G32" s="158">
        <v>5</v>
      </c>
      <c r="H32" s="158">
        <v>0</v>
      </c>
      <c r="I32" s="158">
        <v>3</v>
      </c>
      <c r="J32" s="158">
        <v>0</v>
      </c>
      <c r="K32" s="158">
        <v>0</v>
      </c>
      <c r="L32" s="158">
        <v>3</v>
      </c>
      <c r="M32" s="158">
        <v>1</v>
      </c>
      <c r="N32" s="158">
        <v>3</v>
      </c>
      <c r="O32" s="158">
        <v>1</v>
      </c>
      <c r="P32" s="158">
        <v>1</v>
      </c>
      <c r="Q32" s="158">
        <v>0</v>
      </c>
      <c r="R32" s="158">
        <v>2</v>
      </c>
      <c r="S32" s="158">
        <v>0</v>
      </c>
      <c r="T32" s="158">
        <v>1</v>
      </c>
      <c r="U32" s="158">
        <v>0</v>
      </c>
      <c r="V32" s="158">
        <v>0</v>
      </c>
      <c r="W32" s="158">
        <v>0</v>
      </c>
      <c r="X32" s="158">
        <v>0</v>
      </c>
      <c r="Y32" s="158">
        <v>2</v>
      </c>
      <c r="Z32" s="158">
        <v>1</v>
      </c>
      <c r="AA32" s="158">
        <v>0</v>
      </c>
      <c r="AB32" s="158">
        <v>5</v>
      </c>
      <c r="AC32" s="158">
        <v>2</v>
      </c>
      <c r="AD32" s="271">
        <v>1145</v>
      </c>
      <c r="AE32" s="158">
        <v>4</v>
      </c>
      <c r="AF32" s="158">
        <v>0</v>
      </c>
      <c r="AG32" s="158">
        <v>0</v>
      </c>
      <c r="AH32" s="158">
        <v>0</v>
      </c>
      <c r="AI32" s="158">
        <v>0</v>
      </c>
      <c r="AJ32" s="158">
        <v>1</v>
      </c>
      <c r="AK32" s="158">
        <v>0</v>
      </c>
      <c r="AL32" s="158">
        <v>2</v>
      </c>
      <c r="AM32" s="158">
        <v>1</v>
      </c>
      <c r="AN32" s="158">
        <v>0</v>
      </c>
      <c r="AO32" s="158">
        <v>0</v>
      </c>
      <c r="AP32" s="158">
        <v>3</v>
      </c>
      <c r="AQ32" s="158">
        <v>1</v>
      </c>
      <c r="AR32" s="158">
        <v>2</v>
      </c>
      <c r="AS32" s="158">
        <v>1</v>
      </c>
      <c r="AT32" s="158">
        <v>2</v>
      </c>
      <c r="AU32" s="158">
        <v>17</v>
      </c>
      <c r="AV32" s="159">
        <v>0</v>
      </c>
    </row>
    <row r="33" spans="2:48">
      <c r="B33" s="133" t="s">
        <v>85</v>
      </c>
      <c r="C33" s="158">
        <v>710</v>
      </c>
      <c r="D33" s="158">
        <v>8</v>
      </c>
      <c r="E33" s="158">
        <v>1</v>
      </c>
      <c r="F33" s="158">
        <v>0</v>
      </c>
      <c r="G33" s="158">
        <v>3</v>
      </c>
      <c r="H33" s="158">
        <v>2</v>
      </c>
      <c r="I33" s="158">
        <v>0</v>
      </c>
      <c r="J33" s="158">
        <v>1</v>
      </c>
      <c r="K33" s="158">
        <v>0</v>
      </c>
      <c r="L33" s="158">
        <v>2</v>
      </c>
      <c r="M33" s="158">
        <v>0</v>
      </c>
      <c r="N33" s="158">
        <v>4</v>
      </c>
      <c r="O33" s="158">
        <v>3</v>
      </c>
      <c r="P33" s="158">
        <v>0</v>
      </c>
      <c r="Q33" s="158">
        <v>0</v>
      </c>
      <c r="R33" s="158">
        <v>2</v>
      </c>
      <c r="S33" s="158">
        <v>2</v>
      </c>
      <c r="T33" s="158">
        <v>0</v>
      </c>
      <c r="U33" s="158">
        <v>0</v>
      </c>
      <c r="V33" s="158">
        <v>0</v>
      </c>
      <c r="W33" s="158">
        <v>0</v>
      </c>
      <c r="X33" s="158">
        <v>0</v>
      </c>
      <c r="Y33" s="158">
        <v>1</v>
      </c>
      <c r="Z33" s="158">
        <v>0</v>
      </c>
      <c r="AA33" s="158">
        <v>0</v>
      </c>
      <c r="AB33" s="158">
        <v>8</v>
      </c>
      <c r="AC33" s="158">
        <v>1</v>
      </c>
      <c r="AD33" s="158">
        <v>3</v>
      </c>
      <c r="AE33" s="271">
        <v>618</v>
      </c>
      <c r="AF33" s="158">
        <v>12</v>
      </c>
      <c r="AG33" s="158">
        <v>0</v>
      </c>
      <c r="AH33" s="158">
        <v>5</v>
      </c>
      <c r="AI33" s="158">
        <v>0</v>
      </c>
      <c r="AJ33" s="158">
        <v>0</v>
      </c>
      <c r="AK33" s="158">
        <v>1</v>
      </c>
      <c r="AL33" s="158">
        <v>0</v>
      </c>
      <c r="AM33" s="158">
        <v>1</v>
      </c>
      <c r="AN33" s="158">
        <v>0</v>
      </c>
      <c r="AO33" s="158">
        <v>2</v>
      </c>
      <c r="AP33" s="158">
        <v>2</v>
      </c>
      <c r="AQ33" s="158">
        <v>3</v>
      </c>
      <c r="AR33" s="158">
        <v>0</v>
      </c>
      <c r="AS33" s="158">
        <v>2</v>
      </c>
      <c r="AT33" s="158">
        <v>2</v>
      </c>
      <c r="AU33" s="158">
        <v>21</v>
      </c>
      <c r="AV33" s="159">
        <v>0</v>
      </c>
    </row>
    <row r="34" spans="2:48">
      <c r="B34" s="133" t="s">
        <v>77</v>
      </c>
      <c r="C34" s="158">
        <v>857</v>
      </c>
      <c r="D34" s="158">
        <v>6</v>
      </c>
      <c r="E34" s="158">
        <v>3</v>
      </c>
      <c r="F34" s="158">
        <v>1</v>
      </c>
      <c r="G34" s="158">
        <v>6</v>
      </c>
      <c r="H34" s="158">
        <v>3</v>
      </c>
      <c r="I34" s="158">
        <v>1</v>
      </c>
      <c r="J34" s="158">
        <v>1</v>
      </c>
      <c r="K34" s="158">
        <v>0</v>
      </c>
      <c r="L34" s="158">
        <v>5</v>
      </c>
      <c r="M34" s="158">
        <v>2</v>
      </c>
      <c r="N34" s="158">
        <v>1</v>
      </c>
      <c r="O34" s="158">
        <v>0</v>
      </c>
      <c r="P34" s="158">
        <v>0</v>
      </c>
      <c r="Q34" s="158">
        <v>0</v>
      </c>
      <c r="R34" s="158">
        <v>0</v>
      </c>
      <c r="S34" s="158">
        <v>1</v>
      </c>
      <c r="T34" s="158">
        <v>0</v>
      </c>
      <c r="U34" s="158">
        <v>0</v>
      </c>
      <c r="V34" s="158">
        <v>1</v>
      </c>
      <c r="W34" s="158">
        <v>5</v>
      </c>
      <c r="X34" s="158">
        <v>1</v>
      </c>
      <c r="Y34" s="158">
        <v>1</v>
      </c>
      <c r="Z34" s="158">
        <v>0</v>
      </c>
      <c r="AA34" s="158">
        <v>0</v>
      </c>
      <c r="AB34" s="158">
        <v>4</v>
      </c>
      <c r="AC34" s="158">
        <v>6</v>
      </c>
      <c r="AD34" s="158">
        <v>2</v>
      </c>
      <c r="AE34" s="158">
        <v>1</v>
      </c>
      <c r="AF34" s="271">
        <v>756</v>
      </c>
      <c r="AG34" s="158">
        <v>24</v>
      </c>
      <c r="AH34" s="158">
        <v>1</v>
      </c>
      <c r="AI34" s="158">
        <v>0</v>
      </c>
      <c r="AJ34" s="158">
        <v>0</v>
      </c>
      <c r="AK34" s="158">
        <v>0</v>
      </c>
      <c r="AL34" s="158">
        <v>8</v>
      </c>
      <c r="AM34" s="158">
        <v>1</v>
      </c>
      <c r="AN34" s="158">
        <v>0</v>
      </c>
      <c r="AO34" s="158">
        <v>2</v>
      </c>
      <c r="AP34" s="158">
        <v>3</v>
      </c>
      <c r="AQ34" s="158">
        <v>1</v>
      </c>
      <c r="AR34" s="158">
        <v>0</v>
      </c>
      <c r="AS34" s="158">
        <v>0</v>
      </c>
      <c r="AT34" s="158">
        <v>2</v>
      </c>
      <c r="AU34" s="158">
        <v>8</v>
      </c>
      <c r="AV34" s="159">
        <v>0</v>
      </c>
    </row>
    <row r="35" spans="2:48">
      <c r="B35" s="133" t="s">
        <v>81</v>
      </c>
      <c r="C35" s="158">
        <v>208</v>
      </c>
      <c r="D35" s="158">
        <v>0</v>
      </c>
      <c r="E35" s="158">
        <v>1</v>
      </c>
      <c r="F35" s="158">
        <v>0</v>
      </c>
      <c r="G35" s="158">
        <v>1</v>
      </c>
      <c r="H35" s="158">
        <v>0</v>
      </c>
      <c r="I35" s="158">
        <v>0</v>
      </c>
      <c r="J35" s="158">
        <v>0</v>
      </c>
      <c r="K35" s="158">
        <v>1</v>
      </c>
      <c r="L35" s="158">
        <v>1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0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0</v>
      </c>
      <c r="Y35" s="158">
        <v>0</v>
      </c>
      <c r="Z35" s="158">
        <v>0</v>
      </c>
      <c r="AA35" s="158">
        <v>0</v>
      </c>
      <c r="AB35" s="158">
        <v>2</v>
      </c>
      <c r="AC35" s="158">
        <v>0</v>
      </c>
      <c r="AD35" s="158">
        <v>0</v>
      </c>
      <c r="AE35" s="158">
        <v>0</v>
      </c>
      <c r="AF35" s="158">
        <v>1</v>
      </c>
      <c r="AG35" s="271">
        <v>195</v>
      </c>
      <c r="AH35" s="158">
        <v>1</v>
      </c>
      <c r="AI35" s="158">
        <v>1</v>
      </c>
      <c r="AJ35" s="158">
        <v>1</v>
      </c>
      <c r="AK35" s="158">
        <v>0</v>
      </c>
      <c r="AL35" s="158">
        <v>1</v>
      </c>
      <c r="AM35" s="158">
        <v>0</v>
      </c>
      <c r="AN35" s="158">
        <v>0</v>
      </c>
      <c r="AO35" s="158">
        <v>0</v>
      </c>
      <c r="AP35" s="158">
        <v>1</v>
      </c>
      <c r="AQ35" s="158">
        <v>0</v>
      </c>
      <c r="AR35" s="158">
        <v>0</v>
      </c>
      <c r="AS35" s="158">
        <v>0</v>
      </c>
      <c r="AT35" s="158">
        <v>0</v>
      </c>
      <c r="AU35" s="158">
        <v>1</v>
      </c>
      <c r="AV35" s="159">
        <v>0</v>
      </c>
    </row>
    <row r="36" spans="2:48">
      <c r="B36" s="133" t="s">
        <v>86</v>
      </c>
      <c r="C36" s="158">
        <v>825</v>
      </c>
      <c r="D36" s="158">
        <v>9</v>
      </c>
      <c r="E36" s="158">
        <v>6</v>
      </c>
      <c r="F36" s="158">
        <v>0</v>
      </c>
      <c r="G36" s="158">
        <v>6</v>
      </c>
      <c r="H36" s="158">
        <v>4</v>
      </c>
      <c r="I36" s="158">
        <v>2</v>
      </c>
      <c r="J36" s="158">
        <v>0</v>
      </c>
      <c r="K36" s="158">
        <v>1</v>
      </c>
      <c r="L36" s="158">
        <v>2</v>
      </c>
      <c r="M36" s="158">
        <v>0</v>
      </c>
      <c r="N36" s="158">
        <v>0</v>
      </c>
      <c r="O36" s="158">
        <v>0</v>
      </c>
      <c r="P36" s="158">
        <v>1</v>
      </c>
      <c r="Q36" s="158">
        <v>0</v>
      </c>
      <c r="R36" s="158">
        <v>1</v>
      </c>
      <c r="S36" s="158">
        <v>0</v>
      </c>
      <c r="T36" s="158">
        <v>0</v>
      </c>
      <c r="U36" s="158">
        <v>0</v>
      </c>
      <c r="V36" s="158">
        <v>0</v>
      </c>
      <c r="W36" s="158">
        <v>0</v>
      </c>
      <c r="X36" s="158">
        <v>0</v>
      </c>
      <c r="Y36" s="158">
        <v>2</v>
      </c>
      <c r="Z36" s="158">
        <v>0</v>
      </c>
      <c r="AA36" s="158">
        <v>0</v>
      </c>
      <c r="AB36" s="158">
        <v>7</v>
      </c>
      <c r="AC36" s="158">
        <v>7</v>
      </c>
      <c r="AD36" s="158">
        <v>2</v>
      </c>
      <c r="AE36" s="158">
        <v>2</v>
      </c>
      <c r="AF36" s="158">
        <v>0</v>
      </c>
      <c r="AG36" s="158">
        <v>3</v>
      </c>
      <c r="AH36" s="271">
        <v>722</v>
      </c>
      <c r="AI36" s="158">
        <v>2</v>
      </c>
      <c r="AJ36" s="158">
        <v>4</v>
      </c>
      <c r="AK36" s="158">
        <v>2</v>
      </c>
      <c r="AL36" s="158">
        <v>1</v>
      </c>
      <c r="AM36" s="158">
        <v>3</v>
      </c>
      <c r="AN36" s="158">
        <v>0</v>
      </c>
      <c r="AO36" s="158">
        <v>5</v>
      </c>
      <c r="AP36" s="158">
        <v>8</v>
      </c>
      <c r="AQ36" s="158">
        <v>2</v>
      </c>
      <c r="AR36" s="158">
        <v>4</v>
      </c>
      <c r="AS36" s="158">
        <v>3</v>
      </c>
      <c r="AT36" s="158">
        <v>5</v>
      </c>
      <c r="AU36" s="158">
        <v>9</v>
      </c>
      <c r="AV36" s="159">
        <v>0</v>
      </c>
    </row>
    <row r="37" spans="2:48">
      <c r="B37" s="133" t="s">
        <v>87</v>
      </c>
      <c r="C37" s="158">
        <v>669</v>
      </c>
      <c r="D37" s="158">
        <v>2</v>
      </c>
      <c r="E37" s="158">
        <v>0</v>
      </c>
      <c r="F37" s="158">
        <v>1</v>
      </c>
      <c r="G37" s="158">
        <v>0</v>
      </c>
      <c r="H37" s="158">
        <v>0</v>
      </c>
      <c r="I37" s="158">
        <v>1</v>
      </c>
      <c r="J37" s="158">
        <v>0</v>
      </c>
      <c r="K37" s="158">
        <v>0</v>
      </c>
      <c r="L37" s="158">
        <v>2</v>
      </c>
      <c r="M37" s="158">
        <v>1</v>
      </c>
      <c r="N37" s="158">
        <v>2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2</v>
      </c>
      <c r="AC37" s="158">
        <v>0</v>
      </c>
      <c r="AD37" s="158">
        <v>0</v>
      </c>
      <c r="AE37" s="158">
        <v>0</v>
      </c>
      <c r="AF37" s="158">
        <v>0</v>
      </c>
      <c r="AG37" s="158">
        <v>0</v>
      </c>
      <c r="AH37" s="158">
        <v>7</v>
      </c>
      <c r="AI37" s="271">
        <v>637</v>
      </c>
      <c r="AJ37" s="158">
        <v>1</v>
      </c>
      <c r="AK37" s="158">
        <v>0</v>
      </c>
      <c r="AL37" s="158">
        <v>2</v>
      </c>
      <c r="AM37" s="158">
        <v>0</v>
      </c>
      <c r="AN37" s="158">
        <v>1</v>
      </c>
      <c r="AO37" s="158">
        <v>2</v>
      </c>
      <c r="AP37" s="158">
        <v>0</v>
      </c>
      <c r="AQ37" s="158">
        <v>2</v>
      </c>
      <c r="AR37" s="158">
        <v>0</v>
      </c>
      <c r="AS37" s="158">
        <v>0</v>
      </c>
      <c r="AT37" s="158">
        <v>0</v>
      </c>
      <c r="AU37" s="158">
        <v>6</v>
      </c>
      <c r="AV37" s="159">
        <v>0</v>
      </c>
    </row>
    <row r="38" spans="2:48">
      <c r="B38" s="133" t="s">
        <v>88</v>
      </c>
      <c r="C38" s="158">
        <v>1004</v>
      </c>
      <c r="D38" s="158">
        <v>11</v>
      </c>
      <c r="E38" s="158">
        <v>8</v>
      </c>
      <c r="F38" s="158">
        <v>1</v>
      </c>
      <c r="G38" s="158">
        <v>7</v>
      </c>
      <c r="H38" s="158">
        <v>5</v>
      </c>
      <c r="I38" s="158">
        <v>2</v>
      </c>
      <c r="J38" s="158">
        <v>3</v>
      </c>
      <c r="K38" s="158">
        <v>1</v>
      </c>
      <c r="L38" s="158">
        <v>2</v>
      </c>
      <c r="M38" s="158">
        <v>2</v>
      </c>
      <c r="N38" s="158">
        <v>3</v>
      </c>
      <c r="O38" s="158">
        <v>2</v>
      </c>
      <c r="P38" s="158">
        <v>0</v>
      </c>
      <c r="Q38" s="158">
        <v>5</v>
      </c>
      <c r="R38" s="158">
        <v>4</v>
      </c>
      <c r="S38" s="158">
        <v>1</v>
      </c>
      <c r="T38" s="158">
        <v>1</v>
      </c>
      <c r="U38" s="158">
        <v>0</v>
      </c>
      <c r="V38" s="158">
        <v>2</v>
      </c>
      <c r="W38" s="158">
        <v>0</v>
      </c>
      <c r="X38" s="158">
        <v>0</v>
      </c>
      <c r="Y38" s="158">
        <v>3</v>
      </c>
      <c r="Z38" s="158">
        <v>0</v>
      </c>
      <c r="AA38" s="158">
        <v>0</v>
      </c>
      <c r="AB38" s="158">
        <v>4</v>
      </c>
      <c r="AC38" s="158">
        <v>0</v>
      </c>
      <c r="AD38" s="158">
        <v>5</v>
      </c>
      <c r="AE38" s="158">
        <v>1</v>
      </c>
      <c r="AF38" s="158">
        <v>1</v>
      </c>
      <c r="AG38" s="158">
        <v>0</v>
      </c>
      <c r="AH38" s="158">
        <v>0</v>
      </c>
      <c r="AI38" s="158">
        <v>9</v>
      </c>
      <c r="AJ38" s="271">
        <v>899</v>
      </c>
      <c r="AK38" s="158">
        <v>5</v>
      </c>
      <c r="AL38" s="158">
        <v>2</v>
      </c>
      <c r="AM38" s="158">
        <v>3</v>
      </c>
      <c r="AN38" s="158">
        <v>1</v>
      </c>
      <c r="AO38" s="158">
        <v>0</v>
      </c>
      <c r="AP38" s="158">
        <v>1</v>
      </c>
      <c r="AQ38" s="158">
        <v>4</v>
      </c>
      <c r="AR38" s="158">
        <v>1</v>
      </c>
      <c r="AS38" s="158">
        <v>0</v>
      </c>
      <c r="AT38" s="158">
        <v>0</v>
      </c>
      <c r="AU38" s="158">
        <v>5</v>
      </c>
      <c r="AV38" s="159">
        <v>0</v>
      </c>
    </row>
    <row r="39" spans="2:48">
      <c r="B39" s="133" t="s">
        <v>89</v>
      </c>
      <c r="C39" s="158">
        <v>618</v>
      </c>
      <c r="D39" s="158">
        <v>1</v>
      </c>
      <c r="E39" s="158">
        <v>0</v>
      </c>
      <c r="F39" s="158">
        <v>3</v>
      </c>
      <c r="G39" s="158">
        <v>2</v>
      </c>
      <c r="H39" s="158">
        <v>2</v>
      </c>
      <c r="I39" s="158">
        <v>0</v>
      </c>
      <c r="J39" s="158">
        <v>3</v>
      </c>
      <c r="K39" s="158">
        <v>0</v>
      </c>
      <c r="L39" s="158">
        <v>7</v>
      </c>
      <c r="M39" s="158">
        <v>0</v>
      </c>
      <c r="N39" s="158">
        <v>1</v>
      </c>
      <c r="O39" s="158">
        <v>0</v>
      </c>
      <c r="P39" s="158">
        <v>0</v>
      </c>
      <c r="Q39" s="158">
        <v>0</v>
      </c>
      <c r="R39" s="158">
        <v>0</v>
      </c>
      <c r="S39" s="158">
        <v>0</v>
      </c>
      <c r="T39" s="158">
        <v>0</v>
      </c>
      <c r="U39" s="158">
        <v>1</v>
      </c>
      <c r="V39" s="158">
        <v>1</v>
      </c>
      <c r="W39" s="158">
        <v>0</v>
      </c>
      <c r="X39" s="158">
        <v>0</v>
      </c>
      <c r="Y39" s="158">
        <v>5</v>
      </c>
      <c r="Z39" s="158">
        <v>0</v>
      </c>
      <c r="AA39" s="158">
        <v>0</v>
      </c>
      <c r="AB39" s="158">
        <v>1</v>
      </c>
      <c r="AC39" s="158">
        <v>1</v>
      </c>
      <c r="AD39" s="158">
        <v>5</v>
      </c>
      <c r="AE39" s="158">
        <v>0</v>
      </c>
      <c r="AF39" s="158">
        <v>2</v>
      </c>
      <c r="AG39" s="158">
        <v>0</v>
      </c>
      <c r="AH39" s="158">
        <v>2</v>
      </c>
      <c r="AI39" s="158">
        <v>1</v>
      </c>
      <c r="AJ39" s="158">
        <v>2</v>
      </c>
      <c r="AK39" s="271">
        <v>565</v>
      </c>
      <c r="AL39" s="158">
        <v>0</v>
      </c>
      <c r="AM39" s="158">
        <v>0</v>
      </c>
      <c r="AN39" s="158">
        <v>0</v>
      </c>
      <c r="AO39" s="158">
        <v>0</v>
      </c>
      <c r="AP39" s="158">
        <v>4</v>
      </c>
      <c r="AQ39" s="158">
        <v>0</v>
      </c>
      <c r="AR39" s="158">
        <v>0</v>
      </c>
      <c r="AS39" s="158">
        <v>0</v>
      </c>
      <c r="AT39" s="158">
        <v>0</v>
      </c>
      <c r="AU39" s="158">
        <v>9</v>
      </c>
      <c r="AV39" s="159">
        <v>0</v>
      </c>
    </row>
    <row r="40" spans="2:48">
      <c r="B40" s="133" t="s">
        <v>24</v>
      </c>
      <c r="C40" s="158">
        <v>984</v>
      </c>
      <c r="D40" s="158">
        <v>3</v>
      </c>
      <c r="E40" s="158">
        <v>3</v>
      </c>
      <c r="F40" s="158">
        <v>3</v>
      </c>
      <c r="G40" s="158">
        <v>8</v>
      </c>
      <c r="H40" s="158">
        <v>3</v>
      </c>
      <c r="I40" s="158">
        <v>0</v>
      </c>
      <c r="J40" s="158">
        <v>2</v>
      </c>
      <c r="K40" s="158">
        <v>0</v>
      </c>
      <c r="L40" s="158">
        <v>3</v>
      </c>
      <c r="M40" s="158">
        <v>0</v>
      </c>
      <c r="N40" s="158">
        <v>5</v>
      </c>
      <c r="O40" s="158">
        <v>0</v>
      </c>
      <c r="P40" s="158">
        <v>0</v>
      </c>
      <c r="Q40" s="158">
        <v>2</v>
      </c>
      <c r="R40" s="158">
        <v>0</v>
      </c>
      <c r="S40" s="158">
        <v>0</v>
      </c>
      <c r="T40" s="158">
        <v>2</v>
      </c>
      <c r="U40" s="158">
        <v>0</v>
      </c>
      <c r="V40" s="158">
        <v>0</v>
      </c>
      <c r="W40" s="158">
        <v>0</v>
      </c>
      <c r="X40" s="158">
        <v>4</v>
      </c>
      <c r="Y40" s="158">
        <v>3</v>
      </c>
      <c r="Z40" s="158">
        <v>0</v>
      </c>
      <c r="AA40" s="158">
        <v>0</v>
      </c>
      <c r="AB40" s="158">
        <v>2</v>
      </c>
      <c r="AC40" s="158">
        <v>1</v>
      </c>
      <c r="AD40" s="158">
        <v>3</v>
      </c>
      <c r="AE40" s="158">
        <v>2</v>
      </c>
      <c r="AF40" s="158">
        <v>0</v>
      </c>
      <c r="AG40" s="158">
        <v>0</v>
      </c>
      <c r="AH40" s="158">
        <v>0</v>
      </c>
      <c r="AI40" s="158">
        <v>2</v>
      </c>
      <c r="AJ40" s="158">
        <v>2</v>
      </c>
      <c r="AK40" s="158">
        <v>3</v>
      </c>
      <c r="AL40" s="271">
        <v>886</v>
      </c>
      <c r="AM40" s="158">
        <v>14</v>
      </c>
      <c r="AN40" s="158">
        <v>2</v>
      </c>
      <c r="AO40" s="158">
        <v>3</v>
      </c>
      <c r="AP40" s="158">
        <v>2</v>
      </c>
      <c r="AQ40" s="158">
        <v>1</v>
      </c>
      <c r="AR40" s="158">
        <v>1</v>
      </c>
      <c r="AS40" s="158">
        <v>0</v>
      </c>
      <c r="AT40" s="158">
        <v>0</v>
      </c>
      <c r="AU40" s="158">
        <v>19</v>
      </c>
      <c r="AV40" s="159">
        <v>0</v>
      </c>
    </row>
    <row r="41" spans="2:48">
      <c r="B41" s="133" t="s">
        <v>25</v>
      </c>
      <c r="C41" s="158">
        <v>708</v>
      </c>
      <c r="D41" s="158">
        <v>5</v>
      </c>
      <c r="E41" s="158">
        <v>0</v>
      </c>
      <c r="F41" s="158">
        <v>1</v>
      </c>
      <c r="G41" s="158">
        <v>2</v>
      </c>
      <c r="H41" s="158">
        <v>0</v>
      </c>
      <c r="I41" s="158">
        <v>1</v>
      </c>
      <c r="J41" s="158">
        <v>1</v>
      </c>
      <c r="K41" s="158">
        <v>0</v>
      </c>
      <c r="L41" s="158">
        <v>0</v>
      </c>
      <c r="M41" s="158">
        <v>0</v>
      </c>
      <c r="N41" s="158">
        <v>0</v>
      </c>
      <c r="O41" s="158">
        <v>2</v>
      </c>
      <c r="P41" s="158">
        <v>0</v>
      </c>
      <c r="Q41" s="158">
        <v>0</v>
      </c>
      <c r="R41" s="158">
        <v>0</v>
      </c>
      <c r="S41" s="158">
        <v>0</v>
      </c>
      <c r="T41" s="158">
        <v>0</v>
      </c>
      <c r="U41" s="158">
        <v>0</v>
      </c>
      <c r="V41" s="158">
        <v>0</v>
      </c>
      <c r="W41" s="158">
        <v>0</v>
      </c>
      <c r="X41" s="158">
        <v>2</v>
      </c>
      <c r="Y41" s="158">
        <v>0</v>
      </c>
      <c r="Z41" s="158">
        <v>0</v>
      </c>
      <c r="AA41" s="158">
        <v>0</v>
      </c>
      <c r="AB41" s="158">
        <v>3</v>
      </c>
      <c r="AC41" s="158">
        <v>0</v>
      </c>
      <c r="AD41" s="158">
        <v>0</v>
      </c>
      <c r="AE41" s="158">
        <v>0</v>
      </c>
      <c r="AF41" s="158">
        <v>0</v>
      </c>
      <c r="AG41" s="158">
        <v>0</v>
      </c>
      <c r="AH41" s="158">
        <v>0</v>
      </c>
      <c r="AI41" s="158">
        <v>1</v>
      </c>
      <c r="AJ41" s="158">
        <v>0</v>
      </c>
      <c r="AK41" s="158">
        <v>0</v>
      </c>
      <c r="AL41" s="158">
        <v>13</v>
      </c>
      <c r="AM41" s="271">
        <v>650</v>
      </c>
      <c r="AN41" s="158">
        <v>5</v>
      </c>
      <c r="AO41" s="158">
        <v>2</v>
      </c>
      <c r="AP41" s="158">
        <v>4</v>
      </c>
      <c r="AQ41" s="158">
        <v>0</v>
      </c>
      <c r="AR41" s="158">
        <v>0</v>
      </c>
      <c r="AS41" s="158">
        <v>1</v>
      </c>
      <c r="AT41" s="158">
        <v>0</v>
      </c>
      <c r="AU41" s="158">
        <v>15</v>
      </c>
      <c r="AV41" s="159">
        <v>0</v>
      </c>
    </row>
    <row r="42" spans="2:48">
      <c r="B42" s="133" t="s">
        <v>6</v>
      </c>
      <c r="C42" s="158">
        <v>492</v>
      </c>
      <c r="D42" s="158">
        <v>8</v>
      </c>
      <c r="E42" s="158">
        <v>9</v>
      </c>
      <c r="F42" s="158">
        <v>0</v>
      </c>
      <c r="G42" s="158">
        <v>5</v>
      </c>
      <c r="H42" s="158">
        <v>7</v>
      </c>
      <c r="I42" s="158">
        <v>0</v>
      </c>
      <c r="J42" s="158">
        <v>0</v>
      </c>
      <c r="K42" s="158">
        <v>1</v>
      </c>
      <c r="L42" s="158">
        <v>1</v>
      </c>
      <c r="M42" s="158">
        <v>1</v>
      </c>
      <c r="N42" s="158">
        <v>1</v>
      </c>
      <c r="O42" s="158">
        <v>0</v>
      </c>
      <c r="P42" s="158">
        <v>0</v>
      </c>
      <c r="Q42" s="158">
        <v>0</v>
      </c>
      <c r="R42" s="158">
        <v>0</v>
      </c>
      <c r="S42" s="158">
        <v>5</v>
      </c>
      <c r="T42" s="158">
        <v>0</v>
      </c>
      <c r="U42" s="158">
        <v>0</v>
      </c>
      <c r="V42" s="158">
        <v>0</v>
      </c>
      <c r="W42" s="158">
        <v>0</v>
      </c>
      <c r="X42" s="158">
        <v>0</v>
      </c>
      <c r="Y42" s="158">
        <v>0</v>
      </c>
      <c r="Z42" s="158">
        <v>0</v>
      </c>
      <c r="AA42" s="158">
        <v>0</v>
      </c>
      <c r="AB42" s="158">
        <v>0</v>
      </c>
      <c r="AC42" s="158">
        <v>0</v>
      </c>
      <c r="AD42" s="158">
        <v>0</v>
      </c>
      <c r="AE42" s="158">
        <v>0</v>
      </c>
      <c r="AF42" s="158">
        <v>0</v>
      </c>
      <c r="AG42" s="158">
        <v>0</v>
      </c>
      <c r="AH42" s="158">
        <v>0</v>
      </c>
      <c r="AI42" s="158">
        <v>0</v>
      </c>
      <c r="AJ42" s="158">
        <v>0</v>
      </c>
      <c r="AK42" s="158">
        <v>0</v>
      </c>
      <c r="AL42" s="158">
        <v>1</v>
      </c>
      <c r="AM42" s="158">
        <v>2</v>
      </c>
      <c r="AN42" s="271">
        <v>437</v>
      </c>
      <c r="AO42" s="158">
        <v>2</v>
      </c>
      <c r="AP42" s="158">
        <v>5</v>
      </c>
      <c r="AQ42" s="158">
        <v>0</v>
      </c>
      <c r="AR42" s="158">
        <v>3</v>
      </c>
      <c r="AS42" s="158">
        <v>0</v>
      </c>
      <c r="AT42" s="158">
        <v>1</v>
      </c>
      <c r="AU42" s="158">
        <v>3</v>
      </c>
      <c r="AV42" s="159">
        <v>0</v>
      </c>
    </row>
    <row r="43" spans="2:48">
      <c r="B43" s="133" t="s">
        <v>26</v>
      </c>
      <c r="C43" s="158">
        <v>789</v>
      </c>
      <c r="D43" s="158">
        <v>3</v>
      </c>
      <c r="E43" s="158">
        <v>10</v>
      </c>
      <c r="F43" s="158">
        <v>5</v>
      </c>
      <c r="G43" s="158">
        <v>5</v>
      </c>
      <c r="H43" s="158">
        <v>4</v>
      </c>
      <c r="I43" s="158">
        <v>7</v>
      </c>
      <c r="J43" s="158">
        <v>1</v>
      </c>
      <c r="K43" s="158">
        <v>1</v>
      </c>
      <c r="L43" s="158">
        <v>4</v>
      </c>
      <c r="M43" s="158">
        <v>1</v>
      </c>
      <c r="N43" s="158">
        <v>0</v>
      </c>
      <c r="O43" s="158">
        <v>0</v>
      </c>
      <c r="P43" s="158">
        <v>0</v>
      </c>
      <c r="Q43" s="158">
        <v>6</v>
      </c>
      <c r="R43" s="158">
        <v>1</v>
      </c>
      <c r="S43" s="158">
        <v>1</v>
      </c>
      <c r="T43" s="158">
        <v>0</v>
      </c>
      <c r="U43" s="158">
        <v>0</v>
      </c>
      <c r="V43" s="158">
        <v>0</v>
      </c>
      <c r="W43" s="158">
        <v>0</v>
      </c>
      <c r="X43" s="158">
        <v>0</v>
      </c>
      <c r="Y43" s="158">
        <v>0</v>
      </c>
      <c r="Z43" s="158">
        <v>0</v>
      </c>
      <c r="AA43" s="158">
        <v>0</v>
      </c>
      <c r="AB43" s="158">
        <v>6</v>
      </c>
      <c r="AC43" s="158">
        <v>1</v>
      </c>
      <c r="AD43" s="158">
        <v>0</v>
      </c>
      <c r="AE43" s="158">
        <v>0</v>
      </c>
      <c r="AF43" s="158">
        <v>2</v>
      </c>
      <c r="AG43" s="158">
        <v>0</v>
      </c>
      <c r="AH43" s="158">
        <v>0</v>
      </c>
      <c r="AI43" s="158">
        <v>0</v>
      </c>
      <c r="AJ43" s="158">
        <v>0</v>
      </c>
      <c r="AK43" s="158">
        <v>0</v>
      </c>
      <c r="AL43" s="158">
        <v>4</v>
      </c>
      <c r="AM43" s="158">
        <v>3</v>
      </c>
      <c r="AN43" s="158">
        <v>12</v>
      </c>
      <c r="AO43" s="271">
        <v>687</v>
      </c>
      <c r="AP43" s="158">
        <v>0</v>
      </c>
      <c r="AQ43" s="158">
        <v>4</v>
      </c>
      <c r="AR43" s="158">
        <v>1</v>
      </c>
      <c r="AS43" s="158">
        <v>1</v>
      </c>
      <c r="AT43" s="158">
        <v>9</v>
      </c>
      <c r="AU43" s="158">
        <v>10</v>
      </c>
      <c r="AV43" s="159">
        <v>0</v>
      </c>
    </row>
    <row r="44" spans="2:48">
      <c r="B44" s="133" t="s">
        <v>27</v>
      </c>
      <c r="C44" s="158">
        <v>1556</v>
      </c>
      <c r="D44" s="158">
        <v>9</v>
      </c>
      <c r="E44" s="158">
        <v>3</v>
      </c>
      <c r="F44" s="158">
        <v>0</v>
      </c>
      <c r="G44" s="158">
        <v>9</v>
      </c>
      <c r="H44" s="158">
        <v>3</v>
      </c>
      <c r="I44" s="158">
        <v>1</v>
      </c>
      <c r="J44" s="158">
        <v>2</v>
      </c>
      <c r="K44" s="158">
        <v>1</v>
      </c>
      <c r="L44" s="158">
        <v>5</v>
      </c>
      <c r="M44" s="158">
        <v>0</v>
      </c>
      <c r="N44" s="158">
        <v>0</v>
      </c>
      <c r="O44" s="158">
        <v>0</v>
      </c>
      <c r="P44" s="158">
        <v>5</v>
      </c>
      <c r="Q44" s="158">
        <v>2</v>
      </c>
      <c r="R44" s="158">
        <v>5</v>
      </c>
      <c r="S44" s="158">
        <v>1</v>
      </c>
      <c r="T44" s="158">
        <v>1</v>
      </c>
      <c r="U44" s="158">
        <v>0</v>
      </c>
      <c r="V44" s="158">
        <v>0</v>
      </c>
      <c r="W44" s="158">
        <v>0</v>
      </c>
      <c r="X44" s="158">
        <v>1</v>
      </c>
      <c r="Y44" s="158">
        <v>1</v>
      </c>
      <c r="Z44" s="158">
        <v>1</v>
      </c>
      <c r="AA44" s="158">
        <v>0</v>
      </c>
      <c r="AB44" s="158">
        <v>2</v>
      </c>
      <c r="AC44" s="158">
        <v>0</v>
      </c>
      <c r="AD44" s="158">
        <v>2</v>
      </c>
      <c r="AE44" s="158">
        <v>0</v>
      </c>
      <c r="AF44" s="158">
        <v>0</v>
      </c>
      <c r="AG44" s="158">
        <v>0</v>
      </c>
      <c r="AH44" s="158">
        <v>0</v>
      </c>
      <c r="AI44" s="158">
        <v>0</v>
      </c>
      <c r="AJ44" s="158">
        <v>1</v>
      </c>
      <c r="AK44" s="158">
        <v>1</v>
      </c>
      <c r="AL44" s="158">
        <v>7</v>
      </c>
      <c r="AM44" s="158">
        <v>3</v>
      </c>
      <c r="AN44" s="158">
        <v>0</v>
      </c>
      <c r="AO44" s="158">
        <v>0</v>
      </c>
      <c r="AP44" s="271">
        <v>1453</v>
      </c>
      <c r="AQ44" s="158">
        <v>8</v>
      </c>
      <c r="AR44" s="158">
        <v>12</v>
      </c>
      <c r="AS44" s="158">
        <v>1</v>
      </c>
      <c r="AT44" s="158">
        <v>2</v>
      </c>
      <c r="AU44" s="158">
        <v>14</v>
      </c>
      <c r="AV44" s="159">
        <v>0</v>
      </c>
    </row>
    <row r="45" spans="2:48">
      <c r="B45" s="133" t="s">
        <v>28</v>
      </c>
      <c r="C45" s="158">
        <v>1467</v>
      </c>
      <c r="D45" s="158">
        <v>7</v>
      </c>
      <c r="E45" s="158">
        <v>20</v>
      </c>
      <c r="F45" s="158">
        <v>1</v>
      </c>
      <c r="G45" s="158">
        <v>9</v>
      </c>
      <c r="H45" s="158">
        <v>7</v>
      </c>
      <c r="I45" s="158">
        <v>4</v>
      </c>
      <c r="J45" s="158">
        <v>1</v>
      </c>
      <c r="K45" s="158">
        <v>1</v>
      </c>
      <c r="L45" s="158">
        <v>3</v>
      </c>
      <c r="M45" s="158">
        <v>2</v>
      </c>
      <c r="N45" s="158">
        <v>4</v>
      </c>
      <c r="O45" s="158">
        <v>1</v>
      </c>
      <c r="P45" s="158">
        <v>1</v>
      </c>
      <c r="Q45" s="158">
        <v>0</v>
      </c>
      <c r="R45" s="158">
        <v>1</v>
      </c>
      <c r="S45" s="158">
        <v>2</v>
      </c>
      <c r="T45" s="158">
        <v>4</v>
      </c>
      <c r="U45" s="158">
        <v>0</v>
      </c>
      <c r="V45" s="158">
        <v>0</v>
      </c>
      <c r="W45" s="158">
        <v>2</v>
      </c>
      <c r="X45" s="158">
        <v>0</v>
      </c>
      <c r="Y45" s="158">
        <v>5</v>
      </c>
      <c r="Z45" s="158">
        <v>0</v>
      </c>
      <c r="AA45" s="158">
        <v>0</v>
      </c>
      <c r="AB45" s="158">
        <v>3</v>
      </c>
      <c r="AC45" s="158">
        <v>6</v>
      </c>
      <c r="AD45" s="158">
        <v>5</v>
      </c>
      <c r="AE45" s="158">
        <v>1</v>
      </c>
      <c r="AF45" s="158">
        <v>0</v>
      </c>
      <c r="AG45" s="158">
        <v>0</v>
      </c>
      <c r="AH45" s="158">
        <v>1</v>
      </c>
      <c r="AI45" s="158">
        <v>1</v>
      </c>
      <c r="AJ45" s="158">
        <v>1</v>
      </c>
      <c r="AK45" s="158">
        <v>4</v>
      </c>
      <c r="AL45" s="158">
        <v>2</v>
      </c>
      <c r="AM45" s="158">
        <v>1</v>
      </c>
      <c r="AN45" s="158">
        <v>0</v>
      </c>
      <c r="AO45" s="158">
        <v>3</v>
      </c>
      <c r="AP45" s="158">
        <v>18</v>
      </c>
      <c r="AQ45" s="271">
        <v>1307</v>
      </c>
      <c r="AR45" s="158">
        <v>15</v>
      </c>
      <c r="AS45" s="158">
        <v>1</v>
      </c>
      <c r="AT45" s="158">
        <v>2</v>
      </c>
      <c r="AU45" s="158">
        <v>21</v>
      </c>
      <c r="AV45" s="159">
        <v>0</v>
      </c>
    </row>
    <row r="46" spans="2:48">
      <c r="B46" s="133" t="s">
        <v>90</v>
      </c>
      <c r="C46" s="158">
        <v>1609</v>
      </c>
      <c r="D46" s="158">
        <v>3</v>
      </c>
      <c r="E46" s="158">
        <v>4</v>
      </c>
      <c r="F46" s="158">
        <v>2</v>
      </c>
      <c r="G46" s="158">
        <v>8</v>
      </c>
      <c r="H46" s="158">
        <v>3</v>
      </c>
      <c r="I46" s="158">
        <v>5</v>
      </c>
      <c r="J46" s="158">
        <v>3</v>
      </c>
      <c r="K46" s="158">
        <v>6</v>
      </c>
      <c r="L46" s="158">
        <v>5</v>
      </c>
      <c r="M46" s="158">
        <v>3</v>
      </c>
      <c r="N46" s="158">
        <v>5</v>
      </c>
      <c r="O46" s="158">
        <v>0</v>
      </c>
      <c r="P46" s="158">
        <v>2</v>
      </c>
      <c r="Q46" s="158">
        <v>0</v>
      </c>
      <c r="R46" s="158">
        <v>2</v>
      </c>
      <c r="S46" s="158">
        <v>0</v>
      </c>
      <c r="T46" s="158">
        <v>1</v>
      </c>
      <c r="U46" s="158">
        <v>0</v>
      </c>
      <c r="V46" s="158">
        <v>0</v>
      </c>
      <c r="W46" s="158">
        <v>0</v>
      </c>
      <c r="X46" s="158">
        <v>5</v>
      </c>
      <c r="Y46" s="158">
        <v>6</v>
      </c>
      <c r="Z46" s="158">
        <v>0</v>
      </c>
      <c r="AA46" s="158">
        <v>0</v>
      </c>
      <c r="AB46" s="158">
        <v>8</v>
      </c>
      <c r="AC46" s="158">
        <v>1</v>
      </c>
      <c r="AD46" s="158">
        <v>1</v>
      </c>
      <c r="AE46" s="158">
        <v>1</v>
      </c>
      <c r="AF46" s="158">
        <v>3</v>
      </c>
      <c r="AG46" s="158">
        <v>0</v>
      </c>
      <c r="AH46" s="158">
        <v>3</v>
      </c>
      <c r="AI46" s="158">
        <v>0</v>
      </c>
      <c r="AJ46" s="158">
        <v>1</v>
      </c>
      <c r="AK46" s="158">
        <v>1</v>
      </c>
      <c r="AL46" s="158">
        <v>12</v>
      </c>
      <c r="AM46" s="158">
        <v>8</v>
      </c>
      <c r="AN46" s="158">
        <v>0</v>
      </c>
      <c r="AO46" s="158">
        <v>3</v>
      </c>
      <c r="AP46" s="158">
        <v>7</v>
      </c>
      <c r="AQ46" s="158">
        <v>10</v>
      </c>
      <c r="AR46" s="271">
        <v>1455</v>
      </c>
      <c r="AS46" s="158">
        <v>10</v>
      </c>
      <c r="AT46" s="158">
        <v>6</v>
      </c>
      <c r="AU46" s="158">
        <v>16</v>
      </c>
      <c r="AV46" s="159">
        <v>0</v>
      </c>
    </row>
    <row r="47" spans="2:48">
      <c r="B47" s="133" t="s">
        <v>91</v>
      </c>
      <c r="C47" s="158">
        <v>810</v>
      </c>
      <c r="D47" s="158">
        <v>1</v>
      </c>
      <c r="E47" s="158">
        <v>3</v>
      </c>
      <c r="F47" s="158">
        <v>0</v>
      </c>
      <c r="G47" s="158">
        <v>2</v>
      </c>
      <c r="H47" s="158">
        <v>16</v>
      </c>
      <c r="I47" s="158">
        <v>1</v>
      </c>
      <c r="J47" s="158">
        <v>2</v>
      </c>
      <c r="K47" s="158">
        <v>0</v>
      </c>
      <c r="L47" s="158">
        <v>1</v>
      </c>
      <c r="M47" s="158">
        <v>1</v>
      </c>
      <c r="N47" s="158">
        <v>1</v>
      </c>
      <c r="O47" s="158">
        <v>0</v>
      </c>
      <c r="P47" s="158">
        <v>0</v>
      </c>
      <c r="Q47" s="158">
        <v>0</v>
      </c>
      <c r="R47" s="158">
        <v>1</v>
      </c>
      <c r="S47" s="158">
        <v>0</v>
      </c>
      <c r="T47" s="158">
        <v>0</v>
      </c>
      <c r="U47" s="158">
        <v>1</v>
      </c>
      <c r="V47" s="158">
        <v>0</v>
      </c>
      <c r="W47" s="158">
        <v>0</v>
      </c>
      <c r="X47" s="158">
        <v>0</v>
      </c>
      <c r="Y47" s="158">
        <v>0</v>
      </c>
      <c r="Z47" s="158">
        <v>0</v>
      </c>
      <c r="AA47" s="158">
        <v>0</v>
      </c>
      <c r="AB47" s="158">
        <v>4</v>
      </c>
      <c r="AC47" s="158">
        <v>0</v>
      </c>
      <c r="AD47" s="158">
        <v>0</v>
      </c>
      <c r="AE47" s="158">
        <v>0</v>
      </c>
      <c r="AF47" s="158">
        <v>1</v>
      </c>
      <c r="AG47" s="158">
        <v>0</v>
      </c>
      <c r="AH47" s="158">
        <v>0</v>
      </c>
      <c r="AI47" s="158">
        <v>0</v>
      </c>
      <c r="AJ47" s="158">
        <v>0</v>
      </c>
      <c r="AK47" s="158">
        <v>1</v>
      </c>
      <c r="AL47" s="158">
        <v>0</v>
      </c>
      <c r="AM47" s="158">
        <v>2</v>
      </c>
      <c r="AN47" s="158">
        <v>1</v>
      </c>
      <c r="AO47" s="158">
        <v>5</v>
      </c>
      <c r="AP47" s="158">
        <v>6</v>
      </c>
      <c r="AQ47" s="158">
        <v>2</v>
      </c>
      <c r="AR47" s="158">
        <v>4</v>
      </c>
      <c r="AS47" s="271">
        <v>739</v>
      </c>
      <c r="AT47" s="158">
        <v>4</v>
      </c>
      <c r="AU47" s="158">
        <v>11</v>
      </c>
      <c r="AV47" s="159">
        <v>0</v>
      </c>
    </row>
    <row r="48" spans="2:48">
      <c r="B48" s="149" t="s">
        <v>29</v>
      </c>
      <c r="C48" s="161">
        <v>1092</v>
      </c>
      <c r="D48" s="161">
        <v>5</v>
      </c>
      <c r="E48" s="161">
        <v>3</v>
      </c>
      <c r="F48" s="161">
        <v>1</v>
      </c>
      <c r="G48" s="161">
        <v>7</v>
      </c>
      <c r="H48" s="161">
        <v>4</v>
      </c>
      <c r="I48" s="161">
        <v>0</v>
      </c>
      <c r="J48" s="161">
        <v>1</v>
      </c>
      <c r="K48" s="161">
        <v>2</v>
      </c>
      <c r="L48" s="161">
        <v>0</v>
      </c>
      <c r="M48" s="161">
        <v>0</v>
      </c>
      <c r="N48" s="161">
        <v>0</v>
      </c>
      <c r="O48" s="161">
        <v>1</v>
      </c>
      <c r="P48" s="161">
        <v>2</v>
      </c>
      <c r="Q48" s="161">
        <v>0</v>
      </c>
      <c r="R48" s="161">
        <v>0</v>
      </c>
      <c r="S48" s="161">
        <v>0</v>
      </c>
      <c r="T48" s="161">
        <v>0</v>
      </c>
      <c r="U48" s="161">
        <v>0</v>
      </c>
      <c r="V48" s="161">
        <v>2</v>
      </c>
      <c r="W48" s="161">
        <v>1</v>
      </c>
      <c r="X48" s="161">
        <v>0</v>
      </c>
      <c r="Y48" s="161">
        <v>2</v>
      </c>
      <c r="Z48" s="161">
        <v>0</v>
      </c>
      <c r="AA48" s="161">
        <v>0</v>
      </c>
      <c r="AB48" s="161">
        <v>3</v>
      </c>
      <c r="AC48" s="161">
        <v>2</v>
      </c>
      <c r="AD48" s="161">
        <v>3</v>
      </c>
      <c r="AE48" s="161">
        <v>0</v>
      </c>
      <c r="AF48" s="161">
        <v>2</v>
      </c>
      <c r="AG48" s="161">
        <v>0</v>
      </c>
      <c r="AH48" s="161">
        <v>0</v>
      </c>
      <c r="AI48" s="161">
        <v>0</v>
      </c>
      <c r="AJ48" s="161">
        <v>0</v>
      </c>
      <c r="AK48" s="161">
        <v>0</v>
      </c>
      <c r="AL48" s="161">
        <v>1</v>
      </c>
      <c r="AM48" s="161">
        <v>0</v>
      </c>
      <c r="AN48" s="161">
        <v>0</v>
      </c>
      <c r="AO48" s="161">
        <v>0</v>
      </c>
      <c r="AP48" s="161">
        <v>3</v>
      </c>
      <c r="AQ48" s="161">
        <v>0</v>
      </c>
      <c r="AR48" s="161">
        <v>8</v>
      </c>
      <c r="AS48" s="161">
        <v>5</v>
      </c>
      <c r="AT48" s="272">
        <v>1011</v>
      </c>
      <c r="AU48" s="161">
        <v>23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>
  <dimension ref="B1:AV49"/>
  <sheetViews>
    <sheetView workbookViewId="0">
      <selection activeCell="B1" sqref="B1"/>
    </sheetView>
  </sheetViews>
  <sheetFormatPr defaultRowHeight="12.75"/>
  <cols>
    <col min="1" max="1" width="7" style="2" customWidth="1"/>
    <col min="2" max="2" width="14.42578125" style="2" customWidth="1"/>
    <col min="3" max="3" width="14.42578125" style="150" customWidth="1"/>
    <col min="4" max="256" width="14.42578125" style="2" customWidth="1"/>
    <col min="257" max="16384" width="9.140625" style="2"/>
  </cols>
  <sheetData>
    <row r="1" spans="2:48">
      <c r="B1" s="3" t="s">
        <v>853</v>
      </c>
    </row>
    <row r="3" spans="2:48" s="3" customFormat="1">
      <c r="B3" s="341" t="s">
        <v>339</v>
      </c>
      <c r="C3" s="348" t="s">
        <v>336</v>
      </c>
      <c r="D3" s="345" t="s">
        <v>341</v>
      </c>
      <c r="E3" s="346"/>
      <c r="F3" s="346"/>
      <c r="G3" s="346"/>
      <c r="H3" s="346"/>
      <c r="I3" s="346"/>
      <c r="J3" s="346"/>
      <c r="K3" s="346"/>
      <c r="L3" s="346"/>
      <c r="M3" s="346"/>
      <c r="N3" s="346"/>
      <c r="O3" s="346"/>
      <c r="P3" s="346"/>
      <c r="Q3" s="346"/>
      <c r="R3" s="346"/>
      <c r="S3" s="346"/>
      <c r="T3" s="346"/>
      <c r="U3" s="346"/>
      <c r="V3" s="346"/>
      <c r="W3" s="346"/>
      <c r="X3" s="346"/>
      <c r="Y3" s="346"/>
      <c r="Z3" s="346"/>
      <c r="AA3" s="346"/>
      <c r="AB3" s="346"/>
      <c r="AC3" s="346"/>
      <c r="AD3" s="346"/>
      <c r="AE3" s="346"/>
      <c r="AF3" s="346"/>
      <c r="AG3" s="346"/>
      <c r="AH3" s="346"/>
      <c r="AI3" s="346"/>
      <c r="AJ3" s="346"/>
      <c r="AK3" s="346"/>
      <c r="AL3" s="346"/>
      <c r="AM3" s="346"/>
      <c r="AN3" s="346"/>
      <c r="AO3" s="346"/>
      <c r="AP3" s="346"/>
      <c r="AQ3" s="346"/>
      <c r="AR3" s="346"/>
      <c r="AS3" s="346"/>
      <c r="AT3" s="346"/>
      <c r="AU3" s="346"/>
      <c r="AV3" s="347"/>
    </row>
    <row r="4" spans="2:48" s="3" customFormat="1" ht="13.5" thickBot="1">
      <c r="B4" s="342"/>
      <c r="C4" s="349"/>
      <c r="D4" s="170" t="s">
        <v>10</v>
      </c>
      <c r="E4" s="170" t="s">
        <v>11</v>
      </c>
      <c r="F4" s="170" t="s">
        <v>14</v>
      </c>
      <c r="G4" s="170" t="s">
        <v>15</v>
      </c>
      <c r="H4" s="170" t="s">
        <v>75</v>
      </c>
      <c r="I4" s="170" t="s">
        <v>76</v>
      </c>
      <c r="J4" s="170" t="s">
        <v>332</v>
      </c>
      <c r="K4" s="170" t="s">
        <v>333</v>
      </c>
      <c r="L4" s="170" t="s">
        <v>334</v>
      </c>
      <c r="M4" s="170" t="s">
        <v>77</v>
      </c>
      <c r="N4" s="170" t="s">
        <v>17</v>
      </c>
      <c r="O4" s="170" t="s">
        <v>4</v>
      </c>
      <c r="P4" s="170" t="s">
        <v>18</v>
      </c>
      <c r="Q4" s="170" t="s">
        <v>182</v>
      </c>
      <c r="R4" s="170" t="s">
        <v>78</v>
      </c>
      <c r="S4" s="170" t="s">
        <v>19</v>
      </c>
      <c r="T4" s="170" t="s">
        <v>3</v>
      </c>
      <c r="U4" s="170" t="s">
        <v>5</v>
      </c>
      <c r="V4" s="170" t="s">
        <v>79</v>
      </c>
      <c r="W4" s="170" t="s">
        <v>80</v>
      </c>
      <c r="X4" s="170" t="s">
        <v>20</v>
      </c>
      <c r="Y4" s="170" t="s">
        <v>21</v>
      </c>
      <c r="Z4" s="170" t="s">
        <v>22</v>
      </c>
      <c r="AA4" s="170" t="s">
        <v>81</v>
      </c>
      <c r="AB4" s="170" t="s">
        <v>82</v>
      </c>
      <c r="AC4" s="170" t="s">
        <v>83</v>
      </c>
      <c r="AD4" s="170" t="s">
        <v>84</v>
      </c>
      <c r="AE4" s="170" t="s">
        <v>85</v>
      </c>
      <c r="AF4" s="170" t="s">
        <v>77</v>
      </c>
      <c r="AG4" s="170" t="s">
        <v>81</v>
      </c>
      <c r="AH4" s="170" t="s">
        <v>86</v>
      </c>
      <c r="AI4" s="170" t="s">
        <v>87</v>
      </c>
      <c r="AJ4" s="170" t="s">
        <v>88</v>
      </c>
      <c r="AK4" s="170" t="s">
        <v>89</v>
      </c>
      <c r="AL4" s="170" t="s">
        <v>24</v>
      </c>
      <c r="AM4" s="170" t="s">
        <v>25</v>
      </c>
      <c r="AN4" s="170" t="s">
        <v>6</v>
      </c>
      <c r="AO4" s="170" t="s">
        <v>26</v>
      </c>
      <c r="AP4" s="170" t="s">
        <v>27</v>
      </c>
      <c r="AQ4" s="170" t="s">
        <v>28</v>
      </c>
      <c r="AR4" s="170" t="s">
        <v>90</v>
      </c>
      <c r="AS4" s="170" t="s">
        <v>91</v>
      </c>
      <c r="AT4" s="170" t="s">
        <v>29</v>
      </c>
      <c r="AU4" s="170" t="s">
        <v>335</v>
      </c>
      <c r="AV4" s="171" t="s">
        <v>54</v>
      </c>
    </row>
    <row r="5" spans="2:48" ht="13.5" thickTop="1">
      <c r="B5" s="107" t="s">
        <v>0</v>
      </c>
      <c r="C5" s="151">
        <v>77948</v>
      </c>
      <c r="D5" s="158">
        <v>9727</v>
      </c>
      <c r="E5" s="158">
        <v>4880</v>
      </c>
      <c r="F5" s="158">
        <v>3130</v>
      </c>
      <c r="G5" s="158">
        <v>6966</v>
      </c>
      <c r="H5" s="158">
        <v>4466</v>
      </c>
      <c r="I5" s="158">
        <v>2288</v>
      </c>
      <c r="J5" s="158">
        <v>2379</v>
      </c>
      <c r="K5" s="158">
        <v>1340</v>
      </c>
      <c r="L5" s="158">
        <v>2315</v>
      </c>
      <c r="M5" s="158">
        <v>1292</v>
      </c>
      <c r="N5" s="158">
        <v>2501</v>
      </c>
      <c r="O5" s="158">
        <v>884</v>
      </c>
      <c r="P5" s="158">
        <v>1271</v>
      </c>
      <c r="Q5" s="158">
        <v>1597</v>
      </c>
      <c r="R5" s="158">
        <v>2042</v>
      </c>
      <c r="S5" s="158">
        <v>1844</v>
      </c>
      <c r="T5" s="158">
        <v>754</v>
      </c>
      <c r="U5" s="158">
        <v>548</v>
      </c>
      <c r="V5" s="158">
        <v>519</v>
      </c>
      <c r="W5" s="158">
        <v>1569</v>
      </c>
      <c r="X5" s="158">
        <v>1716</v>
      </c>
      <c r="Y5" s="158">
        <v>1942</v>
      </c>
      <c r="Z5" s="158">
        <v>628</v>
      </c>
      <c r="AA5" s="158">
        <v>119</v>
      </c>
      <c r="AB5" s="158">
        <v>2588</v>
      </c>
      <c r="AC5" s="158">
        <v>1236</v>
      </c>
      <c r="AD5" s="158">
        <v>1206</v>
      </c>
      <c r="AE5" s="158">
        <v>641</v>
      </c>
      <c r="AF5" s="158">
        <v>727</v>
      </c>
      <c r="AG5" s="158">
        <v>253</v>
      </c>
      <c r="AH5" s="158">
        <v>715</v>
      </c>
      <c r="AI5" s="158">
        <v>618</v>
      </c>
      <c r="AJ5" s="158">
        <v>929</v>
      </c>
      <c r="AK5" s="158">
        <v>600</v>
      </c>
      <c r="AL5" s="158">
        <v>1012</v>
      </c>
      <c r="AM5" s="158">
        <v>683</v>
      </c>
      <c r="AN5" s="158">
        <v>446</v>
      </c>
      <c r="AO5" s="158">
        <v>737</v>
      </c>
      <c r="AP5" s="158">
        <v>1515</v>
      </c>
      <c r="AQ5" s="158">
        <v>1412</v>
      </c>
      <c r="AR5" s="158">
        <v>1481</v>
      </c>
      <c r="AS5" s="158">
        <v>807</v>
      </c>
      <c r="AT5" s="158">
        <v>1129</v>
      </c>
      <c r="AU5" s="158">
        <v>2459</v>
      </c>
      <c r="AV5" s="159">
        <v>37</v>
      </c>
    </row>
    <row r="6" spans="2:48">
      <c r="B6" s="133" t="s">
        <v>10</v>
      </c>
      <c r="C6" s="163">
        <v>10461</v>
      </c>
      <c r="D6" s="271">
        <v>8875</v>
      </c>
      <c r="E6" s="158">
        <v>94</v>
      </c>
      <c r="F6" s="158">
        <v>55</v>
      </c>
      <c r="G6" s="158">
        <v>112</v>
      </c>
      <c r="H6" s="158">
        <v>66</v>
      </c>
      <c r="I6" s="158">
        <v>31</v>
      </c>
      <c r="J6" s="158">
        <v>17</v>
      </c>
      <c r="K6" s="158">
        <v>17</v>
      </c>
      <c r="L6" s="158">
        <v>21</v>
      </c>
      <c r="M6" s="158">
        <v>21</v>
      </c>
      <c r="N6" s="158">
        <v>43</v>
      </c>
      <c r="O6" s="158">
        <v>6</v>
      </c>
      <c r="P6" s="158">
        <v>27</v>
      </c>
      <c r="Q6" s="158">
        <v>24</v>
      </c>
      <c r="R6" s="158">
        <v>41</v>
      </c>
      <c r="S6" s="158">
        <v>31</v>
      </c>
      <c r="T6" s="158">
        <v>10</v>
      </c>
      <c r="U6" s="158">
        <v>11</v>
      </c>
      <c r="V6" s="158">
        <v>12</v>
      </c>
      <c r="W6" s="158">
        <v>14</v>
      </c>
      <c r="X6" s="158">
        <v>24</v>
      </c>
      <c r="Y6" s="158">
        <v>23</v>
      </c>
      <c r="Z6" s="158">
        <v>13</v>
      </c>
      <c r="AA6" s="158">
        <v>1</v>
      </c>
      <c r="AB6" s="158">
        <v>40</v>
      </c>
      <c r="AC6" s="158">
        <v>20</v>
      </c>
      <c r="AD6" s="158">
        <v>23</v>
      </c>
      <c r="AE6" s="158">
        <v>5</v>
      </c>
      <c r="AF6" s="158">
        <v>26</v>
      </c>
      <c r="AG6" s="158">
        <v>0</v>
      </c>
      <c r="AH6" s="158">
        <v>12</v>
      </c>
      <c r="AI6" s="158">
        <v>12</v>
      </c>
      <c r="AJ6" s="158">
        <v>12</v>
      </c>
      <c r="AK6" s="158">
        <v>13</v>
      </c>
      <c r="AL6" s="158">
        <v>26</v>
      </c>
      <c r="AM6" s="158">
        <v>23</v>
      </c>
      <c r="AN6" s="158">
        <v>7</v>
      </c>
      <c r="AO6" s="158">
        <v>10</v>
      </c>
      <c r="AP6" s="158">
        <v>25</v>
      </c>
      <c r="AQ6" s="158">
        <v>18</v>
      </c>
      <c r="AR6" s="158">
        <v>25</v>
      </c>
      <c r="AS6" s="158">
        <v>12</v>
      </c>
      <c r="AT6" s="158">
        <v>21</v>
      </c>
      <c r="AU6" s="158">
        <v>524</v>
      </c>
      <c r="AV6" s="159">
        <v>18</v>
      </c>
    </row>
    <row r="7" spans="2:48">
      <c r="B7" s="133" t="s">
        <v>11</v>
      </c>
      <c r="C7" s="163">
        <v>5441</v>
      </c>
      <c r="D7" s="158">
        <v>162</v>
      </c>
      <c r="E7" s="271">
        <v>4374</v>
      </c>
      <c r="F7" s="158">
        <v>47</v>
      </c>
      <c r="G7" s="158">
        <v>100</v>
      </c>
      <c r="H7" s="158">
        <v>62</v>
      </c>
      <c r="I7" s="158">
        <v>12</v>
      </c>
      <c r="J7" s="158">
        <v>15</v>
      </c>
      <c r="K7" s="158">
        <v>3</v>
      </c>
      <c r="L7" s="158">
        <v>10</v>
      </c>
      <c r="M7" s="158">
        <v>12</v>
      </c>
      <c r="N7" s="158">
        <v>24</v>
      </c>
      <c r="O7" s="158">
        <v>9</v>
      </c>
      <c r="P7" s="158">
        <v>12</v>
      </c>
      <c r="Q7" s="158">
        <v>10</v>
      </c>
      <c r="R7" s="158">
        <v>12</v>
      </c>
      <c r="S7" s="158">
        <v>19</v>
      </c>
      <c r="T7" s="158">
        <v>1</v>
      </c>
      <c r="U7" s="158">
        <v>10</v>
      </c>
      <c r="V7" s="158">
        <v>0</v>
      </c>
      <c r="W7" s="158">
        <v>16</v>
      </c>
      <c r="X7" s="158">
        <v>24</v>
      </c>
      <c r="Y7" s="158">
        <v>20</v>
      </c>
      <c r="Z7" s="158">
        <v>7</v>
      </c>
      <c r="AA7" s="158">
        <v>4</v>
      </c>
      <c r="AB7" s="158">
        <v>10</v>
      </c>
      <c r="AC7" s="158">
        <v>20</v>
      </c>
      <c r="AD7" s="158">
        <v>19</v>
      </c>
      <c r="AE7" s="158">
        <v>7</v>
      </c>
      <c r="AF7" s="158">
        <v>7</v>
      </c>
      <c r="AG7" s="158">
        <v>2</v>
      </c>
      <c r="AH7" s="158">
        <v>9</v>
      </c>
      <c r="AI7" s="158">
        <v>10</v>
      </c>
      <c r="AJ7" s="158">
        <v>7</v>
      </c>
      <c r="AK7" s="158">
        <v>1</v>
      </c>
      <c r="AL7" s="158">
        <v>10</v>
      </c>
      <c r="AM7" s="158">
        <v>9</v>
      </c>
      <c r="AN7" s="158">
        <v>8</v>
      </c>
      <c r="AO7" s="158">
        <v>5</v>
      </c>
      <c r="AP7" s="158">
        <v>9</v>
      </c>
      <c r="AQ7" s="158">
        <v>13</v>
      </c>
      <c r="AR7" s="158">
        <v>22</v>
      </c>
      <c r="AS7" s="158">
        <v>4</v>
      </c>
      <c r="AT7" s="158">
        <v>14</v>
      </c>
      <c r="AU7" s="158">
        <v>288</v>
      </c>
      <c r="AV7" s="159">
        <v>2</v>
      </c>
    </row>
    <row r="8" spans="2:48">
      <c r="B8" s="133" t="s">
        <v>14</v>
      </c>
      <c r="C8" s="163">
        <v>3302</v>
      </c>
      <c r="D8" s="158">
        <v>69</v>
      </c>
      <c r="E8" s="158">
        <v>30</v>
      </c>
      <c r="F8" s="271">
        <v>2884</v>
      </c>
      <c r="G8" s="158">
        <v>12</v>
      </c>
      <c r="H8" s="158">
        <v>14</v>
      </c>
      <c r="I8" s="158">
        <v>7</v>
      </c>
      <c r="J8" s="158">
        <v>10</v>
      </c>
      <c r="K8" s="158">
        <v>2</v>
      </c>
      <c r="L8" s="158">
        <v>11</v>
      </c>
      <c r="M8" s="158">
        <v>2</v>
      </c>
      <c r="N8" s="158">
        <v>12</v>
      </c>
      <c r="O8" s="158">
        <v>1</v>
      </c>
      <c r="P8" s="158">
        <v>4</v>
      </c>
      <c r="Q8" s="158">
        <v>4</v>
      </c>
      <c r="R8" s="158">
        <v>3</v>
      </c>
      <c r="S8" s="158">
        <v>7</v>
      </c>
      <c r="T8" s="158">
        <v>6</v>
      </c>
      <c r="U8" s="158">
        <v>7</v>
      </c>
      <c r="V8" s="158">
        <v>1</v>
      </c>
      <c r="W8" s="158">
        <v>4</v>
      </c>
      <c r="X8" s="158">
        <v>15</v>
      </c>
      <c r="Y8" s="158">
        <v>15</v>
      </c>
      <c r="Z8" s="158">
        <v>1</v>
      </c>
      <c r="AA8" s="158">
        <v>1</v>
      </c>
      <c r="AB8" s="158">
        <v>7</v>
      </c>
      <c r="AC8" s="158">
        <v>7</v>
      </c>
      <c r="AD8" s="158">
        <v>2</v>
      </c>
      <c r="AE8" s="158">
        <v>0</v>
      </c>
      <c r="AF8" s="158">
        <v>1</v>
      </c>
      <c r="AG8" s="158">
        <v>0</v>
      </c>
      <c r="AH8" s="158">
        <v>1</v>
      </c>
      <c r="AI8" s="158">
        <v>11</v>
      </c>
      <c r="AJ8" s="158">
        <v>2</v>
      </c>
      <c r="AK8" s="158">
        <v>4</v>
      </c>
      <c r="AL8" s="158">
        <v>6</v>
      </c>
      <c r="AM8" s="158">
        <v>2</v>
      </c>
      <c r="AN8" s="158">
        <v>1</v>
      </c>
      <c r="AO8" s="158">
        <v>5</v>
      </c>
      <c r="AP8" s="158">
        <v>4</v>
      </c>
      <c r="AQ8" s="158">
        <v>9</v>
      </c>
      <c r="AR8" s="158">
        <v>0</v>
      </c>
      <c r="AS8" s="158">
        <v>1</v>
      </c>
      <c r="AT8" s="158">
        <v>4</v>
      </c>
      <c r="AU8" s="158">
        <v>110</v>
      </c>
      <c r="AV8" s="159">
        <v>3</v>
      </c>
    </row>
    <row r="9" spans="2:48">
      <c r="B9" s="133" t="s">
        <v>15</v>
      </c>
      <c r="C9" s="163">
        <v>7823</v>
      </c>
      <c r="D9" s="158">
        <v>188</v>
      </c>
      <c r="E9" s="158">
        <v>140</v>
      </c>
      <c r="F9" s="158">
        <v>34</v>
      </c>
      <c r="G9" s="271">
        <v>6392</v>
      </c>
      <c r="H9" s="158">
        <v>63</v>
      </c>
      <c r="I9" s="158">
        <v>25</v>
      </c>
      <c r="J9" s="158">
        <v>19</v>
      </c>
      <c r="K9" s="158">
        <v>9</v>
      </c>
      <c r="L9" s="158">
        <v>22</v>
      </c>
      <c r="M9" s="158">
        <v>9</v>
      </c>
      <c r="N9" s="158">
        <v>20</v>
      </c>
      <c r="O9" s="158">
        <v>10</v>
      </c>
      <c r="P9" s="158">
        <v>24</v>
      </c>
      <c r="Q9" s="158">
        <v>21</v>
      </c>
      <c r="R9" s="158">
        <v>33</v>
      </c>
      <c r="S9" s="158">
        <v>40</v>
      </c>
      <c r="T9" s="158">
        <v>9</v>
      </c>
      <c r="U9" s="158">
        <v>10</v>
      </c>
      <c r="V9" s="158">
        <v>8</v>
      </c>
      <c r="W9" s="158">
        <v>22</v>
      </c>
      <c r="X9" s="158">
        <v>14</v>
      </c>
      <c r="Y9" s="158">
        <v>28</v>
      </c>
      <c r="Z9" s="158">
        <v>14</v>
      </c>
      <c r="AA9" s="158">
        <v>0</v>
      </c>
      <c r="AB9" s="158">
        <v>22</v>
      </c>
      <c r="AC9" s="158">
        <v>12</v>
      </c>
      <c r="AD9" s="158">
        <v>16</v>
      </c>
      <c r="AE9" s="158">
        <v>23</v>
      </c>
      <c r="AF9" s="158">
        <v>9</v>
      </c>
      <c r="AG9" s="158">
        <v>1</v>
      </c>
      <c r="AH9" s="158">
        <v>7</v>
      </c>
      <c r="AI9" s="158">
        <v>8</v>
      </c>
      <c r="AJ9" s="158">
        <v>26</v>
      </c>
      <c r="AK9" s="158">
        <v>16</v>
      </c>
      <c r="AL9" s="158">
        <v>32</v>
      </c>
      <c r="AM9" s="158">
        <v>6</v>
      </c>
      <c r="AN9" s="158">
        <v>15</v>
      </c>
      <c r="AO9" s="158">
        <v>29</v>
      </c>
      <c r="AP9" s="158">
        <v>29</v>
      </c>
      <c r="AQ9" s="158">
        <v>25</v>
      </c>
      <c r="AR9" s="158">
        <v>42</v>
      </c>
      <c r="AS9" s="158">
        <v>7</v>
      </c>
      <c r="AT9" s="158">
        <v>21</v>
      </c>
      <c r="AU9" s="158">
        <v>320</v>
      </c>
      <c r="AV9" s="159">
        <v>3</v>
      </c>
    </row>
    <row r="10" spans="2:48">
      <c r="B10" s="133" t="s">
        <v>75</v>
      </c>
      <c r="C10" s="163">
        <v>5015</v>
      </c>
      <c r="D10" s="158">
        <v>132</v>
      </c>
      <c r="E10" s="158">
        <v>52</v>
      </c>
      <c r="F10" s="158">
        <v>17</v>
      </c>
      <c r="G10" s="158">
        <v>118</v>
      </c>
      <c r="H10" s="271">
        <v>4070</v>
      </c>
      <c r="I10" s="158">
        <v>28</v>
      </c>
      <c r="J10" s="158">
        <v>24</v>
      </c>
      <c r="K10" s="158">
        <v>4</v>
      </c>
      <c r="L10" s="158">
        <v>20</v>
      </c>
      <c r="M10" s="158">
        <v>12</v>
      </c>
      <c r="N10" s="158">
        <v>22</v>
      </c>
      <c r="O10" s="158">
        <v>12</v>
      </c>
      <c r="P10" s="158">
        <v>6</v>
      </c>
      <c r="Q10" s="158">
        <v>7</v>
      </c>
      <c r="R10" s="158">
        <v>8</v>
      </c>
      <c r="S10" s="158">
        <v>18</v>
      </c>
      <c r="T10" s="158">
        <v>7</v>
      </c>
      <c r="U10" s="158">
        <v>5</v>
      </c>
      <c r="V10" s="158">
        <v>2</v>
      </c>
      <c r="W10" s="158">
        <v>6</v>
      </c>
      <c r="X10" s="158">
        <v>43</v>
      </c>
      <c r="Y10" s="158">
        <v>13</v>
      </c>
      <c r="Z10" s="158">
        <v>1</v>
      </c>
      <c r="AA10" s="158">
        <v>0</v>
      </c>
      <c r="AB10" s="158">
        <v>10</v>
      </c>
      <c r="AC10" s="158">
        <v>5</v>
      </c>
      <c r="AD10" s="158">
        <v>1</v>
      </c>
      <c r="AE10" s="158">
        <v>1</v>
      </c>
      <c r="AF10" s="158">
        <v>1</v>
      </c>
      <c r="AG10" s="158">
        <v>4</v>
      </c>
      <c r="AH10" s="158">
        <v>8</v>
      </c>
      <c r="AI10" s="158">
        <v>8</v>
      </c>
      <c r="AJ10" s="158">
        <v>5</v>
      </c>
      <c r="AK10" s="158">
        <v>5</v>
      </c>
      <c r="AL10" s="158">
        <v>15</v>
      </c>
      <c r="AM10" s="158">
        <v>4</v>
      </c>
      <c r="AN10" s="158">
        <v>6</v>
      </c>
      <c r="AO10" s="158">
        <v>11</v>
      </c>
      <c r="AP10" s="158">
        <v>16</v>
      </c>
      <c r="AQ10" s="158">
        <v>14</v>
      </c>
      <c r="AR10" s="158">
        <v>14</v>
      </c>
      <c r="AS10" s="158">
        <v>13</v>
      </c>
      <c r="AT10" s="158">
        <v>9</v>
      </c>
      <c r="AU10" s="158">
        <v>238</v>
      </c>
      <c r="AV10" s="159">
        <v>0</v>
      </c>
    </row>
    <row r="11" spans="2:48">
      <c r="B11" s="133" t="s">
        <v>76</v>
      </c>
      <c r="C11" s="163">
        <v>2349</v>
      </c>
      <c r="D11" s="158">
        <v>13</v>
      </c>
      <c r="E11" s="158">
        <v>8</v>
      </c>
      <c r="F11" s="158">
        <v>4</v>
      </c>
      <c r="G11" s="158">
        <v>17</v>
      </c>
      <c r="H11" s="158">
        <v>7</v>
      </c>
      <c r="I11" s="271">
        <v>2105</v>
      </c>
      <c r="J11" s="158">
        <v>10</v>
      </c>
      <c r="K11" s="158">
        <v>4</v>
      </c>
      <c r="L11" s="158">
        <v>4</v>
      </c>
      <c r="M11" s="158">
        <v>4</v>
      </c>
      <c r="N11" s="158">
        <v>9</v>
      </c>
      <c r="O11" s="158">
        <v>1</v>
      </c>
      <c r="P11" s="158">
        <v>4</v>
      </c>
      <c r="Q11" s="158">
        <v>2</v>
      </c>
      <c r="R11" s="158">
        <v>6</v>
      </c>
      <c r="S11" s="158">
        <v>6</v>
      </c>
      <c r="T11" s="158">
        <v>0</v>
      </c>
      <c r="U11" s="158">
        <v>0</v>
      </c>
      <c r="V11" s="158">
        <v>0</v>
      </c>
      <c r="W11" s="158">
        <v>0</v>
      </c>
      <c r="X11" s="158">
        <v>3</v>
      </c>
      <c r="Y11" s="158">
        <v>5</v>
      </c>
      <c r="Z11" s="158">
        <v>2</v>
      </c>
      <c r="AA11" s="158">
        <v>1</v>
      </c>
      <c r="AB11" s="158">
        <v>13</v>
      </c>
      <c r="AC11" s="158">
        <v>1</v>
      </c>
      <c r="AD11" s="158">
        <v>0</v>
      </c>
      <c r="AE11" s="158">
        <v>1</v>
      </c>
      <c r="AF11" s="158">
        <v>1</v>
      </c>
      <c r="AG11" s="158">
        <v>1</v>
      </c>
      <c r="AH11" s="158">
        <v>7</v>
      </c>
      <c r="AI11" s="158">
        <v>3</v>
      </c>
      <c r="AJ11" s="158">
        <v>6</v>
      </c>
      <c r="AK11" s="158">
        <v>3</v>
      </c>
      <c r="AL11" s="158">
        <v>1</v>
      </c>
      <c r="AM11" s="158">
        <v>0</v>
      </c>
      <c r="AN11" s="158">
        <v>4</v>
      </c>
      <c r="AO11" s="158">
        <v>4</v>
      </c>
      <c r="AP11" s="158">
        <v>4</v>
      </c>
      <c r="AQ11" s="158">
        <v>6</v>
      </c>
      <c r="AR11" s="158">
        <v>5</v>
      </c>
      <c r="AS11" s="158">
        <v>0</v>
      </c>
      <c r="AT11" s="158">
        <v>2</v>
      </c>
      <c r="AU11" s="158">
        <v>71</v>
      </c>
      <c r="AV11" s="159">
        <v>1</v>
      </c>
    </row>
    <row r="12" spans="2:48">
      <c r="B12" s="133" t="s">
        <v>332</v>
      </c>
      <c r="C12" s="163">
        <v>2429</v>
      </c>
      <c r="D12" s="158">
        <v>6</v>
      </c>
      <c r="E12" s="158">
        <v>9</v>
      </c>
      <c r="F12" s="158">
        <v>4</v>
      </c>
      <c r="G12" s="158">
        <v>14</v>
      </c>
      <c r="H12" s="158">
        <v>15</v>
      </c>
      <c r="I12" s="158">
        <v>2</v>
      </c>
      <c r="J12" s="271">
        <v>2218</v>
      </c>
      <c r="K12" s="158">
        <v>13</v>
      </c>
      <c r="L12" s="158">
        <v>3</v>
      </c>
      <c r="M12" s="158">
        <v>7</v>
      </c>
      <c r="N12" s="158">
        <v>1</v>
      </c>
      <c r="O12" s="158">
        <v>1</v>
      </c>
      <c r="P12" s="158">
        <v>1</v>
      </c>
      <c r="Q12" s="158">
        <v>9</v>
      </c>
      <c r="R12" s="158">
        <v>7</v>
      </c>
      <c r="S12" s="158">
        <v>2</v>
      </c>
      <c r="T12" s="158">
        <v>0</v>
      </c>
      <c r="U12" s="158">
        <v>2</v>
      </c>
      <c r="V12" s="158">
        <v>1</v>
      </c>
      <c r="W12" s="158">
        <v>1</v>
      </c>
      <c r="X12" s="158">
        <v>7</v>
      </c>
      <c r="Y12" s="158">
        <v>0</v>
      </c>
      <c r="Z12" s="158">
        <v>1</v>
      </c>
      <c r="AA12" s="158">
        <v>0</v>
      </c>
      <c r="AB12" s="158">
        <v>1</v>
      </c>
      <c r="AC12" s="158">
        <v>1</v>
      </c>
      <c r="AD12" s="158">
        <v>0</v>
      </c>
      <c r="AE12" s="158">
        <v>3</v>
      </c>
      <c r="AF12" s="158">
        <v>1</v>
      </c>
      <c r="AG12" s="158">
        <v>0</v>
      </c>
      <c r="AH12" s="158">
        <v>0</v>
      </c>
      <c r="AI12" s="158">
        <v>2</v>
      </c>
      <c r="AJ12" s="158">
        <v>4</v>
      </c>
      <c r="AK12" s="158">
        <v>0</v>
      </c>
      <c r="AL12" s="158">
        <v>6</v>
      </c>
      <c r="AM12" s="158">
        <v>2</v>
      </c>
      <c r="AN12" s="158">
        <v>1</v>
      </c>
      <c r="AO12" s="158">
        <v>0</v>
      </c>
      <c r="AP12" s="158">
        <v>2</v>
      </c>
      <c r="AQ12" s="158">
        <v>4</v>
      </c>
      <c r="AR12" s="158">
        <v>2</v>
      </c>
      <c r="AS12" s="158">
        <v>3</v>
      </c>
      <c r="AT12" s="158">
        <v>2</v>
      </c>
      <c r="AU12" s="158">
        <v>70</v>
      </c>
      <c r="AV12" s="159">
        <v>1</v>
      </c>
    </row>
    <row r="13" spans="2:48">
      <c r="B13" s="133" t="s">
        <v>333</v>
      </c>
      <c r="C13" s="163">
        <v>1378</v>
      </c>
      <c r="D13" s="158">
        <v>13</v>
      </c>
      <c r="E13" s="158">
        <v>5</v>
      </c>
      <c r="F13" s="158">
        <v>0</v>
      </c>
      <c r="G13" s="158">
        <v>10</v>
      </c>
      <c r="H13" s="158">
        <v>8</v>
      </c>
      <c r="I13" s="158">
        <v>4</v>
      </c>
      <c r="J13" s="158">
        <v>7</v>
      </c>
      <c r="K13" s="271">
        <v>1228</v>
      </c>
      <c r="L13" s="158">
        <v>20</v>
      </c>
      <c r="M13" s="158">
        <v>3</v>
      </c>
      <c r="N13" s="158">
        <v>7</v>
      </c>
      <c r="O13" s="158">
        <v>0</v>
      </c>
      <c r="P13" s="158">
        <v>6</v>
      </c>
      <c r="Q13" s="158">
        <v>1</v>
      </c>
      <c r="R13" s="158">
        <v>3</v>
      </c>
      <c r="S13" s="158">
        <v>1</v>
      </c>
      <c r="T13" s="158">
        <v>3</v>
      </c>
      <c r="U13" s="158">
        <v>0</v>
      </c>
      <c r="V13" s="158">
        <v>0</v>
      </c>
      <c r="W13" s="158">
        <v>3</v>
      </c>
      <c r="X13" s="158">
        <v>0</v>
      </c>
      <c r="Y13" s="158">
        <v>3</v>
      </c>
      <c r="Z13" s="158">
        <v>0</v>
      </c>
      <c r="AA13" s="158">
        <v>0</v>
      </c>
      <c r="AB13" s="158">
        <v>0</v>
      </c>
      <c r="AC13" s="158">
        <v>0</v>
      </c>
      <c r="AD13" s="158">
        <v>0</v>
      </c>
      <c r="AE13" s="158">
        <v>0</v>
      </c>
      <c r="AF13" s="158">
        <v>0</v>
      </c>
      <c r="AG13" s="158">
        <v>0</v>
      </c>
      <c r="AH13" s="158">
        <v>1</v>
      </c>
      <c r="AI13" s="158">
        <v>0</v>
      </c>
      <c r="AJ13" s="158">
        <v>0</v>
      </c>
      <c r="AK13" s="158">
        <v>0</v>
      </c>
      <c r="AL13" s="158">
        <v>0</v>
      </c>
      <c r="AM13" s="158">
        <v>0</v>
      </c>
      <c r="AN13" s="158">
        <v>0</v>
      </c>
      <c r="AO13" s="158">
        <v>0</v>
      </c>
      <c r="AP13" s="158">
        <v>1</v>
      </c>
      <c r="AQ13" s="158">
        <v>0</v>
      </c>
      <c r="AR13" s="158">
        <v>1</v>
      </c>
      <c r="AS13" s="158">
        <v>1</v>
      </c>
      <c r="AT13" s="158">
        <v>2</v>
      </c>
      <c r="AU13" s="158">
        <v>47</v>
      </c>
      <c r="AV13" s="159">
        <v>0</v>
      </c>
    </row>
    <row r="14" spans="2:48">
      <c r="B14" s="133" t="s">
        <v>334</v>
      </c>
      <c r="C14" s="163">
        <v>2270</v>
      </c>
      <c r="D14" s="158">
        <v>7</v>
      </c>
      <c r="E14" s="158">
        <v>1</v>
      </c>
      <c r="F14" s="158">
        <v>3</v>
      </c>
      <c r="G14" s="158">
        <v>5</v>
      </c>
      <c r="H14" s="158">
        <v>11</v>
      </c>
      <c r="I14" s="158">
        <v>6</v>
      </c>
      <c r="J14" s="158">
        <v>5</v>
      </c>
      <c r="K14" s="158">
        <v>15</v>
      </c>
      <c r="L14" s="271">
        <v>2121</v>
      </c>
      <c r="M14" s="158">
        <v>1</v>
      </c>
      <c r="N14" s="158">
        <v>1</v>
      </c>
      <c r="O14" s="158">
        <v>0</v>
      </c>
      <c r="P14" s="158">
        <v>2</v>
      </c>
      <c r="Q14" s="158">
        <v>4</v>
      </c>
      <c r="R14" s="158">
        <v>10</v>
      </c>
      <c r="S14" s="158">
        <v>2</v>
      </c>
      <c r="T14" s="158">
        <v>1</v>
      </c>
      <c r="U14" s="158">
        <v>2</v>
      </c>
      <c r="V14" s="158">
        <v>5</v>
      </c>
      <c r="W14" s="158">
        <v>2</v>
      </c>
      <c r="X14" s="158">
        <v>1</v>
      </c>
      <c r="Y14" s="158">
        <v>2</v>
      </c>
      <c r="Z14" s="158">
        <v>0</v>
      </c>
      <c r="AA14" s="158">
        <v>0</v>
      </c>
      <c r="AB14" s="158">
        <v>0</v>
      </c>
      <c r="AC14" s="158">
        <v>1</v>
      </c>
      <c r="AD14" s="158">
        <v>0</v>
      </c>
      <c r="AE14" s="158">
        <v>0</v>
      </c>
      <c r="AF14" s="158">
        <v>1</v>
      </c>
      <c r="AG14" s="158">
        <v>0</v>
      </c>
      <c r="AH14" s="158">
        <v>0</v>
      </c>
      <c r="AI14" s="158">
        <v>1</v>
      </c>
      <c r="AJ14" s="158">
        <v>1</v>
      </c>
      <c r="AK14" s="158">
        <v>0</v>
      </c>
      <c r="AL14" s="158">
        <v>0</v>
      </c>
      <c r="AM14" s="158">
        <v>0</v>
      </c>
      <c r="AN14" s="158">
        <v>0</v>
      </c>
      <c r="AO14" s="158">
        <v>1</v>
      </c>
      <c r="AP14" s="158">
        <v>6</v>
      </c>
      <c r="AQ14" s="158">
        <v>1</v>
      </c>
      <c r="AR14" s="158">
        <v>6</v>
      </c>
      <c r="AS14" s="158">
        <v>2</v>
      </c>
      <c r="AT14" s="158">
        <v>3</v>
      </c>
      <c r="AU14" s="158">
        <v>38</v>
      </c>
      <c r="AV14" s="159">
        <v>2</v>
      </c>
    </row>
    <row r="15" spans="2:48">
      <c r="B15" s="133" t="s">
        <v>77</v>
      </c>
      <c r="C15" s="163">
        <v>1329</v>
      </c>
      <c r="D15" s="158">
        <v>10</v>
      </c>
      <c r="E15" s="158">
        <v>6</v>
      </c>
      <c r="F15" s="158">
        <v>8</v>
      </c>
      <c r="G15" s="158">
        <v>5</v>
      </c>
      <c r="H15" s="158">
        <v>24</v>
      </c>
      <c r="I15" s="158">
        <v>10</v>
      </c>
      <c r="J15" s="158">
        <v>1</v>
      </c>
      <c r="K15" s="158">
        <v>1</v>
      </c>
      <c r="L15" s="158">
        <v>3</v>
      </c>
      <c r="M15" s="271">
        <v>1195</v>
      </c>
      <c r="N15" s="158">
        <v>4</v>
      </c>
      <c r="O15" s="158">
        <v>1</v>
      </c>
      <c r="P15" s="158">
        <v>1</v>
      </c>
      <c r="Q15" s="158">
        <v>2</v>
      </c>
      <c r="R15" s="158">
        <v>3</v>
      </c>
      <c r="S15" s="158">
        <v>2</v>
      </c>
      <c r="T15" s="158">
        <v>0</v>
      </c>
      <c r="U15" s="158">
        <v>0</v>
      </c>
      <c r="V15" s="158">
        <v>0</v>
      </c>
      <c r="W15" s="158">
        <v>2</v>
      </c>
      <c r="X15" s="158">
        <v>0</v>
      </c>
      <c r="Y15" s="158">
        <v>0</v>
      </c>
      <c r="Z15" s="158">
        <v>1</v>
      </c>
      <c r="AA15" s="158">
        <v>0</v>
      </c>
      <c r="AB15" s="158">
        <v>1</v>
      </c>
      <c r="AC15" s="158">
        <v>0</v>
      </c>
      <c r="AD15" s="158">
        <v>0</v>
      </c>
      <c r="AE15" s="158">
        <v>3</v>
      </c>
      <c r="AF15" s="158">
        <v>1</v>
      </c>
      <c r="AG15" s="158">
        <v>1</v>
      </c>
      <c r="AH15" s="158">
        <v>0</v>
      </c>
      <c r="AI15" s="158">
        <v>2</v>
      </c>
      <c r="AJ15" s="158">
        <v>1</v>
      </c>
      <c r="AK15" s="158">
        <v>1</v>
      </c>
      <c r="AL15" s="158">
        <v>1</v>
      </c>
      <c r="AM15" s="158">
        <v>0</v>
      </c>
      <c r="AN15" s="158">
        <v>0</v>
      </c>
      <c r="AO15" s="158">
        <v>2</v>
      </c>
      <c r="AP15" s="158">
        <v>2</v>
      </c>
      <c r="AQ15" s="158">
        <v>0</v>
      </c>
      <c r="AR15" s="158">
        <v>0</v>
      </c>
      <c r="AS15" s="158">
        <v>2</v>
      </c>
      <c r="AT15" s="158">
        <v>0</v>
      </c>
      <c r="AU15" s="158">
        <v>32</v>
      </c>
      <c r="AV15" s="159">
        <v>1</v>
      </c>
    </row>
    <row r="16" spans="2:48">
      <c r="B16" s="133" t="s">
        <v>17</v>
      </c>
      <c r="C16" s="163">
        <v>2506</v>
      </c>
      <c r="D16" s="158">
        <v>16</v>
      </c>
      <c r="E16" s="158">
        <v>14</v>
      </c>
      <c r="F16" s="158">
        <v>4</v>
      </c>
      <c r="G16" s="158">
        <v>15</v>
      </c>
      <c r="H16" s="158">
        <v>15</v>
      </c>
      <c r="I16" s="158">
        <v>6</v>
      </c>
      <c r="J16" s="158">
        <v>8</v>
      </c>
      <c r="K16" s="158">
        <v>6</v>
      </c>
      <c r="L16" s="158">
        <v>3</v>
      </c>
      <c r="M16" s="158">
        <v>1</v>
      </c>
      <c r="N16" s="271">
        <v>2274</v>
      </c>
      <c r="O16" s="158">
        <v>18</v>
      </c>
      <c r="P16" s="158">
        <v>0</v>
      </c>
      <c r="Q16" s="158">
        <v>6</v>
      </c>
      <c r="R16" s="158">
        <v>6</v>
      </c>
      <c r="S16" s="158">
        <v>6</v>
      </c>
      <c r="T16" s="158">
        <v>4</v>
      </c>
      <c r="U16" s="158">
        <v>4</v>
      </c>
      <c r="V16" s="158">
        <v>1</v>
      </c>
      <c r="W16" s="158">
        <v>6</v>
      </c>
      <c r="X16" s="158">
        <v>4</v>
      </c>
      <c r="Y16" s="158">
        <v>1</v>
      </c>
      <c r="Z16" s="158">
        <v>3</v>
      </c>
      <c r="AA16" s="158">
        <v>3</v>
      </c>
      <c r="AB16" s="158">
        <v>8</v>
      </c>
      <c r="AC16" s="158">
        <v>2</v>
      </c>
      <c r="AD16" s="158">
        <v>3</v>
      </c>
      <c r="AE16" s="158">
        <v>0</v>
      </c>
      <c r="AF16" s="158">
        <v>1</v>
      </c>
      <c r="AG16" s="158">
        <v>0</v>
      </c>
      <c r="AH16" s="158">
        <v>2</v>
      </c>
      <c r="AI16" s="158">
        <v>0</v>
      </c>
      <c r="AJ16" s="158">
        <v>0</v>
      </c>
      <c r="AK16" s="158">
        <v>2</v>
      </c>
      <c r="AL16" s="158">
        <v>6</v>
      </c>
      <c r="AM16" s="158">
        <v>1</v>
      </c>
      <c r="AN16" s="158">
        <v>0</v>
      </c>
      <c r="AO16" s="158">
        <v>0</v>
      </c>
      <c r="AP16" s="158">
        <v>1</v>
      </c>
      <c r="AQ16" s="158">
        <v>1</v>
      </c>
      <c r="AR16" s="158">
        <v>1</v>
      </c>
      <c r="AS16" s="158">
        <v>0</v>
      </c>
      <c r="AT16" s="158">
        <v>0</v>
      </c>
      <c r="AU16" s="158">
        <v>54</v>
      </c>
      <c r="AV16" s="159">
        <v>0</v>
      </c>
    </row>
    <row r="17" spans="2:48">
      <c r="B17" s="133" t="s">
        <v>4</v>
      </c>
      <c r="C17" s="163">
        <v>910</v>
      </c>
      <c r="D17" s="158">
        <v>9</v>
      </c>
      <c r="E17" s="158">
        <v>3</v>
      </c>
      <c r="F17" s="158">
        <v>2</v>
      </c>
      <c r="G17" s="158">
        <v>3</v>
      </c>
      <c r="H17" s="158">
        <v>2</v>
      </c>
      <c r="I17" s="158">
        <v>6</v>
      </c>
      <c r="J17" s="158">
        <v>2</v>
      </c>
      <c r="K17" s="158">
        <v>0</v>
      </c>
      <c r="L17" s="158">
        <v>1</v>
      </c>
      <c r="M17" s="158">
        <v>1</v>
      </c>
      <c r="N17" s="158">
        <v>9</v>
      </c>
      <c r="O17" s="271">
        <v>797</v>
      </c>
      <c r="P17" s="158">
        <v>1</v>
      </c>
      <c r="Q17" s="158">
        <v>3</v>
      </c>
      <c r="R17" s="158">
        <v>0</v>
      </c>
      <c r="S17" s="158">
        <v>15</v>
      </c>
      <c r="T17" s="158">
        <v>0</v>
      </c>
      <c r="U17" s="158">
        <v>0</v>
      </c>
      <c r="V17" s="158">
        <v>2</v>
      </c>
      <c r="W17" s="158">
        <v>1</v>
      </c>
      <c r="X17" s="158">
        <v>9</v>
      </c>
      <c r="Y17" s="158">
        <v>0</v>
      </c>
      <c r="Z17" s="158">
        <v>2</v>
      </c>
      <c r="AA17" s="158">
        <v>0</v>
      </c>
      <c r="AB17" s="158">
        <v>1</v>
      </c>
      <c r="AC17" s="158">
        <v>0</v>
      </c>
      <c r="AD17" s="158">
        <v>1</v>
      </c>
      <c r="AE17" s="158">
        <v>0</v>
      </c>
      <c r="AF17" s="158">
        <v>0</v>
      </c>
      <c r="AG17" s="158">
        <v>0</v>
      </c>
      <c r="AH17" s="158">
        <v>1</v>
      </c>
      <c r="AI17" s="158">
        <v>2</v>
      </c>
      <c r="AJ17" s="158">
        <v>0</v>
      </c>
      <c r="AK17" s="158">
        <v>0</v>
      </c>
      <c r="AL17" s="158">
        <v>1</v>
      </c>
      <c r="AM17" s="158">
        <v>1</v>
      </c>
      <c r="AN17" s="158">
        <v>1</v>
      </c>
      <c r="AO17" s="158">
        <v>1</v>
      </c>
      <c r="AP17" s="158">
        <v>2</v>
      </c>
      <c r="AQ17" s="158">
        <v>0</v>
      </c>
      <c r="AR17" s="158">
        <v>1</v>
      </c>
      <c r="AS17" s="158">
        <v>0</v>
      </c>
      <c r="AT17" s="158">
        <v>1</v>
      </c>
      <c r="AU17" s="158">
        <v>28</v>
      </c>
      <c r="AV17" s="159">
        <v>1</v>
      </c>
    </row>
    <row r="18" spans="2:48">
      <c r="B18" s="133" t="s">
        <v>18</v>
      </c>
      <c r="C18" s="163">
        <v>1245</v>
      </c>
      <c r="D18" s="158">
        <v>10</v>
      </c>
      <c r="E18" s="158">
        <v>1</v>
      </c>
      <c r="F18" s="158">
        <v>0</v>
      </c>
      <c r="G18" s="158">
        <v>7</v>
      </c>
      <c r="H18" s="158">
        <v>8</v>
      </c>
      <c r="I18" s="158">
        <v>3</v>
      </c>
      <c r="J18" s="158">
        <v>4</v>
      </c>
      <c r="K18" s="158">
        <v>0</v>
      </c>
      <c r="L18" s="158">
        <v>2</v>
      </c>
      <c r="M18" s="158">
        <v>0</v>
      </c>
      <c r="N18" s="158">
        <v>2</v>
      </c>
      <c r="O18" s="158">
        <v>0</v>
      </c>
      <c r="P18" s="271">
        <v>1141</v>
      </c>
      <c r="Q18" s="158">
        <v>0</v>
      </c>
      <c r="R18" s="158">
        <v>7</v>
      </c>
      <c r="S18" s="158">
        <v>1</v>
      </c>
      <c r="T18" s="158">
        <v>0</v>
      </c>
      <c r="U18" s="158">
        <v>0</v>
      </c>
      <c r="V18" s="158">
        <v>0</v>
      </c>
      <c r="W18" s="158">
        <v>0</v>
      </c>
      <c r="X18" s="158">
        <v>0</v>
      </c>
      <c r="Y18" s="158">
        <v>7</v>
      </c>
      <c r="Z18" s="158">
        <v>2</v>
      </c>
      <c r="AA18" s="158">
        <v>0</v>
      </c>
      <c r="AB18" s="158">
        <v>1</v>
      </c>
      <c r="AC18" s="158">
        <v>1</v>
      </c>
      <c r="AD18" s="158">
        <v>0</v>
      </c>
      <c r="AE18" s="158">
        <v>0</v>
      </c>
      <c r="AF18" s="158">
        <v>0</v>
      </c>
      <c r="AG18" s="158">
        <v>0</v>
      </c>
      <c r="AH18" s="158">
        <v>0</v>
      </c>
      <c r="AI18" s="158">
        <v>0</v>
      </c>
      <c r="AJ18" s="158">
        <v>0</v>
      </c>
      <c r="AK18" s="158">
        <v>0</v>
      </c>
      <c r="AL18" s="158">
        <v>0</v>
      </c>
      <c r="AM18" s="158">
        <v>1</v>
      </c>
      <c r="AN18" s="158">
        <v>0</v>
      </c>
      <c r="AO18" s="158">
        <v>3</v>
      </c>
      <c r="AP18" s="158">
        <v>1</v>
      </c>
      <c r="AQ18" s="158">
        <v>2</v>
      </c>
      <c r="AR18" s="158">
        <v>1</v>
      </c>
      <c r="AS18" s="158">
        <v>1</v>
      </c>
      <c r="AT18" s="158">
        <v>1</v>
      </c>
      <c r="AU18" s="158">
        <v>36</v>
      </c>
      <c r="AV18" s="159">
        <v>2</v>
      </c>
    </row>
    <row r="19" spans="2:48">
      <c r="B19" s="133" t="s">
        <v>182</v>
      </c>
      <c r="C19" s="163">
        <v>1601</v>
      </c>
      <c r="D19" s="158">
        <v>17</v>
      </c>
      <c r="E19" s="158">
        <v>3</v>
      </c>
      <c r="F19" s="158">
        <v>2</v>
      </c>
      <c r="G19" s="158">
        <v>9</v>
      </c>
      <c r="H19" s="158">
        <v>5</v>
      </c>
      <c r="I19" s="158">
        <v>3</v>
      </c>
      <c r="J19" s="158">
        <v>2</v>
      </c>
      <c r="K19" s="158">
        <v>1</v>
      </c>
      <c r="L19" s="158">
        <v>1</v>
      </c>
      <c r="M19" s="158">
        <v>1</v>
      </c>
      <c r="N19" s="158">
        <v>11</v>
      </c>
      <c r="O19" s="158">
        <v>3</v>
      </c>
      <c r="P19" s="158">
        <v>2</v>
      </c>
      <c r="Q19" s="271">
        <v>1447</v>
      </c>
      <c r="R19" s="158">
        <v>3</v>
      </c>
      <c r="S19" s="158">
        <v>7</v>
      </c>
      <c r="T19" s="158">
        <v>1</v>
      </c>
      <c r="U19" s="158">
        <v>0</v>
      </c>
      <c r="V19" s="158">
        <v>1</v>
      </c>
      <c r="W19" s="158">
        <v>13</v>
      </c>
      <c r="X19" s="158">
        <v>1</v>
      </c>
      <c r="Y19" s="158">
        <v>5</v>
      </c>
      <c r="Z19" s="158">
        <v>0</v>
      </c>
      <c r="AA19" s="158">
        <v>3</v>
      </c>
      <c r="AB19" s="158">
        <v>2</v>
      </c>
      <c r="AC19" s="158">
        <v>2</v>
      </c>
      <c r="AD19" s="158">
        <v>2</v>
      </c>
      <c r="AE19" s="158">
        <v>0</v>
      </c>
      <c r="AF19" s="158">
        <v>4</v>
      </c>
      <c r="AG19" s="158">
        <v>0</v>
      </c>
      <c r="AH19" s="158">
        <v>0</v>
      </c>
      <c r="AI19" s="158">
        <v>0</v>
      </c>
      <c r="AJ19" s="158">
        <v>1</v>
      </c>
      <c r="AK19" s="158">
        <v>1</v>
      </c>
      <c r="AL19" s="158">
        <v>1</v>
      </c>
      <c r="AM19" s="158">
        <v>0</v>
      </c>
      <c r="AN19" s="158">
        <v>0</v>
      </c>
      <c r="AO19" s="158">
        <v>2</v>
      </c>
      <c r="AP19" s="158">
        <v>0</v>
      </c>
      <c r="AQ19" s="158">
        <v>1</v>
      </c>
      <c r="AR19" s="158">
        <v>0</v>
      </c>
      <c r="AS19" s="158">
        <v>0</v>
      </c>
      <c r="AT19" s="158">
        <v>3</v>
      </c>
      <c r="AU19" s="158">
        <v>40</v>
      </c>
      <c r="AV19" s="159">
        <v>1</v>
      </c>
    </row>
    <row r="20" spans="2:48">
      <c r="B20" s="133" t="s">
        <v>78</v>
      </c>
      <c r="C20" s="163">
        <v>1995</v>
      </c>
      <c r="D20" s="158">
        <v>11</v>
      </c>
      <c r="E20" s="158">
        <v>6</v>
      </c>
      <c r="F20" s="158">
        <v>1</v>
      </c>
      <c r="G20" s="158">
        <v>8</v>
      </c>
      <c r="H20" s="158">
        <v>1</v>
      </c>
      <c r="I20" s="158">
        <v>4</v>
      </c>
      <c r="J20" s="158">
        <v>1</v>
      </c>
      <c r="K20" s="158">
        <v>1</v>
      </c>
      <c r="L20" s="158">
        <v>9</v>
      </c>
      <c r="M20" s="158">
        <v>0</v>
      </c>
      <c r="N20" s="158">
        <v>4</v>
      </c>
      <c r="O20" s="158">
        <v>1</v>
      </c>
      <c r="P20" s="158">
        <v>10</v>
      </c>
      <c r="Q20" s="158">
        <v>8</v>
      </c>
      <c r="R20" s="271">
        <v>1849</v>
      </c>
      <c r="S20" s="158">
        <v>0</v>
      </c>
      <c r="T20" s="158">
        <v>1</v>
      </c>
      <c r="U20" s="158">
        <v>0</v>
      </c>
      <c r="V20" s="158">
        <v>0</v>
      </c>
      <c r="W20" s="158">
        <v>3</v>
      </c>
      <c r="X20" s="158">
        <v>4</v>
      </c>
      <c r="Y20" s="158">
        <v>3</v>
      </c>
      <c r="Z20" s="158">
        <v>1</v>
      </c>
      <c r="AA20" s="158">
        <v>0</v>
      </c>
      <c r="AB20" s="158">
        <v>2</v>
      </c>
      <c r="AC20" s="158">
        <v>1</v>
      </c>
      <c r="AD20" s="158">
        <v>4</v>
      </c>
      <c r="AE20" s="158">
        <v>0</v>
      </c>
      <c r="AF20" s="158">
        <v>1</v>
      </c>
      <c r="AG20" s="158">
        <v>0</v>
      </c>
      <c r="AH20" s="158">
        <v>0</v>
      </c>
      <c r="AI20" s="158">
        <v>0</v>
      </c>
      <c r="AJ20" s="158">
        <v>1</v>
      </c>
      <c r="AK20" s="158">
        <v>0</v>
      </c>
      <c r="AL20" s="158">
        <v>1</v>
      </c>
      <c r="AM20" s="158">
        <v>0</v>
      </c>
      <c r="AN20" s="158">
        <v>0</v>
      </c>
      <c r="AO20" s="158">
        <v>5</v>
      </c>
      <c r="AP20" s="158">
        <v>5</v>
      </c>
      <c r="AQ20" s="158">
        <v>4</v>
      </c>
      <c r="AR20" s="158">
        <v>4</v>
      </c>
      <c r="AS20" s="158">
        <v>0</v>
      </c>
      <c r="AT20" s="158">
        <v>9</v>
      </c>
      <c r="AU20" s="158">
        <v>32</v>
      </c>
      <c r="AV20" s="159">
        <v>0</v>
      </c>
    </row>
    <row r="21" spans="2:48">
      <c r="B21" s="133" t="s">
        <v>19</v>
      </c>
      <c r="C21" s="163">
        <v>1819</v>
      </c>
      <c r="D21" s="158">
        <v>15</v>
      </c>
      <c r="E21" s="158">
        <v>6</v>
      </c>
      <c r="F21" s="158">
        <v>4</v>
      </c>
      <c r="G21" s="158">
        <v>10</v>
      </c>
      <c r="H21" s="158">
        <v>8</v>
      </c>
      <c r="I21" s="158">
        <v>2</v>
      </c>
      <c r="J21" s="158">
        <v>2</v>
      </c>
      <c r="K21" s="158">
        <v>3</v>
      </c>
      <c r="L21" s="158">
        <v>5</v>
      </c>
      <c r="M21" s="158">
        <v>0</v>
      </c>
      <c r="N21" s="158">
        <v>4</v>
      </c>
      <c r="O21" s="158">
        <v>11</v>
      </c>
      <c r="P21" s="158">
        <v>2</v>
      </c>
      <c r="Q21" s="158">
        <v>2</v>
      </c>
      <c r="R21" s="158">
        <v>0</v>
      </c>
      <c r="S21" s="271">
        <v>1647</v>
      </c>
      <c r="T21" s="158">
        <v>4</v>
      </c>
      <c r="U21" s="158">
        <v>4</v>
      </c>
      <c r="V21" s="158">
        <v>1</v>
      </c>
      <c r="W21" s="158">
        <v>1</v>
      </c>
      <c r="X21" s="158">
        <v>5</v>
      </c>
      <c r="Y21" s="158">
        <v>10</v>
      </c>
      <c r="Z21" s="158">
        <v>1</v>
      </c>
      <c r="AA21" s="158">
        <v>0</v>
      </c>
      <c r="AB21" s="158">
        <v>4</v>
      </c>
      <c r="AC21" s="158">
        <v>1</v>
      </c>
      <c r="AD21" s="158">
        <v>3</v>
      </c>
      <c r="AE21" s="158">
        <v>3</v>
      </c>
      <c r="AF21" s="158">
        <v>4</v>
      </c>
      <c r="AG21" s="158">
        <v>0</v>
      </c>
      <c r="AH21" s="158">
        <v>1</v>
      </c>
      <c r="AI21" s="158">
        <v>0</v>
      </c>
      <c r="AJ21" s="158">
        <v>5</v>
      </c>
      <c r="AK21" s="158">
        <v>2</v>
      </c>
      <c r="AL21" s="158">
        <v>2</v>
      </c>
      <c r="AM21" s="158">
        <v>1</v>
      </c>
      <c r="AN21" s="158">
        <v>0</v>
      </c>
      <c r="AO21" s="158">
        <v>2</v>
      </c>
      <c r="AP21" s="158">
        <v>0</v>
      </c>
      <c r="AQ21" s="158">
        <v>2</v>
      </c>
      <c r="AR21" s="158">
        <v>4</v>
      </c>
      <c r="AS21" s="158">
        <v>0</v>
      </c>
      <c r="AT21" s="158">
        <v>3</v>
      </c>
      <c r="AU21" s="158">
        <v>35</v>
      </c>
      <c r="AV21" s="159">
        <v>0</v>
      </c>
    </row>
    <row r="22" spans="2:48">
      <c r="B22" s="133" t="s">
        <v>3</v>
      </c>
      <c r="C22" s="163">
        <v>754</v>
      </c>
      <c r="D22" s="158">
        <v>6</v>
      </c>
      <c r="E22" s="158">
        <v>1</v>
      </c>
      <c r="F22" s="158">
        <v>0</v>
      </c>
      <c r="G22" s="158">
        <v>7</v>
      </c>
      <c r="H22" s="158">
        <v>2</v>
      </c>
      <c r="I22" s="158">
        <v>2</v>
      </c>
      <c r="J22" s="158">
        <v>2</v>
      </c>
      <c r="K22" s="158">
        <v>3</v>
      </c>
      <c r="L22" s="158">
        <v>3</v>
      </c>
      <c r="M22" s="158">
        <v>0</v>
      </c>
      <c r="N22" s="158">
        <v>2</v>
      </c>
      <c r="O22" s="158">
        <v>0</v>
      </c>
      <c r="P22" s="158">
        <v>1</v>
      </c>
      <c r="Q22" s="158">
        <v>0</v>
      </c>
      <c r="R22" s="158">
        <v>2</v>
      </c>
      <c r="S22" s="158">
        <v>1</v>
      </c>
      <c r="T22" s="271">
        <v>688</v>
      </c>
      <c r="U22" s="158">
        <v>3</v>
      </c>
      <c r="V22" s="158">
        <v>2</v>
      </c>
      <c r="W22" s="158">
        <v>4</v>
      </c>
      <c r="X22" s="158">
        <v>2</v>
      </c>
      <c r="Y22" s="158">
        <v>0</v>
      </c>
      <c r="Z22" s="158">
        <v>0</v>
      </c>
      <c r="AA22" s="158">
        <v>0</v>
      </c>
      <c r="AB22" s="158">
        <v>0</v>
      </c>
      <c r="AC22" s="158">
        <v>0</v>
      </c>
      <c r="AD22" s="158">
        <v>1</v>
      </c>
      <c r="AE22" s="158">
        <v>0</v>
      </c>
      <c r="AF22" s="158">
        <v>0</v>
      </c>
      <c r="AG22" s="158">
        <v>1</v>
      </c>
      <c r="AH22" s="158">
        <v>0</v>
      </c>
      <c r="AI22" s="158">
        <v>1</v>
      </c>
      <c r="AJ22" s="158">
        <v>0</v>
      </c>
      <c r="AK22" s="158">
        <v>0</v>
      </c>
      <c r="AL22" s="158">
        <v>0</v>
      </c>
      <c r="AM22" s="158">
        <v>0</v>
      </c>
      <c r="AN22" s="158">
        <v>0</v>
      </c>
      <c r="AO22" s="158">
        <v>0</v>
      </c>
      <c r="AP22" s="158">
        <v>1</v>
      </c>
      <c r="AQ22" s="158">
        <v>1</v>
      </c>
      <c r="AR22" s="158">
        <v>1</v>
      </c>
      <c r="AS22" s="158">
        <v>1</v>
      </c>
      <c r="AT22" s="158">
        <v>0</v>
      </c>
      <c r="AU22" s="158">
        <v>16</v>
      </c>
      <c r="AV22" s="159">
        <v>0</v>
      </c>
    </row>
    <row r="23" spans="2:48">
      <c r="B23" s="133" t="s">
        <v>5</v>
      </c>
      <c r="C23" s="163">
        <v>517</v>
      </c>
      <c r="D23" s="158">
        <v>1</v>
      </c>
      <c r="E23" s="158">
        <v>3</v>
      </c>
      <c r="F23" s="158">
        <v>0</v>
      </c>
      <c r="G23" s="158">
        <v>7</v>
      </c>
      <c r="H23" s="158">
        <v>0</v>
      </c>
      <c r="I23" s="158">
        <v>5</v>
      </c>
      <c r="J23" s="158">
        <v>0</v>
      </c>
      <c r="K23" s="158">
        <v>0</v>
      </c>
      <c r="L23" s="158">
        <v>1</v>
      </c>
      <c r="M23" s="158">
        <v>0</v>
      </c>
      <c r="N23" s="158">
        <v>3</v>
      </c>
      <c r="O23" s="158">
        <v>0</v>
      </c>
      <c r="P23" s="158">
        <v>1</v>
      </c>
      <c r="Q23" s="158">
        <v>0</v>
      </c>
      <c r="R23" s="158">
        <v>1</v>
      </c>
      <c r="S23" s="158">
        <v>2</v>
      </c>
      <c r="T23" s="158">
        <v>11</v>
      </c>
      <c r="U23" s="271">
        <v>464</v>
      </c>
      <c r="V23" s="158">
        <v>0</v>
      </c>
      <c r="W23" s="158">
        <v>1</v>
      </c>
      <c r="X23" s="158">
        <v>0</v>
      </c>
      <c r="Y23" s="158">
        <v>1</v>
      </c>
      <c r="Z23" s="158">
        <v>1</v>
      </c>
      <c r="AA23" s="158">
        <v>0</v>
      </c>
      <c r="AB23" s="158">
        <v>0</v>
      </c>
      <c r="AC23" s="158">
        <v>1</v>
      </c>
      <c r="AD23" s="158">
        <v>0</v>
      </c>
      <c r="AE23" s="158">
        <v>0</v>
      </c>
      <c r="AF23" s="158">
        <v>0</v>
      </c>
      <c r="AG23" s="158">
        <v>0</v>
      </c>
      <c r="AH23" s="158">
        <v>0</v>
      </c>
      <c r="AI23" s="158">
        <v>2</v>
      </c>
      <c r="AJ23" s="158">
        <v>0</v>
      </c>
      <c r="AK23" s="158">
        <v>0</v>
      </c>
      <c r="AL23" s="158">
        <v>0</v>
      </c>
      <c r="AM23" s="158">
        <v>3</v>
      </c>
      <c r="AN23" s="158">
        <v>0</v>
      </c>
      <c r="AO23" s="158">
        <v>0</v>
      </c>
      <c r="AP23" s="158">
        <v>1</v>
      </c>
      <c r="AQ23" s="158">
        <v>0</v>
      </c>
      <c r="AR23" s="158">
        <v>0</v>
      </c>
      <c r="AS23" s="158">
        <v>0</v>
      </c>
      <c r="AT23" s="158">
        <v>1</v>
      </c>
      <c r="AU23" s="158">
        <v>7</v>
      </c>
      <c r="AV23" s="159">
        <v>0</v>
      </c>
    </row>
    <row r="24" spans="2:48">
      <c r="B24" s="133" t="s">
        <v>79</v>
      </c>
      <c r="C24" s="163">
        <v>532</v>
      </c>
      <c r="D24" s="158">
        <v>7</v>
      </c>
      <c r="E24" s="158">
        <v>0</v>
      </c>
      <c r="F24" s="158">
        <v>1</v>
      </c>
      <c r="G24" s="158">
        <v>1</v>
      </c>
      <c r="H24" s="158">
        <v>0</v>
      </c>
      <c r="I24" s="158">
        <v>0</v>
      </c>
      <c r="J24" s="158">
        <v>0</v>
      </c>
      <c r="K24" s="158">
        <v>2</v>
      </c>
      <c r="L24" s="158">
        <v>4</v>
      </c>
      <c r="M24" s="158">
        <v>2</v>
      </c>
      <c r="N24" s="158">
        <v>0</v>
      </c>
      <c r="O24" s="158">
        <v>2</v>
      </c>
      <c r="P24" s="158">
        <v>0</v>
      </c>
      <c r="Q24" s="158">
        <v>1</v>
      </c>
      <c r="R24" s="158">
        <v>0</v>
      </c>
      <c r="S24" s="158">
        <v>0</v>
      </c>
      <c r="T24" s="158">
        <v>0</v>
      </c>
      <c r="U24" s="158">
        <v>11</v>
      </c>
      <c r="V24" s="271">
        <v>468</v>
      </c>
      <c r="W24" s="158">
        <v>7</v>
      </c>
      <c r="X24" s="158">
        <v>2</v>
      </c>
      <c r="Y24" s="158">
        <v>2</v>
      </c>
      <c r="Z24" s="158">
        <v>0</v>
      </c>
      <c r="AA24" s="158">
        <v>0</v>
      </c>
      <c r="AB24" s="158">
        <v>2</v>
      </c>
      <c r="AC24" s="158">
        <v>0</v>
      </c>
      <c r="AD24" s="158">
        <v>0</v>
      </c>
      <c r="AE24" s="158">
        <v>0</v>
      </c>
      <c r="AF24" s="158">
        <v>0</v>
      </c>
      <c r="AG24" s="158">
        <v>0</v>
      </c>
      <c r="AH24" s="158">
        <v>0</v>
      </c>
      <c r="AI24" s="158">
        <v>0</v>
      </c>
      <c r="AJ24" s="158">
        <v>0</v>
      </c>
      <c r="AK24" s="158">
        <v>3</v>
      </c>
      <c r="AL24" s="158">
        <v>0</v>
      </c>
      <c r="AM24" s="158">
        <v>0</v>
      </c>
      <c r="AN24" s="158">
        <v>2</v>
      </c>
      <c r="AO24" s="158">
        <v>1</v>
      </c>
      <c r="AP24" s="158">
        <v>1</v>
      </c>
      <c r="AQ24" s="158">
        <v>0</v>
      </c>
      <c r="AR24" s="158">
        <v>1</v>
      </c>
      <c r="AS24" s="158">
        <v>0</v>
      </c>
      <c r="AT24" s="158">
        <v>0</v>
      </c>
      <c r="AU24" s="158">
        <v>12</v>
      </c>
      <c r="AV24" s="159">
        <v>0</v>
      </c>
    </row>
    <row r="25" spans="2:48">
      <c r="B25" s="133" t="s">
        <v>80</v>
      </c>
      <c r="C25" s="163">
        <v>1567</v>
      </c>
      <c r="D25" s="158">
        <v>13</v>
      </c>
      <c r="E25" s="158">
        <v>6</v>
      </c>
      <c r="F25" s="158">
        <v>4</v>
      </c>
      <c r="G25" s="158">
        <v>5</v>
      </c>
      <c r="H25" s="158">
        <v>6</v>
      </c>
      <c r="I25" s="158">
        <v>0</v>
      </c>
      <c r="J25" s="158">
        <v>3</v>
      </c>
      <c r="K25" s="158">
        <v>1</v>
      </c>
      <c r="L25" s="158">
        <v>0</v>
      </c>
      <c r="M25" s="158">
        <v>3</v>
      </c>
      <c r="N25" s="158">
        <v>0</v>
      </c>
      <c r="O25" s="158">
        <v>1</v>
      </c>
      <c r="P25" s="158">
        <v>2</v>
      </c>
      <c r="Q25" s="158">
        <v>8</v>
      </c>
      <c r="R25" s="158">
        <v>6</v>
      </c>
      <c r="S25" s="158">
        <v>3</v>
      </c>
      <c r="T25" s="158">
        <v>0</v>
      </c>
      <c r="U25" s="158">
        <v>2</v>
      </c>
      <c r="V25" s="158">
        <v>4</v>
      </c>
      <c r="W25" s="271">
        <v>1440</v>
      </c>
      <c r="X25" s="158">
        <v>3</v>
      </c>
      <c r="Y25" s="158">
        <v>1</v>
      </c>
      <c r="Z25" s="158">
        <v>1</v>
      </c>
      <c r="AA25" s="158">
        <v>0</v>
      </c>
      <c r="AB25" s="158">
        <v>1</v>
      </c>
      <c r="AC25" s="158">
        <v>1</v>
      </c>
      <c r="AD25" s="158">
        <v>1</v>
      </c>
      <c r="AE25" s="158">
        <v>1</v>
      </c>
      <c r="AF25" s="158">
        <v>0</v>
      </c>
      <c r="AG25" s="158">
        <v>0</v>
      </c>
      <c r="AH25" s="158">
        <v>0</v>
      </c>
      <c r="AI25" s="158">
        <v>2</v>
      </c>
      <c r="AJ25" s="158">
        <v>1</v>
      </c>
      <c r="AK25" s="158">
        <v>2</v>
      </c>
      <c r="AL25" s="158">
        <v>1</v>
      </c>
      <c r="AM25" s="158">
        <v>1</v>
      </c>
      <c r="AN25" s="158">
        <v>0</v>
      </c>
      <c r="AO25" s="158">
        <v>1</v>
      </c>
      <c r="AP25" s="158">
        <v>2</v>
      </c>
      <c r="AQ25" s="158">
        <v>3</v>
      </c>
      <c r="AR25" s="158">
        <v>1</v>
      </c>
      <c r="AS25" s="158">
        <v>1</v>
      </c>
      <c r="AT25" s="158">
        <v>3</v>
      </c>
      <c r="AU25" s="158">
        <v>33</v>
      </c>
      <c r="AV25" s="159">
        <v>0</v>
      </c>
    </row>
    <row r="26" spans="2:48">
      <c r="B26" s="133" t="s">
        <v>20</v>
      </c>
      <c r="C26" s="163">
        <v>1718</v>
      </c>
      <c r="D26" s="158">
        <v>18</v>
      </c>
      <c r="E26" s="158">
        <v>9</v>
      </c>
      <c r="F26" s="158">
        <v>5</v>
      </c>
      <c r="G26" s="158">
        <v>18</v>
      </c>
      <c r="H26" s="158">
        <v>6</v>
      </c>
      <c r="I26" s="158">
        <v>3</v>
      </c>
      <c r="J26" s="158">
        <v>0</v>
      </c>
      <c r="K26" s="158">
        <v>2</v>
      </c>
      <c r="L26" s="158">
        <v>4</v>
      </c>
      <c r="M26" s="158">
        <v>0</v>
      </c>
      <c r="N26" s="158">
        <v>8</v>
      </c>
      <c r="O26" s="158">
        <v>0</v>
      </c>
      <c r="P26" s="158">
        <v>4</v>
      </c>
      <c r="Q26" s="158">
        <v>0</v>
      </c>
      <c r="R26" s="158">
        <v>2</v>
      </c>
      <c r="S26" s="158">
        <v>7</v>
      </c>
      <c r="T26" s="158">
        <v>0</v>
      </c>
      <c r="U26" s="158">
        <v>1</v>
      </c>
      <c r="V26" s="158">
        <v>2</v>
      </c>
      <c r="W26" s="158">
        <v>7</v>
      </c>
      <c r="X26" s="271">
        <v>1522</v>
      </c>
      <c r="Y26" s="158">
        <v>5</v>
      </c>
      <c r="Z26" s="158">
        <v>2</v>
      </c>
      <c r="AA26" s="158">
        <v>4</v>
      </c>
      <c r="AB26" s="158">
        <v>2</v>
      </c>
      <c r="AC26" s="158">
        <v>0</v>
      </c>
      <c r="AD26" s="158">
        <v>0</v>
      </c>
      <c r="AE26" s="158">
        <v>0</v>
      </c>
      <c r="AF26" s="158">
        <v>1</v>
      </c>
      <c r="AG26" s="158">
        <v>0</v>
      </c>
      <c r="AH26" s="158">
        <v>0</v>
      </c>
      <c r="AI26" s="158">
        <v>0</v>
      </c>
      <c r="AJ26" s="158">
        <v>2</v>
      </c>
      <c r="AK26" s="158">
        <v>1</v>
      </c>
      <c r="AL26" s="158">
        <v>1</v>
      </c>
      <c r="AM26" s="158">
        <v>0</v>
      </c>
      <c r="AN26" s="158">
        <v>1</v>
      </c>
      <c r="AO26" s="158">
        <v>0</v>
      </c>
      <c r="AP26" s="158">
        <v>4</v>
      </c>
      <c r="AQ26" s="158">
        <v>3</v>
      </c>
      <c r="AR26" s="158">
        <v>4</v>
      </c>
      <c r="AS26" s="158">
        <v>0</v>
      </c>
      <c r="AT26" s="158">
        <v>0</v>
      </c>
      <c r="AU26" s="158">
        <v>70</v>
      </c>
      <c r="AV26" s="159">
        <v>0</v>
      </c>
    </row>
    <row r="27" spans="2:48">
      <c r="B27" s="133" t="s">
        <v>21</v>
      </c>
      <c r="C27" s="163">
        <v>1910</v>
      </c>
      <c r="D27" s="158">
        <v>9</v>
      </c>
      <c r="E27" s="158">
        <v>2</v>
      </c>
      <c r="F27" s="158">
        <v>5</v>
      </c>
      <c r="G27" s="158">
        <v>1</v>
      </c>
      <c r="H27" s="158">
        <v>9</v>
      </c>
      <c r="I27" s="158">
        <v>3</v>
      </c>
      <c r="J27" s="158">
        <v>0</v>
      </c>
      <c r="K27" s="158">
        <v>0</v>
      </c>
      <c r="L27" s="158">
        <v>5</v>
      </c>
      <c r="M27" s="158">
        <v>0</v>
      </c>
      <c r="N27" s="158">
        <v>2</v>
      </c>
      <c r="O27" s="158">
        <v>4</v>
      </c>
      <c r="P27" s="158">
        <v>1</v>
      </c>
      <c r="Q27" s="158">
        <v>7</v>
      </c>
      <c r="R27" s="158">
        <v>1</v>
      </c>
      <c r="S27" s="158">
        <v>4</v>
      </c>
      <c r="T27" s="158">
        <v>0</v>
      </c>
      <c r="U27" s="158">
        <v>3</v>
      </c>
      <c r="V27" s="158">
        <v>1</v>
      </c>
      <c r="W27" s="158">
        <v>3</v>
      </c>
      <c r="X27" s="158">
        <v>14</v>
      </c>
      <c r="Y27" s="271">
        <v>1767</v>
      </c>
      <c r="Z27" s="158">
        <v>5</v>
      </c>
      <c r="AA27" s="158">
        <v>0</v>
      </c>
      <c r="AB27" s="158">
        <v>6</v>
      </c>
      <c r="AC27" s="158">
        <v>4</v>
      </c>
      <c r="AD27" s="158">
        <v>1</v>
      </c>
      <c r="AE27" s="158">
        <v>0</v>
      </c>
      <c r="AF27" s="158">
        <v>3</v>
      </c>
      <c r="AG27" s="158">
        <v>0</v>
      </c>
      <c r="AH27" s="158">
        <v>0</v>
      </c>
      <c r="AI27" s="158">
        <v>0</v>
      </c>
      <c r="AJ27" s="158">
        <v>1</v>
      </c>
      <c r="AK27" s="158">
        <v>0</v>
      </c>
      <c r="AL27" s="158">
        <v>0</v>
      </c>
      <c r="AM27" s="158">
        <v>2</v>
      </c>
      <c r="AN27" s="158">
        <v>0</v>
      </c>
      <c r="AO27" s="158">
        <v>0</v>
      </c>
      <c r="AP27" s="158">
        <v>1</v>
      </c>
      <c r="AQ27" s="158">
        <v>1</v>
      </c>
      <c r="AR27" s="158">
        <v>0</v>
      </c>
      <c r="AS27" s="158">
        <v>0</v>
      </c>
      <c r="AT27" s="158">
        <v>1</v>
      </c>
      <c r="AU27" s="158">
        <v>43</v>
      </c>
      <c r="AV27" s="159">
        <v>1</v>
      </c>
    </row>
    <row r="28" spans="2:48">
      <c r="B28" s="133" t="s">
        <v>22</v>
      </c>
      <c r="C28" s="163">
        <v>620</v>
      </c>
      <c r="D28" s="158">
        <v>2</v>
      </c>
      <c r="E28" s="158">
        <v>2</v>
      </c>
      <c r="F28" s="158">
        <v>0</v>
      </c>
      <c r="G28" s="158">
        <v>4</v>
      </c>
      <c r="H28" s="158">
        <v>2</v>
      </c>
      <c r="I28" s="158">
        <v>0</v>
      </c>
      <c r="J28" s="158">
        <v>1</v>
      </c>
      <c r="K28" s="158">
        <v>1</v>
      </c>
      <c r="L28" s="158">
        <v>0</v>
      </c>
      <c r="M28" s="158">
        <v>0</v>
      </c>
      <c r="N28" s="158">
        <v>1</v>
      </c>
      <c r="O28" s="158">
        <v>0</v>
      </c>
      <c r="P28" s="158">
        <v>0</v>
      </c>
      <c r="Q28" s="158">
        <v>1</v>
      </c>
      <c r="R28" s="158">
        <v>4</v>
      </c>
      <c r="S28" s="158">
        <v>1</v>
      </c>
      <c r="T28" s="158">
        <v>0</v>
      </c>
      <c r="U28" s="158">
        <v>0</v>
      </c>
      <c r="V28" s="158">
        <v>0</v>
      </c>
      <c r="W28" s="158">
        <v>2</v>
      </c>
      <c r="X28" s="158">
        <v>6</v>
      </c>
      <c r="Y28" s="158">
        <v>5</v>
      </c>
      <c r="Z28" s="271">
        <v>563</v>
      </c>
      <c r="AA28" s="158">
        <v>0</v>
      </c>
      <c r="AB28" s="158">
        <v>0</v>
      </c>
      <c r="AC28" s="158">
        <v>4</v>
      </c>
      <c r="AD28" s="158">
        <v>0</v>
      </c>
      <c r="AE28" s="158">
        <v>0</v>
      </c>
      <c r="AF28" s="158">
        <v>0</v>
      </c>
      <c r="AG28" s="158">
        <v>0</v>
      </c>
      <c r="AH28" s="158">
        <v>0</v>
      </c>
      <c r="AI28" s="158">
        <v>0</v>
      </c>
      <c r="AJ28" s="158">
        <v>0</v>
      </c>
      <c r="AK28" s="158">
        <v>0</v>
      </c>
      <c r="AL28" s="158">
        <v>1</v>
      </c>
      <c r="AM28" s="158">
        <v>0</v>
      </c>
      <c r="AN28" s="158">
        <v>0</v>
      </c>
      <c r="AO28" s="158">
        <v>3</v>
      </c>
      <c r="AP28" s="158">
        <v>0</v>
      </c>
      <c r="AQ28" s="158">
        <v>4</v>
      </c>
      <c r="AR28" s="158">
        <v>0</v>
      </c>
      <c r="AS28" s="158">
        <v>0</v>
      </c>
      <c r="AT28" s="158">
        <v>0</v>
      </c>
      <c r="AU28" s="158">
        <v>13</v>
      </c>
      <c r="AV28" s="159">
        <v>0</v>
      </c>
    </row>
    <row r="29" spans="2:48">
      <c r="B29" s="133" t="s">
        <v>81</v>
      </c>
      <c r="C29" s="163">
        <v>144</v>
      </c>
      <c r="D29" s="158">
        <v>8</v>
      </c>
      <c r="E29" s="158">
        <v>2</v>
      </c>
      <c r="F29" s="158">
        <v>0</v>
      </c>
      <c r="G29" s="158">
        <v>1</v>
      </c>
      <c r="H29" s="158">
        <v>0</v>
      </c>
      <c r="I29" s="158">
        <v>1</v>
      </c>
      <c r="J29" s="158">
        <v>1</v>
      </c>
      <c r="K29" s="158">
        <v>0</v>
      </c>
      <c r="L29" s="158">
        <v>1</v>
      </c>
      <c r="M29" s="158">
        <v>0</v>
      </c>
      <c r="N29" s="158">
        <v>2</v>
      </c>
      <c r="O29" s="158">
        <v>0</v>
      </c>
      <c r="P29" s="158">
        <v>4</v>
      </c>
      <c r="Q29" s="158">
        <v>8</v>
      </c>
      <c r="R29" s="158">
        <v>0</v>
      </c>
      <c r="S29" s="158">
        <v>0</v>
      </c>
      <c r="T29" s="158">
        <v>0</v>
      </c>
      <c r="U29" s="158">
        <v>2</v>
      </c>
      <c r="V29" s="158">
        <v>0</v>
      </c>
      <c r="W29" s="158">
        <v>0</v>
      </c>
      <c r="X29" s="158">
        <v>0</v>
      </c>
      <c r="Y29" s="158">
        <v>0</v>
      </c>
      <c r="Z29" s="158">
        <v>1</v>
      </c>
      <c r="AA29" s="271">
        <v>101</v>
      </c>
      <c r="AB29" s="158">
        <v>0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0</v>
      </c>
      <c r="AM29" s="158">
        <v>2</v>
      </c>
      <c r="AN29" s="158">
        <v>0</v>
      </c>
      <c r="AO29" s="158">
        <v>0</v>
      </c>
      <c r="AP29" s="158">
        <v>0</v>
      </c>
      <c r="AQ29" s="158">
        <v>0</v>
      </c>
      <c r="AR29" s="158">
        <v>0</v>
      </c>
      <c r="AS29" s="158">
        <v>0</v>
      </c>
      <c r="AT29" s="158">
        <v>1</v>
      </c>
      <c r="AU29" s="158">
        <v>9</v>
      </c>
      <c r="AV29" s="159">
        <v>0</v>
      </c>
    </row>
    <row r="30" spans="2:48">
      <c r="B30" s="133" t="s">
        <v>82</v>
      </c>
      <c r="C30" s="163">
        <v>2602</v>
      </c>
      <c r="D30" s="158">
        <v>17</v>
      </c>
      <c r="E30" s="158">
        <v>17</v>
      </c>
      <c r="F30" s="158">
        <v>4</v>
      </c>
      <c r="G30" s="158">
        <v>12</v>
      </c>
      <c r="H30" s="158">
        <v>5</v>
      </c>
      <c r="I30" s="158">
        <v>1</v>
      </c>
      <c r="J30" s="158">
        <v>5</v>
      </c>
      <c r="K30" s="158">
        <v>4</v>
      </c>
      <c r="L30" s="158">
        <v>2</v>
      </c>
      <c r="M30" s="158">
        <v>0</v>
      </c>
      <c r="N30" s="158">
        <v>1</v>
      </c>
      <c r="O30" s="158">
        <v>1</v>
      </c>
      <c r="P30" s="158">
        <v>1</v>
      </c>
      <c r="Q30" s="158">
        <v>0</v>
      </c>
      <c r="R30" s="158">
        <v>1</v>
      </c>
      <c r="S30" s="158">
        <v>3</v>
      </c>
      <c r="T30" s="158">
        <v>0</v>
      </c>
      <c r="U30" s="158">
        <v>2</v>
      </c>
      <c r="V30" s="158">
        <v>0</v>
      </c>
      <c r="W30" s="158">
        <v>0</v>
      </c>
      <c r="X30" s="158">
        <v>3</v>
      </c>
      <c r="Y30" s="158">
        <v>0</v>
      </c>
      <c r="Z30" s="158">
        <v>3</v>
      </c>
      <c r="AA30" s="158">
        <v>0</v>
      </c>
      <c r="AB30" s="271">
        <v>2371</v>
      </c>
      <c r="AC30" s="158">
        <v>11</v>
      </c>
      <c r="AD30" s="158">
        <v>7</v>
      </c>
      <c r="AE30" s="158">
        <v>2</v>
      </c>
      <c r="AF30" s="158">
        <v>8</v>
      </c>
      <c r="AG30" s="158">
        <v>2</v>
      </c>
      <c r="AH30" s="158">
        <v>3</v>
      </c>
      <c r="AI30" s="158">
        <v>2</v>
      </c>
      <c r="AJ30" s="158">
        <v>4</v>
      </c>
      <c r="AK30" s="158">
        <v>9</v>
      </c>
      <c r="AL30" s="158">
        <v>4</v>
      </c>
      <c r="AM30" s="158">
        <v>2</v>
      </c>
      <c r="AN30" s="158">
        <v>1</v>
      </c>
      <c r="AO30" s="158">
        <v>2</v>
      </c>
      <c r="AP30" s="158">
        <v>10</v>
      </c>
      <c r="AQ30" s="158">
        <v>7</v>
      </c>
      <c r="AR30" s="158">
        <v>12</v>
      </c>
      <c r="AS30" s="158">
        <v>8</v>
      </c>
      <c r="AT30" s="158">
        <v>4</v>
      </c>
      <c r="AU30" s="158">
        <v>51</v>
      </c>
      <c r="AV30" s="159">
        <v>0</v>
      </c>
    </row>
    <row r="31" spans="2:48">
      <c r="B31" s="133" t="s">
        <v>83</v>
      </c>
      <c r="C31" s="163">
        <v>1263</v>
      </c>
      <c r="D31" s="158">
        <v>7</v>
      </c>
      <c r="E31" s="158">
        <v>9</v>
      </c>
      <c r="F31" s="158">
        <v>1</v>
      </c>
      <c r="G31" s="158">
        <v>3</v>
      </c>
      <c r="H31" s="158">
        <v>0</v>
      </c>
      <c r="I31" s="158">
        <v>5</v>
      </c>
      <c r="J31" s="158">
        <v>0</v>
      </c>
      <c r="K31" s="158">
        <v>0</v>
      </c>
      <c r="L31" s="158">
        <v>2</v>
      </c>
      <c r="M31" s="158">
        <v>1</v>
      </c>
      <c r="N31" s="158">
        <v>5</v>
      </c>
      <c r="O31" s="158">
        <v>0</v>
      </c>
      <c r="P31" s="158">
        <v>1</v>
      </c>
      <c r="Q31" s="158">
        <v>4</v>
      </c>
      <c r="R31" s="158">
        <v>5</v>
      </c>
      <c r="S31" s="158">
        <v>0</v>
      </c>
      <c r="T31" s="158">
        <v>2</v>
      </c>
      <c r="U31" s="158">
        <v>0</v>
      </c>
      <c r="V31" s="158">
        <v>1</v>
      </c>
      <c r="W31" s="158">
        <v>0</v>
      </c>
      <c r="X31" s="158">
        <v>5</v>
      </c>
      <c r="Y31" s="158">
        <v>1</v>
      </c>
      <c r="Z31" s="158">
        <v>2</v>
      </c>
      <c r="AA31" s="158">
        <v>0</v>
      </c>
      <c r="AB31" s="158">
        <v>7</v>
      </c>
      <c r="AC31" s="271">
        <v>1111</v>
      </c>
      <c r="AD31" s="158">
        <v>7</v>
      </c>
      <c r="AE31" s="158">
        <v>6</v>
      </c>
      <c r="AF31" s="158">
        <v>2</v>
      </c>
      <c r="AG31" s="158">
        <v>0</v>
      </c>
      <c r="AH31" s="158">
        <v>5</v>
      </c>
      <c r="AI31" s="158">
        <v>3</v>
      </c>
      <c r="AJ31" s="158">
        <v>5</v>
      </c>
      <c r="AK31" s="158">
        <v>1</v>
      </c>
      <c r="AL31" s="158">
        <v>3</v>
      </c>
      <c r="AM31" s="158">
        <v>4</v>
      </c>
      <c r="AN31" s="158">
        <v>4</v>
      </c>
      <c r="AO31" s="158">
        <v>5</v>
      </c>
      <c r="AP31" s="158">
        <v>7</v>
      </c>
      <c r="AQ31" s="158">
        <v>7</v>
      </c>
      <c r="AR31" s="158">
        <v>0</v>
      </c>
      <c r="AS31" s="158">
        <v>5</v>
      </c>
      <c r="AT31" s="158">
        <v>4</v>
      </c>
      <c r="AU31" s="158">
        <v>22</v>
      </c>
      <c r="AV31" s="159">
        <v>1</v>
      </c>
    </row>
    <row r="32" spans="2:48">
      <c r="B32" s="133" t="s">
        <v>84</v>
      </c>
      <c r="C32" s="163">
        <v>1169</v>
      </c>
      <c r="D32" s="158">
        <v>7</v>
      </c>
      <c r="E32" s="158">
        <v>2</v>
      </c>
      <c r="F32" s="158">
        <v>4</v>
      </c>
      <c r="G32" s="158">
        <v>1</v>
      </c>
      <c r="H32" s="158">
        <v>0</v>
      </c>
      <c r="I32" s="158">
        <v>1</v>
      </c>
      <c r="J32" s="158">
        <v>1</v>
      </c>
      <c r="K32" s="158">
        <v>2</v>
      </c>
      <c r="L32" s="158">
        <v>4</v>
      </c>
      <c r="M32" s="158">
        <v>1</v>
      </c>
      <c r="N32" s="158">
        <v>0</v>
      </c>
      <c r="O32" s="158">
        <v>1</v>
      </c>
      <c r="P32" s="158">
        <v>1</v>
      </c>
      <c r="Q32" s="158">
        <v>0</v>
      </c>
      <c r="R32" s="158">
        <v>1</v>
      </c>
      <c r="S32" s="158">
        <v>3</v>
      </c>
      <c r="T32" s="158">
        <v>0</v>
      </c>
      <c r="U32" s="158">
        <v>0</v>
      </c>
      <c r="V32" s="158">
        <v>0</v>
      </c>
      <c r="W32" s="158">
        <v>0</v>
      </c>
      <c r="X32" s="158">
        <v>0</v>
      </c>
      <c r="Y32" s="158">
        <v>2</v>
      </c>
      <c r="Z32" s="158">
        <v>0</v>
      </c>
      <c r="AA32" s="158">
        <v>0</v>
      </c>
      <c r="AB32" s="158">
        <v>3</v>
      </c>
      <c r="AC32" s="158">
        <v>2</v>
      </c>
      <c r="AD32" s="271">
        <v>1094</v>
      </c>
      <c r="AE32" s="158">
        <v>4</v>
      </c>
      <c r="AF32" s="158">
        <v>1</v>
      </c>
      <c r="AG32" s="158">
        <v>0</v>
      </c>
      <c r="AH32" s="158">
        <v>0</v>
      </c>
      <c r="AI32" s="158">
        <v>0</v>
      </c>
      <c r="AJ32" s="158">
        <v>3</v>
      </c>
      <c r="AK32" s="158">
        <v>0</v>
      </c>
      <c r="AL32" s="158">
        <v>3</v>
      </c>
      <c r="AM32" s="158">
        <v>0</v>
      </c>
      <c r="AN32" s="158">
        <v>0</v>
      </c>
      <c r="AO32" s="158">
        <v>0</v>
      </c>
      <c r="AP32" s="158">
        <v>2</v>
      </c>
      <c r="AQ32" s="158">
        <v>0</v>
      </c>
      <c r="AR32" s="158">
        <v>6</v>
      </c>
      <c r="AS32" s="158">
        <v>0</v>
      </c>
      <c r="AT32" s="158">
        <v>2</v>
      </c>
      <c r="AU32" s="158">
        <v>18</v>
      </c>
      <c r="AV32" s="159">
        <v>0</v>
      </c>
    </row>
    <row r="33" spans="2:48">
      <c r="B33" s="133" t="s">
        <v>85</v>
      </c>
      <c r="C33" s="163">
        <v>664</v>
      </c>
      <c r="D33" s="158">
        <v>6</v>
      </c>
      <c r="E33" s="158">
        <v>0</v>
      </c>
      <c r="F33" s="158">
        <v>0</v>
      </c>
      <c r="G33" s="158">
        <v>0</v>
      </c>
      <c r="H33" s="158">
        <v>1</v>
      </c>
      <c r="I33" s="158">
        <v>4</v>
      </c>
      <c r="J33" s="158">
        <v>0</v>
      </c>
      <c r="K33" s="158">
        <v>0</v>
      </c>
      <c r="L33" s="158">
        <v>2</v>
      </c>
      <c r="M33" s="158">
        <v>1</v>
      </c>
      <c r="N33" s="158">
        <v>8</v>
      </c>
      <c r="O33" s="158">
        <v>1</v>
      </c>
      <c r="P33" s="158">
        <v>0</v>
      </c>
      <c r="Q33" s="158">
        <v>1</v>
      </c>
      <c r="R33" s="158">
        <v>3</v>
      </c>
      <c r="S33" s="158">
        <v>0</v>
      </c>
      <c r="T33" s="158">
        <v>0</v>
      </c>
      <c r="U33" s="158">
        <v>1</v>
      </c>
      <c r="V33" s="158">
        <v>0</v>
      </c>
      <c r="W33" s="158">
        <v>1</v>
      </c>
      <c r="X33" s="158">
        <v>0</v>
      </c>
      <c r="Y33" s="158">
        <v>1</v>
      </c>
      <c r="Z33" s="158">
        <v>0</v>
      </c>
      <c r="AA33" s="158">
        <v>0</v>
      </c>
      <c r="AB33" s="158">
        <v>10</v>
      </c>
      <c r="AC33" s="158">
        <v>1</v>
      </c>
      <c r="AD33" s="158">
        <v>6</v>
      </c>
      <c r="AE33" s="271">
        <v>569</v>
      </c>
      <c r="AF33" s="158">
        <v>10</v>
      </c>
      <c r="AG33" s="158">
        <v>0</v>
      </c>
      <c r="AH33" s="158">
        <v>5</v>
      </c>
      <c r="AI33" s="158">
        <v>1</v>
      </c>
      <c r="AJ33" s="158">
        <v>2</v>
      </c>
      <c r="AK33" s="158">
        <v>1</v>
      </c>
      <c r="AL33" s="158">
        <v>1</v>
      </c>
      <c r="AM33" s="158">
        <v>0</v>
      </c>
      <c r="AN33" s="158">
        <v>0</v>
      </c>
      <c r="AO33" s="158">
        <v>3</v>
      </c>
      <c r="AP33" s="158">
        <v>2</v>
      </c>
      <c r="AQ33" s="158">
        <v>3</v>
      </c>
      <c r="AR33" s="158">
        <v>1</v>
      </c>
      <c r="AS33" s="158">
        <v>0</v>
      </c>
      <c r="AT33" s="158">
        <v>4</v>
      </c>
      <c r="AU33" s="158">
        <v>15</v>
      </c>
      <c r="AV33" s="159">
        <v>0</v>
      </c>
    </row>
    <row r="34" spans="2:48">
      <c r="B34" s="133" t="s">
        <v>77</v>
      </c>
      <c r="C34" s="163">
        <v>730</v>
      </c>
      <c r="D34" s="158">
        <v>6</v>
      </c>
      <c r="E34" s="158">
        <v>4</v>
      </c>
      <c r="F34" s="158">
        <v>1</v>
      </c>
      <c r="G34" s="158">
        <v>6</v>
      </c>
      <c r="H34" s="158">
        <v>5</v>
      </c>
      <c r="I34" s="158">
        <v>1</v>
      </c>
      <c r="J34" s="158">
        <v>0</v>
      </c>
      <c r="K34" s="158">
        <v>0</v>
      </c>
      <c r="L34" s="158">
        <v>6</v>
      </c>
      <c r="M34" s="158">
        <v>1</v>
      </c>
      <c r="N34" s="158">
        <v>1</v>
      </c>
      <c r="O34" s="158">
        <v>0</v>
      </c>
      <c r="P34" s="158">
        <v>0</v>
      </c>
      <c r="Q34" s="158">
        <v>0</v>
      </c>
      <c r="R34" s="158">
        <v>1</v>
      </c>
      <c r="S34" s="158">
        <v>1</v>
      </c>
      <c r="T34" s="158">
        <v>0</v>
      </c>
      <c r="U34" s="158">
        <v>0</v>
      </c>
      <c r="V34" s="158">
        <v>0</v>
      </c>
      <c r="W34" s="158">
        <v>1</v>
      </c>
      <c r="X34" s="158">
        <v>1</v>
      </c>
      <c r="Y34" s="158">
        <v>1</v>
      </c>
      <c r="Z34" s="158">
        <v>0</v>
      </c>
      <c r="AA34" s="158">
        <v>0</v>
      </c>
      <c r="AB34" s="158">
        <v>3</v>
      </c>
      <c r="AC34" s="158">
        <v>1</v>
      </c>
      <c r="AD34" s="158">
        <v>2</v>
      </c>
      <c r="AE34" s="158">
        <v>3</v>
      </c>
      <c r="AF34" s="271">
        <v>627</v>
      </c>
      <c r="AG34" s="158">
        <v>26</v>
      </c>
      <c r="AH34" s="158">
        <v>2</v>
      </c>
      <c r="AI34" s="158">
        <v>2</v>
      </c>
      <c r="AJ34" s="158">
        <v>2</v>
      </c>
      <c r="AK34" s="158">
        <v>0</v>
      </c>
      <c r="AL34" s="158">
        <v>7</v>
      </c>
      <c r="AM34" s="158">
        <v>0</v>
      </c>
      <c r="AN34" s="158">
        <v>1</v>
      </c>
      <c r="AO34" s="158">
        <v>1</v>
      </c>
      <c r="AP34" s="158">
        <v>0</v>
      </c>
      <c r="AQ34" s="158">
        <v>0</v>
      </c>
      <c r="AR34" s="158">
        <v>3</v>
      </c>
      <c r="AS34" s="158">
        <v>1</v>
      </c>
      <c r="AT34" s="158">
        <v>3</v>
      </c>
      <c r="AU34" s="158">
        <v>10</v>
      </c>
      <c r="AV34" s="159">
        <v>0</v>
      </c>
    </row>
    <row r="35" spans="2:48">
      <c r="B35" s="133" t="s">
        <v>81</v>
      </c>
      <c r="C35" s="163">
        <v>218</v>
      </c>
      <c r="D35" s="158">
        <v>0</v>
      </c>
      <c r="E35" s="158">
        <v>1</v>
      </c>
      <c r="F35" s="158">
        <v>1</v>
      </c>
      <c r="G35" s="158">
        <v>0</v>
      </c>
      <c r="H35" s="158">
        <v>0</v>
      </c>
      <c r="I35" s="158">
        <v>0</v>
      </c>
      <c r="J35" s="158">
        <v>0</v>
      </c>
      <c r="K35" s="158">
        <v>0</v>
      </c>
      <c r="L35" s="158">
        <v>0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1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0</v>
      </c>
      <c r="Y35" s="158">
        <v>1</v>
      </c>
      <c r="Z35" s="158">
        <v>0</v>
      </c>
      <c r="AA35" s="158">
        <v>0</v>
      </c>
      <c r="AB35" s="158">
        <v>1</v>
      </c>
      <c r="AC35" s="158">
        <v>0</v>
      </c>
      <c r="AD35" s="158">
        <v>0</v>
      </c>
      <c r="AE35" s="158">
        <v>0</v>
      </c>
      <c r="AF35" s="158">
        <v>0</v>
      </c>
      <c r="AG35" s="271">
        <v>207</v>
      </c>
      <c r="AH35" s="158">
        <v>2</v>
      </c>
      <c r="AI35" s="158">
        <v>0</v>
      </c>
      <c r="AJ35" s="158">
        <v>0</v>
      </c>
      <c r="AK35" s="158">
        <v>0</v>
      </c>
      <c r="AL35" s="158">
        <v>0</v>
      </c>
      <c r="AM35" s="158">
        <v>0</v>
      </c>
      <c r="AN35" s="158">
        <v>0</v>
      </c>
      <c r="AO35" s="158">
        <v>0</v>
      </c>
      <c r="AP35" s="158">
        <v>0</v>
      </c>
      <c r="AQ35" s="158">
        <v>1</v>
      </c>
      <c r="AR35" s="158">
        <v>0</v>
      </c>
      <c r="AS35" s="158">
        <v>1</v>
      </c>
      <c r="AT35" s="158">
        <v>0</v>
      </c>
      <c r="AU35" s="158">
        <v>2</v>
      </c>
      <c r="AV35" s="159">
        <v>0</v>
      </c>
    </row>
    <row r="36" spans="2:48">
      <c r="B36" s="133" t="s">
        <v>86</v>
      </c>
      <c r="C36" s="163">
        <v>795</v>
      </c>
      <c r="D36" s="158">
        <v>11</v>
      </c>
      <c r="E36" s="158">
        <v>7</v>
      </c>
      <c r="F36" s="158">
        <v>3</v>
      </c>
      <c r="G36" s="158">
        <v>8</v>
      </c>
      <c r="H36" s="158">
        <v>6</v>
      </c>
      <c r="I36" s="158">
        <v>0</v>
      </c>
      <c r="J36" s="158">
        <v>0</v>
      </c>
      <c r="K36" s="158">
        <v>1</v>
      </c>
      <c r="L36" s="158">
        <v>0</v>
      </c>
      <c r="M36" s="158">
        <v>0</v>
      </c>
      <c r="N36" s="158">
        <v>0</v>
      </c>
      <c r="O36" s="158">
        <v>0</v>
      </c>
      <c r="P36" s="158">
        <v>3</v>
      </c>
      <c r="Q36" s="158">
        <v>0</v>
      </c>
      <c r="R36" s="158">
        <v>2</v>
      </c>
      <c r="S36" s="158">
        <v>0</v>
      </c>
      <c r="T36" s="158">
        <v>1</v>
      </c>
      <c r="U36" s="158">
        <v>0</v>
      </c>
      <c r="V36" s="158">
        <v>0</v>
      </c>
      <c r="W36" s="158">
        <v>1</v>
      </c>
      <c r="X36" s="158">
        <v>1</v>
      </c>
      <c r="Y36" s="158">
        <v>2</v>
      </c>
      <c r="Z36" s="158">
        <v>0</v>
      </c>
      <c r="AA36" s="158">
        <v>0</v>
      </c>
      <c r="AB36" s="158">
        <v>11</v>
      </c>
      <c r="AC36" s="158">
        <v>11</v>
      </c>
      <c r="AD36" s="158">
        <v>1</v>
      </c>
      <c r="AE36" s="158">
        <v>2</v>
      </c>
      <c r="AF36" s="158">
        <v>3</v>
      </c>
      <c r="AG36" s="158">
        <v>5</v>
      </c>
      <c r="AH36" s="271">
        <v>635</v>
      </c>
      <c r="AI36" s="158">
        <v>2</v>
      </c>
      <c r="AJ36" s="158">
        <v>3</v>
      </c>
      <c r="AK36" s="158">
        <v>2</v>
      </c>
      <c r="AL36" s="158">
        <v>9</v>
      </c>
      <c r="AM36" s="158">
        <v>5</v>
      </c>
      <c r="AN36" s="158">
        <v>2</v>
      </c>
      <c r="AO36" s="158">
        <v>1</v>
      </c>
      <c r="AP36" s="158">
        <v>9</v>
      </c>
      <c r="AQ36" s="158">
        <v>1</v>
      </c>
      <c r="AR36" s="158">
        <v>17</v>
      </c>
      <c r="AS36" s="158">
        <v>2</v>
      </c>
      <c r="AT36" s="158">
        <v>15</v>
      </c>
      <c r="AU36" s="158">
        <v>13</v>
      </c>
      <c r="AV36" s="159">
        <v>0</v>
      </c>
    </row>
    <row r="37" spans="2:48">
      <c r="B37" s="133" t="s">
        <v>87</v>
      </c>
      <c r="C37" s="163">
        <v>557</v>
      </c>
      <c r="D37" s="158">
        <v>2</v>
      </c>
      <c r="E37" s="158">
        <v>1</v>
      </c>
      <c r="F37" s="158">
        <v>0</v>
      </c>
      <c r="G37" s="158">
        <v>3</v>
      </c>
      <c r="H37" s="158">
        <v>0</v>
      </c>
      <c r="I37" s="158">
        <v>0</v>
      </c>
      <c r="J37" s="158">
        <v>0</v>
      </c>
      <c r="K37" s="158">
        <v>0</v>
      </c>
      <c r="L37" s="158">
        <v>4</v>
      </c>
      <c r="M37" s="158">
        <v>0</v>
      </c>
      <c r="N37" s="158">
        <v>0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2</v>
      </c>
      <c r="AC37" s="158">
        <v>0</v>
      </c>
      <c r="AD37" s="158">
        <v>0</v>
      </c>
      <c r="AE37" s="158">
        <v>2</v>
      </c>
      <c r="AF37" s="158">
        <v>1</v>
      </c>
      <c r="AG37" s="158">
        <v>0</v>
      </c>
      <c r="AH37" s="158">
        <v>3</v>
      </c>
      <c r="AI37" s="271">
        <v>525</v>
      </c>
      <c r="AJ37" s="158">
        <v>3</v>
      </c>
      <c r="AK37" s="158">
        <v>0</v>
      </c>
      <c r="AL37" s="158">
        <v>1</v>
      </c>
      <c r="AM37" s="158">
        <v>0</v>
      </c>
      <c r="AN37" s="158">
        <v>0</v>
      </c>
      <c r="AO37" s="158">
        <v>0</v>
      </c>
      <c r="AP37" s="158">
        <v>0</v>
      </c>
      <c r="AQ37" s="158">
        <v>1</v>
      </c>
      <c r="AR37" s="158">
        <v>0</v>
      </c>
      <c r="AS37" s="158">
        <v>0</v>
      </c>
      <c r="AT37" s="158">
        <v>0</v>
      </c>
      <c r="AU37" s="158">
        <v>9</v>
      </c>
      <c r="AV37" s="159">
        <v>0</v>
      </c>
    </row>
    <row r="38" spans="2:48">
      <c r="B38" s="133" t="s">
        <v>88</v>
      </c>
      <c r="C38" s="163">
        <v>933</v>
      </c>
      <c r="D38" s="158">
        <v>13</v>
      </c>
      <c r="E38" s="158">
        <v>13</v>
      </c>
      <c r="F38" s="158">
        <v>1</v>
      </c>
      <c r="G38" s="158">
        <v>8</v>
      </c>
      <c r="H38" s="158">
        <v>6</v>
      </c>
      <c r="I38" s="158">
        <v>0</v>
      </c>
      <c r="J38" s="158">
        <v>3</v>
      </c>
      <c r="K38" s="158">
        <v>1</v>
      </c>
      <c r="L38" s="158">
        <v>0</v>
      </c>
      <c r="M38" s="158">
        <v>5</v>
      </c>
      <c r="N38" s="158">
        <v>1</v>
      </c>
      <c r="O38" s="158">
        <v>0</v>
      </c>
      <c r="P38" s="158">
        <v>0</v>
      </c>
      <c r="Q38" s="158">
        <v>6</v>
      </c>
      <c r="R38" s="158">
        <v>1</v>
      </c>
      <c r="S38" s="158">
        <v>5</v>
      </c>
      <c r="T38" s="158">
        <v>0</v>
      </c>
      <c r="U38" s="158">
        <v>0</v>
      </c>
      <c r="V38" s="158">
        <v>1</v>
      </c>
      <c r="W38" s="158">
        <v>1</v>
      </c>
      <c r="X38" s="158">
        <v>0</v>
      </c>
      <c r="Y38" s="158">
        <v>0</v>
      </c>
      <c r="Z38" s="158">
        <v>0</v>
      </c>
      <c r="AA38" s="158">
        <v>0</v>
      </c>
      <c r="AB38" s="158">
        <v>4</v>
      </c>
      <c r="AC38" s="158">
        <v>0</v>
      </c>
      <c r="AD38" s="158">
        <v>3</v>
      </c>
      <c r="AE38" s="158">
        <v>1</v>
      </c>
      <c r="AF38" s="158">
        <v>1</v>
      </c>
      <c r="AG38" s="158">
        <v>0</v>
      </c>
      <c r="AH38" s="158">
        <v>2</v>
      </c>
      <c r="AI38" s="158">
        <v>9</v>
      </c>
      <c r="AJ38" s="271">
        <v>819</v>
      </c>
      <c r="AK38" s="158">
        <v>4</v>
      </c>
      <c r="AL38" s="158">
        <v>1</v>
      </c>
      <c r="AM38" s="158">
        <v>3</v>
      </c>
      <c r="AN38" s="158">
        <v>0</v>
      </c>
      <c r="AO38" s="158">
        <v>0</v>
      </c>
      <c r="AP38" s="158">
        <v>1</v>
      </c>
      <c r="AQ38" s="158">
        <v>8</v>
      </c>
      <c r="AR38" s="158">
        <v>0</v>
      </c>
      <c r="AS38" s="158">
        <v>0</v>
      </c>
      <c r="AT38" s="158">
        <v>0</v>
      </c>
      <c r="AU38" s="158">
        <v>12</v>
      </c>
      <c r="AV38" s="159">
        <v>0</v>
      </c>
    </row>
    <row r="39" spans="2:48">
      <c r="B39" s="133" t="s">
        <v>89</v>
      </c>
      <c r="C39" s="163">
        <v>575</v>
      </c>
      <c r="D39" s="158">
        <v>2</v>
      </c>
      <c r="E39" s="158">
        <v>0</v>
      </c>
      <c r="F39" s="158">
        <v>6</v>
      </c>
      <c r="G39" s="158">
        <v>1</v>
      </c>
      <c r="H39" s="158">
        <v>3</v>
      </c>
      <c r="I39" s="158">
        <v>0</v>
      </c>
      <c r="J39" s="158">
        <v>3</v>
      </c>
      <c r="K39" s="158">
        <v>0</v>
      </c>
      <c r="L39" s="158">
        <v>3</v>
      </c>
      <c r="M39" s="158">
        <v>0</v>
      </c>
      <c r="N39" s="158">
        <v>1</v>
      </c>
      <c r="O39" s="158">
        <v>0</v>
      </c>
      <c r="P39" s="158">
        <v>0</v>
      </c>
      <c r="Q39" s="158">
        <v>1</v>
      </c>
      <c r="R39" s="158">
        <v>0</v>
      </c>
      <c r="S39" s="158">
        <v>0</v>
      </c>
      <c r="T39" s="158">
        <v>1</v>
      </c>
      <c r="U39" s="158">
        <v>2</v>
      </c>
      <c r="V39" s="158">
        <v>1</v>
      </c>
      <c r="W39" s="158">
        <v>0</v>
      </c>
      <c r="X39" s="158">
        <v>1</v>
      </c>
      <c r="Y39" s="158">
        <v>2</v>
      </c>
      <c r="Z39" s="158">
        <v>0</v>
      </c>
      <c r="AA39" s="158">
        <v>0</v>
      </c>
      <c r="AB39" s="158">
        <v>2</v>
      </c>
      <c r="AC39" s="158">
        <v>0</v>
      </c>
      <c r="AD39" s="158">
        <v>2</v>
      </c>
      <c r="AE39" s="158">
        <v>1</v>
      </c>
      <c r="AF39" s="158">
        <v>1</v>
      </c>
      <c r="AG39" s="158">
        <v>0</v>
      </c>
      <c r="AH39" s="158">
        <v>4</v>
      </c>
      <c r="AI39" s="158">
        <v>3</v>
      </c>
      <c r="AJ39" s="158">
        <v>1</v>
      </c>
      <c r="AK39" s="271">
        <v>515</v>
      </c>
      <c r="AL39" s="158">
        <v>3</v>
      </c>
      <c r="AM39" s="158">
        <v>0</v>
      </c>
      <c r="AN39" s="158">
        <v>0</v>
      </c>
      <c r="AO39" s="158">
        <v>2</v>
      </c>
      <c r="AP39" s="158">
        <v>3</v>
      </c>
      <c r="AQ39" s="158">
        <v>0</v>
      </c>
      <c r="AR39" s="158">
        <v>0</v>
      </c>
      <c r="AS39" s="158">
        <v>0</v>
      </c>
      <c r="AT39" s="158">
        <v>0</v>
      </c>
      <c r="AU39" s="158">
        <v>11</v>
      </c>
      <c r="AV39" s="159">
        <v>0</v>
      </c>
    </row>
    <row r="40" spans="2:48">
      <c r="B40" s="133" t="s">
        <v>24</v>
      </c>
      <c r="C40" s="163">
        <v>936</v>
      </c>
      <c r="D40" s="158">
        <v>8</v>
      </c>
      <c r="E40" s="158">
        <v>1</v>
      </c>
      <c r="F40" s="158">
        <v>5</v>
      </c>
      <c r="G40" s="158">
        <v>9</v>
      </c>
      <c r="H40" s="158">
        <v>1</v>
      </c>
      <c r="I40" s="158">
        <v>1</v>
      </c>
      <c r="J40" s="158">
        <v>0</v>
      </c>
      <c r="K40" s="158">
        <v>2</v>
      </c>
      <c r="L40" s="158">
        <v>1</v>
      </c>
      <c r="M40" s="158">
        <v>0</v>
      </c>
      <c r="N40" s="158">
        <v>5</v>
      </c>
      <c r="O40" s="158">
        <v>0</v>
      </c>
      <c r="P40" s="158">
        <v>0</v>
      </c>
      <c r="Q40" s="158">
        <v>3</v>
      </c>
      <c r="R40" s="158">
        <v>0</v>
      </c>
      <c r="S40" s="158">
        <v>1</v>
      </c>
      <c r="T40" s="158">
        <v>1</v>
      </c>
      <c r="U40" s="158">
        <v>0</v>
      </c>
      <c r="V40" s="158">
        <v>0</v>
      </c>
      <c r="W40" s="158">
        <v>0</v>
      </c>
      <c r="X40" s="158">
        <v>0</v>
      </c>
      <c r="Y40" s="158">
        <v>1</v>
      </c>
      <c r="Z40" s="158">
        <v>0</v>
      </c>
      <c r="AA40" s="158">
        <v>0</v>
      </c>
      <c r="AB40" s="158">
        <v>2</v>
      </c>
      <c r="AC40" s="158">
        <v>1</v>
      </c>
      <c r="AD40" s="158">
        <v>0</v>
      </c>
      <c r="AE40" s="158">
        <v>2</v>
      </c>
      <c r="AF40" s="158">
        <v>2</v>
      </c>
      <c r="AG40" s="158">
        <v>0</v>
      </c>
      <c r="AH40" s="158">
        <v>1</v>
      </c>
      <c r="AI40" s="158">
        <v>3</v>
      </c>
      <c r="AJ40" s="158">
        <v>2</v>
      </c>
      <c r="AK40" s="158">
        <v>3</v>
      </c>
      <c r="AL40" s="271">
        <v>831</v>
      </c>
      <c r="AM40" s="158">
        <v>13</v>
      </c>
      <c r="AN40" s="158">
        <v>1</v>
      </c>
      <c r="AO40" s="158">
        <v>9</v>
      </c>
      <c r="AP40" s="158">
        <v>3</v>
      </c>
      <c r="AQ40" s="158">
        <v>0</v>
      </c>
      <c r="AR40" s="158">
        <v>2</v>
      </c>
      <c r="AS40" s="158">
        <v>0</v>
      </c>
      <c r="AT40" s="158">
        <v>1</v>
      </c>
      <c r="AU40" s="158">
        <v>21</v>
      </c>
      <c r="AV40" s="159">
        <v>0</v>
      </c>
    </row>
    <row r="41" spans="2:48">
      <c r="B41" s="133" t="s">
        <v>25</v>
      </c>
      <c r="C41" s="163">
        <v>649</v>
      </c>
      <c r="D41" s="158">
        <v>2</v>
      </c>
      <c r="E41" s="158">
        <v>2</v>
      </c>
      <c r="F41" s="158">
        <v>2</v>
      </c>
      <c r="G41" s="158">
        <v>2</v>
      </c>
      <c r="H41" s="158">
        <v>0</v>
      </c>
      <c r="I41" s="158">
        <v>2</v>
      </c>
      <c r="J41" s="158">
        <v>1</v>
      </c>
      <c r="K41" s="158">
        <v>0</v>
      </c>
      <c r="L41" s="158">
        <v>0</v>
      </c>
      <c r="M41" s="158">
        <v>1</v>
      </c>
      <c r="N41" s="158">
        <v>0</v>
      </c>
      <c r="O41" s="158">
        <v>1</v>
      </c>
      <c r="P41" s="158">
        <v>0</v>
      </c>
      <c r="Q41" s="158">
        <v>0</v>
      </c>
      <c r="R41" s="158">
        <v>1</v>
      </c>
      <c r="S41" s="158">
        <v>1</v>
      </c>
      <c r="T41" s="158">
        <v>0</v>
      </c>
      <c r="U41" s="158">
        <v>0</v>
      </c>
      <c r="V41" s="158">
        <v>0</v>
      </c>
      <c r="W41" s="158">
        <v>1</v>
      </c>
      <c r="X41" s="158">
        <v>1</v>
      </c>
      <c r="Y41" s="158">
        <v>0</v>
      </c>
      <c r="Z41" s="158">
        <v>0</v>
      </c>
      <c r="AA41" s="158">
        <v>0</v>
      </c>
      <c r="AB41" s="158">
        <v>4</v>
      </c>
      <c r="AC41" s="158">
        <v>0</v>
      </c>
      <c r="AD41" s="158">
        <v>0</v>
      </c>
      <c r="AE41" s="158">
        <v>0</v>
      </c>
      <c r="AF41" s="158">
        <v>0</v>
      </c>
      <c r="AG41" s="158">
        <v>0</v>
      </c>
      <c r="AH41" s="158">
        <v>0</v>
      </c>
      <c r="AI41" s="158">
        <v>2</v>
      </c>
      <c r="AJ41" s="158">
        <v>1</v>
      </c>
      <c r="AK41" s="158">
        <v>1</v>
      </c>
      <c r="AL41" s="158">
        <v>10</v>
      </c>
      <c r="AM41" s="271">
        <v>584</v>
      </c>
      <c r="AN41" s="158">
        <v>8</v>
      </c>
      <c r="AO41" s="158">
        <v>1</v>
      </c>
      <c r="AP41" s="158">
        <v>4</v>
      </c>
      <c r="AQ41" s="158">
        <v>3</v>
      </c>
      <c r="AR41" s="158">
        <v>0</v>
      </c>
      <c r="AS41" s="158">
        <v>0</v>
      </c>
      <c r="AT41" s="158">
        <v>0</v>
      </c>
      <c r="AU41" s="158">
        <v>14</v>
      </c>
      <c r="AV41" s="159">
        <v>0</v>
      </c>
    </row>
    <row r="42" spans="2:48">
      <c r="B42" s="133" t="s">
        <v>6</v>
      </c>
      <c r="C42" s="163">
        <v>434</v>
      </c>
      <c r="D42" s="158">
        <v>7</v>
      </c>
      <c r="E42" s="158">
        <v>9</v>
      </c>
      <c r="F42" s="158">
        <v>1</v>
      </c>
      <c r="G42" s="158">
        <v>4</v>
      </c>
      <c r="H42" s="158">
        <v>5</v>
      </c>
      <c r="I42" s="158">
        <v>0</v>
      </c>
      <c r="J42" s="158">
        <v>0</v>
      </c>
      <c r="K42" s="158">
        <v>0</v>
      </c>
      <c r="L42" s="158">
        <v>1</v>
      </c>
      <c r="M42" s="158">
        <v>1</v>
      </c>
      <c r="N42" s="158">
        <v>4</v>
      </c>
      <c r="O42" s="158">
        <v>0</v>
      </c>
      <c r="P42" s="158">
        <v>0</v>
      </c>
      <c r="Q42" s="158">
        <v>0</v>
      </c>
      <c r="R42" s="158">
        <v>0</v>
      </c>
      <c r="S42" s="158">
        <v>4</v>
      </c>
      <c r="T42" s="158">
        <v>0</v>
      </c>
      <c r="U42" s="158">
        <v>0</v>
      </c>
      <c r="V42" s="158">
        <v>0</v>
      </c>
      <c r="W42" s="158">
        <v>0</v>
      </c>
      <c r="X42" s="158">
        <v>0</v>
      </c>
      <c r="Y42" s="158">
        <v>1</v>
      </c>
      <c r="Z42" s="158">
        <v>0</v>
      </c>
      <c r="AA42" s="158">
        <v>0</v>
      </c>
      <c r="AB42" s="158">
        <v>0</v>
      </c>
      <c r="AC42" s="158">
        <v>0</v>
      </c>
      <c r="AD42" s="158">
        <v>0</v>
      </c>
      <c r="AE42" s="158">
        <v>0</v>
      </c>
      <c r="AF42" s="158">
        <v>1</v>
      </c>
      <c r="AG42" s="158">
        <v>0</v>
      </c>
      <c r="AH42" s="158">
        <v>0</v>
      </c>
      <c r="AI42" s="158">
        <v>0</v>
      </c>
      <c r="AJ42" s="158">
        <v>1</v>
      </c>
      <c r="AK42" s="158">
        <v>0</v>
      </c>
      <c r="AL42" s="158">
        <v>4</v>
      </c>
      <c r="AM42" s="158">
        <v>2</v>
      </c>
      <c r="AN42" s="271">
        <v>371</v>
      </c>
      <c r="AO42" s="158">
        <v>3</v>
      </c>
      <c r="AP42" s="158">
        <v>3</v>
      </c>
      <c r="AQ42" s="158">
        <v>3</v>
      </c>
      <c r="AR42" s="158">
        <v>1</v>
      </c>
      <c r="AS42" s="158">
        <v>0</v>
      </c>
      <c r="AT42" s="158">
        <v>0</v>
      </c>
      <c r="AU42" s="158">
        <v>8</v>
      </c>
      <c r="AV42" s="159">
        <v>0</v>
      </c>
    </row>
    <row r="43" spans="2:48">
      <c r="B43" s="133" t="s">
        <v>26</v>
      </c>
      <c r="C43" s="163">
        <v>736</v>
      </c>
      <c r="D43" s="158">
        <v>3</v>
      </c>
      <c r="E43" s="158">
        <v>7</v>
      </c>
      <c r="F43" s="158">
        <v>7</v>
      </c>
      <c r="G43" s="158">
        <v>3</v>
      </c>
      <c r="H43" s="158">
        <v>4</v>
      </c>
      <c r="I43" s="158">
        <v>2</v>
      </c>
      <c r="J43" s="158">
        <v>1</v>
      </c>
      <c r="K43" s="158">
        <v>3</v>
      </c>
      <c r="L43" s="158">
        <v>4</v>
      </c>
      <c r="M43" s="158">
        <v>2</v>
      </c>
      <c r="N43" s="158">
        <v>2</v>
      </c>
      <c r="O43" s="158">
        <v>0</v>
      </c>
      <c r="P43" s="158">
        <v>0</v>
      </c>
      <c r="Q43" s="158">
        <v>5</v>
      </c>
      <c r="R43" s="158">
        <v>3</v>
      </c>
      <c r="S43" s="158">
        <v>1</v>
      </c>
      <c r="T43" s="158">
        <v>1</v>
      </c>
      <c r="U43" s="158">
        <v>0</v>
      </c>
      <c r="V43" s="158">
        <v>1</v>
      </c>
      <c r="W43" s="158">
        <v>1</v>
      </c>
      <c r="X43" s="158">
        <v>0</v>
      </c>
      <c r="Y43" s="158">
        <v>0</v>
      </c>
      <c r="Z43" s="158">
        <v>0</v>
      </c>
      <c r="AA43" s="158">
        <v>0</v>
      </c>
      <c r="AB43" s="158">
        <v>8</v>
      </c>
      <c r="AC43" s="158">
        <v>0</v>
      </c>
      <c r="AD43" s="158">
        <v>0</v>
      </c>
      <c r="AE43" s="158">
        <v>0</v>
      </c>
      <c r="AF43" s="158">
        <v>4</v>
      </c>
      <c r="AG43" s="158">
        <v>1</v>
      </c>
      <c r="AH43" s="158">
        <v>0</v>
      </c>
      <c r="AI43" s="158">
        <v>1</v>
      </c>
      <c r="AJ43" s="158">
        <v>2</v>
      </c>
      <c r="AK43" s="158">
        <v>0</v>
      </c>
      <c r="AL43" s="158">
        <v>5</v>
      </c>
      <c r="AM43" s="158">
        <v>3</v>
      </c>
      <c r="AN43" s="158">
        <v>12</v>
      </c>
      <c r="AO43" s="271">
        <v>620</v>
      </c>
      <c r="AP43" s="158">
        <v>3</v>
      </c>
      <c r="AQ43" s="158">
        <v>10</v>
      </c>
      <c r="AR43" s="158">
        <v>3</v>
      </c>
      <c r="AS43" s="158">
        <v>3</v>
      </c>
      <c r="AT43" s="158">
        <v>4</v>
      </c>
      <c r="AU43" s="158">
        <v>7</v>
      </c>
      <c r="AV43" s="159">
        <v>0</v>
      </c>
    </row>
    <row r="44" spans="2:48">
      <c r="B44" s="133" t="s">
        <v>27</v>
      </c>
      <c r="C44" s="163">
        <v>1427</v>
      </c>
      <c r="D44" s="158">
        <v>13</v>
      </c>
      <c r="E44" s="158">
        <v>2</v>
      </c>
      <c r="F44" s="158">
        <v>0</v>
      </c>
      <c r="G44" s="158">
        <v>7</v>
      </c>
      <c r="H44" s="158">
        <v>0</v>
      </c>
      <c r="I44" s="158">
        <v>1</v>
      </c>
      <c r="J44" s="158">
        <v>2</v>
      </c>
      <c r="K44" s="158">
        <v>1</v>
      </c>
      <c r="L44" s="158">
        <v>7</v>
      </c>
      <c r="M44" s="158">
        <v>1</v>
      </c>
      <c r="N44" s="158">
        <v>1</v>
      </c>
      <c r="O44" s="158">
        <v>0</v>
      </c>
      <c r="P44" s="158">
        <v>2</v>
      </c>
      <c r="Q44" s="158">
        <v>1</v>
      </c>
      <c r="R44" s="158">
        <v>11</v>
      </c>
      <c r="S44" s="158">
        <v>0</v>
      </c>
      <c r="T44" s="158">
        <v>0</v>
      </c>
      <c r="U44" s="158">
        <v>1</v>
      </c>
      <c r="V44" s="158">
        <v>1</v>
      </c>
      <c r="W44" s="158">
        <v>1</v>
      </c>
      <c r="X44" s="158">
        <v>0</v>
      </c>
      <c r="Y44" s="158">
        <v>1</v>
      </c>
      <c r="Z44" s="158">
        <v>0</v>
      </c>
      <c r="AA44" s="158">
        <v>0</v>
      </c>
      <c r="AB44" s="158">
        <v>5</v>
      </c>
      <c r="AC44" s="158">
        <v>0</v>
      </c>
      <c r="AD44" s="158">
        <v>0</v>
      </c>
      <c r="AE44" s="158">
        <v>0</v>
      </c>
      <c r="AF44" s="158">
        <v>3</v>
      </c>
      <c r="AG44" s="158">
        <v>0</v>
      </c>
      <c r="AH44" s="158">
        <v>0</v>
      </c>
      <c r="AI44" s="158">
        <v>0</v>
      </c>
      <c r="AJ44" s="158">
        <v>2</v>
      </c>
      <c r="AK44" s="158">
        <v>2</v>
      </c>
      <c r="AL44" s="158">
        <v>4</v>
      </c>
      <c r="AM44" s="158">
        <v>3</v>
      </c>
      <c r="AN44" s="158">
        <v>0</v>
      </c>
      <c r="AO44" s="158">
        <v>1</v>
      </c>
      <c r="AP44" s="271">
        <v>1323</v>
      </c>
      <c r="AQ44" s="158">
        <v>4</v>
      </c>
      <c r="AR44" s="158">
        <v>8</v>
      </c>
      <c r="AS44" s="158">
        <v>1</v>
      </c>
      <c r="AT44" s="158">
        <v>1</v>
      </c>
      <c r="AU44" s="158">
        <v>17</v>
      </c>
      <c r="AV44" s="159">
        <v>0</v>
      </c>
    </row>
    <row r="45" spans="2:48">
      <c r="B45" s="133" t="s">
        <v>28</v>
      </c>
      <c r="C45" s="163">
        <v>1392</v>
      </c>
      <c r="D45" s="158">
        <v>2</v>
      </c>
      <c r="E45" s="158">
        <v>14</v>
      </c>
      <c r="F45" s="158">
        <v>0</v>
      </c>
      <c r="G45" s="158">
        <v>10</v>
      </c>
      <c r="H45" s="158">
        <v>8</v>
      </c>
      <c r="I45" s="158">
        <v>1</v>
      </c>
      <c r="J45" s="158">
        <v>3</v>
      </c>
      <c r="K45" s="158">
        <v>4</v>
      </c>
      <c r="L45" s="158">
        <v>0</v>
      </c>
      <c r="M45" s="158">
        <v>2</v>
      </c>
      <c r="N45" s="158">
        <v>5</v>
      </c>
      <c r="O45" s="158">
        <v>1</v>
      </c>
      <c r="P45" s="158">
        <v>1</v>
      </c>
      <c r="Q45" s="158">
        <v>1</v>
      </c>
      <c r="R45" s="158">
        <v>2</v>
      </c>
      <c r="S45" s="158">
        <v>1</v>
      </c>
      <c r="T45" s="158">
        <v>1</v>
      </c>
      <c r="U45" s="158">
        <v>0</v>
      </c>
      <c r="V45" s="158">
        <v>0</v>
      </c>
      <c r="W45" s="158">
        <v>3</v>
      </c>
      <c r="X45" s="158">
        <v>0</v>
      </c>
      <c r="Y45" s="158">
        <v>7</v>
      </c>
      <c r="Z45" s="158">
        <v>0</v>
      </c>
      <c r="AA45" s="158">
        <v>1</v>
      </c>
      <c r="AB45" s="158">
        <v>6</v>
      </c>
      <c r="AC45" s="158">
        <v>11</v>
      </c>
      <c r="AD45" s="158">
        <v>1</v>
      </c>
      <c r="AE45" s="158">
        <v>1</v>
      </c>
      <c r="AF45" s="158">
        <v>0</v>
      </c>
      <c r="AG45" s="158">
        <v>2</v>
      </c>
      <c r="AH45" s="158">
        <v>0</v>
      </c>
      <c r="AI45" s="158">
        <v>0</v>
      </c>
      <c r="AJ45" s="158">
        <v>1</v>
      </c>
      <c r="AK45" s="158">
        <v>3</v>
      </c>
      <c r="AL45" s="158">
        <v>1</v>
      </c>
      <c r="AM45" s="158">
        <v>1</v>
      </c>
      <c r="AN45" s="158">
        <v>0</v>
      </c>
      <c r="AO45" s="158">
        <v>2</v>
      </c>
      <c r="AP45" s="158">
        <v>17</v>
      </c>
      <c r="AQ45" s="271">
        <v>1240</v>
      </c>
      <c r="AR45" s="158">
        <v>8</v>
      </c>
      <c r="AS45" s="158">
        <v>3</v>
      </c>
      <c r="AT45" s="158">
        <v>1</v>
      </c>
      <c r="AU45" s="158">
        <v>27</v>
      </c>
      <c r="AV45" s="159">
        <v>0</v>
      </c>
    </row>
    <row r="46" spans="2:48">
      <c r="B46" s="133" t="s">
        <v>90</v>
      </c>
      <c r="C46" s="163">
        <v>1404</v>
      </c>
      <c r="D46" s="158">
        <v>3</v>
      </c>
      <c r="E46" s="158">
        <v>7</v>
      </c>
      <c r="F46" s="158">
        <v>3</v>
      </c>
      <c r="G46" s="158">
        <v>1</v>
      </c>
      <c r="H46" s="158">
        <v>5</v>
      </c>
      <c r="I46" s="158">
        <v>1</v>
      </c>
      <c r="J46" s="158">
        <v>5</v>
      </c>
      <c r="K46" s="158">
        <v>4</v>
      </c>
      <c r="L46" s="158">
        <v>4</v>
      </c>
      <c r="M46" s="158">
        <v>0</v>
      </c>
      <c r="N46" s="158">
        <v>2</v>
      </c>
      <c r="O46" s="158">
        <v>1</v>
      </c>
      <c r="P46" s="158">
        <v>3</v>
      </c>
      <c r="Q46" s="158">
        <v>0</v>
      </c>
      <c r="R46" s="158">
        <v>3</v>
      </c>
      <c r="S46" s="158">
        <v>0</v>
      </c>
      <c r="T46" s="158">
        <v>0</v>
      </c>
      <c r="U46" s="158">
        <v>0</v>
      </c>
      <c r="V46" s="158">
        <v>2</v>
      </c>
      <c r="W46" s="158">
        <v>0</v>
      </c>
      <c r="X46" s="158">
        <v>1</v>
      </c>
      <c r="Y46" s="158">
        <v>5</v>
      </c>
      <c r="Z46" s="158">
        <v>1</v>
      </c>
      <c r="AA46" s="158">
        <v>0</v>
      </c>
      <c r="AB46" s="158">
        <v>9</v>
      </c>
      <c r="AC46" s="158">
        <v>1</v>
      </c>
      <c r="AD46" s="158">
        <v>2</v>
      </c>
      <c r="AE46" s="158">
        <v>1</v>
      </c>
      <c r="AF46" s="158">
        <v>0</v>
      </c>
      <c r="AG46" s="158">
        <v>0</v>
      </c>
      <c r="AH46" s="158">
        <v>3</v>
      </c>
      <c r="AI46" s="158">
        <v>1</v>
      </c>
      <c r="AJ46" s="158">
        <v>3</v>
      </c>
      <c r="AK46" s="158">
        <v>1</v>
      </c>
      <c r="AL46" s="158">
        <v>11</v>
      </c>
      <c r="AM46" s="158">
        <v>5</v>
      </c>
      <c r="AN46" s="158">
        <v>0</v>
      </c>
      <c r="AO46" s="158">
        <v>1</v>
      </c>
      <c r="AP46" s="158">
        <v>5</v>
      </c>
      <c r="AQ46" s="158">
        <v>8</v>
      </c>
      <c r="AR46" s="271">
        <v>1276</v>
      </c>
      <c r="AS46" s="158">
        <v>9</v>
      </c>
      <c r="AT46" s="158">
        <v>5</v>
      </c>
      <c r="AU46" s="158">
        <v>12</v>
      </c>
      <c r="AV46" s="159">
        <v>0</v>
      </c>
    </row>
    <row r="47" spans="2:48">
      <c r="B47" s="133" t="s">
        <v>91</v>
      </c>
      <c r="C47" s="163">
        <v>781</v>
      </c>
      <c r="D47" s="158">
        <v>0</v>
      </c>
      <c r="E47" s="158">
        <v>1</v>
      </c>
      <c r="F47" s="158">
        <v>3</v>
      </c>
      <c r="G47" s="158">
        <v>2</v>
      </c>
      <c r="H47" s="158">
        <v>10</v>
      </c>
      <c r="I47" s="158">
        <v>0</v>
      </c>
      <c r="J47" s="158">
        <v>1</v>
      </c>
      <c r="K47" s="158">
        <v>0</v>
      </c>
      <c r="L47" s="158">
        <v>0</v>
      </c>
      <c r="M47" s="158">
        <v>2</v>
      </c>
      <c r="N47" s="158">
        <v>0</v>
      </c>
      <c r="O47" s="158">
        <v>0</v>
      </c>
      <c r="P47" s="158">
        <v>1</v>
      </c>
      <c r="Q47" s="158">
        <v>0</v>
      </c>
      <c r="R47" s="158">
        <v>0</v>
      </c>
      <c r="S47" s="158">
        <v>2</v>
      </c>
      <c r="T47" s="158">
        <v>1</v>
      </c>
      <c r="U47" s="158">
        <v>1</v>
      </c>
      <c r="V47" s="158">
        <v>0</v>
      </c>
      <c r="W47" s="158">
        <v>0</v>
      </c>
      <c r="X47" s="158">
        <v>0</v>
      </c>
      <c r="Y47" s="158">
        <v>0</v>
      </c>
      <c r="Z47" s="158">
        <v>0</v>
      </c>
      <c r="AA47" s="158">
        <v>0</v>
      </c>
      <c r="AB47" s="158">
        <v>4</v>
      </c>
      <c r="AC47" s="158">
        <v>0</v>
      </c>
      <c r="AD47" s="158">
        <v>2</v>
      </c>
      <c r="AE47" s="158">
        <v>0</v>
      </c>
      <c r="AF47" s="158">
        <v>0</v>
      </c>
      <c r="AG47" s="158">
        <v>0</v>
      </c>
      <c r="AH47" s="158">
        <v>0</v>
      </c>
      <c r="AI47" s="158">
        <v>0</v>
      </c>
      <c r="AJ47" s="158">
        <v>0</v>
      </c>
      <c r="AK47" s="158">
        <v>2</v>
      </c>
      <c r="AL47" s="158">
        <v>1</v>
      </c>
      <c r="AM47" s="158">
        <v>0</v>
      </c>
      <c r="AN47" s="158">
        <v>0</v>
      </c>
      <c r="AO47" s="158">
        <v>1</v>
      </c>
      <c r="AP47" s="158">
        <v>6</v>
      </c>
      <c r="AQ47" s="158">
        <v>4</v>
      </c>
      <c r="AR47" s="158">
        <v>6</v>
      </c>
      <c r="AS47" s="271">
        <v>721</v>
      </c>
      <c r="AT47" s="158">
        <v>3</v>
      </c>
      <c r="AU47" s="158">
        <v>7</v>
      </c>
      <c r="AV47" s="159">
        <v>0</v>
      </c>
    </row>
    <row r="48" spans="2:48">
      <c r="B48" s="149" t="s">
        <v>29</v>
      </c>
      <c r="C48" s="164">
        <v>1048</v>
      </c>
      <c r="D48" s="161">
        <v>1</v>
      </c>
      <c r="E48" s="161">
        <v>6</v>
      </c>
      <c r="F48" s="161">
        <v>4</v>
      </c>
      <c r="G48" s="161">
        <v>5</v>
      </c>
      <c r="H48" s="161">
        <v>3</v>
      </c>
      <c r="I48" s="161">
        <v>0</v>
      </c>
      <c r="J48" s="161">
        <v>2</v>
      </c>
      <c r="K48" s="161">
        <v>2</v>
      </c>
      <c r="L48" s="161">
        <v>1</v>
      </c>
      <c r="M48" s="161">
        <v>0</v>
      </c>
      <c r="N48" s="161">
        <v>0</v>
      </c>
      <c r="O48" s="161">
        <v>0</v>
      </c>
      <c r="P48" s="161">
        <v>2</v>
      </c>
      <c r="Q48" s="161">
        <v>0</v>
      </c>
      <c r="R48" s="161">
        <v>0</v>
      </c>
      <c r="S48" s="161">
        <v>0</v>
      </c>
      <c r="T48" s="161">
        <v>0</v>
      </c>
      <c r="U48" s="161">
        <v>0</v>
      </c>
      <c r="V48" s="161">
        <v>1</v>
      </c>
      <c r="W48" s="161">
        <v>1</v>
      </c>
      <c r="X48" s="161">
        <v>0</v>
      </c>
      <c r="Y48" s="161">
        <v>1</v>
      </c>
      <c r="Z48" s="161">
        <v>0</v>
      </c>
      <c r="AA48" s="161">
        <v>0</v>
      </c>
      <c r="AB48" s="161">
        <v>3</v>
      </c>
      <c r="AC48" s="161">
        <v>2</v>
      </c>
      <c r="AD48" s="161">
        <v>2</v>
      </c>
      <c r="AE48" s="161">
        <v>0</v>
      </c>
      <c r="AF48" s="161">
        <v>1</v>
      </c>
      <c r="AG48" s="161">
        <v>0</v>
      </c>
      <c r="AH48" s="161">
        <v>1</v>
      </c>
      <c r="AI48" s="161">
        <v>0</v>
      </c>
      <c r="AJ48" s="161">
        <v>0</v>
      </c>
      <c r="AK48" s="161">
        <v>2</v>
      </c>
      <c r="AL48" s="161">
        <v>2</v>
      </c>
      <c r="AM48" s="161">
        <v>0</v>
      </c>
      <c r="AN48" s="161">
        <v>0</v>
      </c>
      <c r="AO48" s="161">
        <v>0</v>
      </c>
      <c r="AP48" s="161">
        <v>0</v>
      </c>
      <c r="AQ48" s="161">
        <v>0</v>
      </c>
      <c r="AR48" s="161">
        <v>3</v>
      </c>
      <c r="AS48" s="161">
        <v>5</v>
      </c>
      <c r="AT48" s="272">
        <v>981</v>
      </c>
      <c r="AU48" s="161">
        <v>17</v>
      </c>
      <c r="AV48" s="162">
        <v>0</v>
      </c>
    </row>
    <row r="49" spans="2:2">
      <c r="B49" s="249" t="s">
        <v>803</v>
      </c>
    </row>
  </sheetData>
  <mergeCells count="3">
    <mergeCell ref="B3:B4"/>
    <mergeCell ref="C3:C4"/>
    <mergeCell ref="D3:AV3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>
  <dimension ref="B1:F57"/>
  <sheetViews>
    <sheetView workbookViewId="0">
      <selection activeCell="B1" sqref="B1"/>
    </sheetView>
  </sheetViews>
  <sheetFormatPr defaultRowHeight="15"/>
  <cols>
    <col min="1" max="1" width="9.140625" customWidth="1"/>
    <col min="2" max="2" width="28.7109375" customWidth="1"/>
    <col min="3" max="6" width="13.7109375" customWidth="1"/>
  </cols>
  <sheetData>
    <row r="1" spans="2:6">
      <c r="B1" s="277" t="s">
        <v>854</v>
      </c>
    </row>
    <row r="3" spans="2:6">
      <c r="B3" s="353" t="s">
        <v>95</v>
      </c>
      <c r="C3" s="315" t="s">
        <v>355</v>
      </c>
      <c r="D3" s="315"/>
      <c r="E3" s="315"/>
      <c r="F3" s="316"/>
    </row>
    <row r="4" spans="2:6" ht="15.75" thickBot="1">
      <c r="B4" s="354"/>
      <c r="C4" s="22" t="s">
        <v>0</v>
      </c>
      <c r="D4" s="22" t="s">
        <v>356</v>
      </c>
      <c r="E4" s="22" t="s">
        <v>357</v>
      </c>
      <c r="F4" s="92" t="s">
        <v>309</v>
      </c>
    </row>
    <row r="5" spans="2:6" ht="15.75" thickTop="1">
      <c r="B5" s="208" t="s">
        <v>7</v>
      </c>
      <c r="C5" s="209">
        <v>51240</v>
      </c>
      <c r="D5" s="209">
        <v>44251</v>
      </c>
      <c r="E5" s="209">
        <v>6290</v>
      </c>
      <c r="F5" s="210">
        <v>699</v>
      </c>
    </row>
    <row r="6" spans="2:6">
      <c r="B6" s="100" t="s">
        <v>8</v>
      </c>
      <c r="C6" s="164"/>
      <c r="D6" s="164"/>
      <c r="E6" s="164"/>
      <c r="F6" s="211"/>
    </row>
    <row r="7" spans="2:6">
      <c r="B7" s="105" t="s">
        <v>9</v>
      </c>
      <c r="C7" s="177">
        <v>8210</v>
      </c>
      <c r="D7" s="177">
        <v>7294</v>
      </c>
      <c r="E7" s="177">
        <v>779</v>
      </c>
      <c r="F7" s="212">
        <v>137</v>
      </c>
    </row>
    <row r="8" spans="2:6">
      <c r="B8" s="203" t="s">
        <v>10</v>
      </c>
      <c r="C8" s="163">
        <v>5275</v>
      </c>
      <c r="D8" s="163">
        <v>4692</v>
      </c>
      <c r="E8" s="163">
        <v>504</v>
      </c>
      <c r="F8" s="213">
        <v>79</v>
      </c>
    </row>
    <row r="9" spans="2:6">
      <c r="B9" s="203" t="s">
        <v>11</v>
      </c>
      <c r="C9" s="163">
        <v>2935</v>
      </c>
      <c r="D9" s="163">
        <v>2602</v>
      </c>
      <c r="E9" s="163">
        <v>275</v>
      </c>
      <c r="F9" s="213">
        <v>58</v>
      </c>
    </row>
    <row r="10" spans="2:6">
      <c r="B10" s="214" t="s">
        <v>12</v>
      </c>
      <c r="C10" s="164"/>
      <c r="D10" s="164"/>
      <c r="E10" s="164"/>
      <c r="F10" s="211"/>
    </row>
    <row r="11" spans="2:6">
      <c r="B11" s="206" t="s">
        <v>13</v>
      </c>
      <c r="C11" s="151">
        <v>16520</v>
      </c>
      <c r="D11" s="151">
        <v>14492</v>
      </c>
      <c r="E11" s="151">
        <v>1831</v>
      </c>
      <c r="F11" s="215">
        <v>197</v>
      </c>
    </row>
    <row r="12" spans="2:6">
      <c r="B12" s="205" t="s">
        <v>14</v>
      </c>
      <c r="C12" s="163">
        <v>1881</v>
      </c>
      <c r="D12" s="163">
        <v>1718</v>
      </c>
      <c r="E12" s="163">
        <v>162</v>
      </c>
      <c r="F12" s="213">
        <v>1</v>
      </c>
    </row>
    <row r="13" spans="2:6">
      <c r="B13" s="205" t="s">
        <v>15</v>
      </c>
      <c r="C13" s="163">
        <v>4694</v>
      </c>
      <c r="D13" s="163">
        <v>4094</v>
      </c>
      <c r="E13" s="163">
        <v>537</v>
      </c>
      <c r="F13" s="213">
        <v>63</v>
      </c>
    </row>
    <row r="14" spans="2:6">
      <c r="B14" s="205" t="s">
        <v>179</v>
      </c>
      <c r="C14" s="163">
        <v>3277</v>
      </c>
      <c r="D14" s="163">
        <v>2836</v>
      </c>
      <c r="E14" s="163">
        <v>406</v>
      </c>
      <c r="F14" s="213">
        <v>35</v>
      </c>
    </row>
    <row r="15" spans="2:6">
      <c r="B15" s="205" t="s">
        <v>180</v>
      </c>
      <c r="C15" s="163">
        <v>1528</v>
      </c>
      <c r="D15" s="163">
        <v>1354</v>
      </c>
      <c r="E15" s="163">
        <v>162</v>
      </c>
      <c r="F15" s="213">
        <v>12</v>
      </c>
    </row>
    <row r="16" spans="2:6">
      <c r="B16" s="205" t="s">
        <v>30</v>
      </c>
      <c r="C16" s="163">
        <v>1734</v>
      </c>
      <c r="D16" s="163">
        <v>1531</v>
      </c>
      <c r="E16" s="163">
        <v>189</v>
      </c>
      <c r="F16" s="213">
        <v>14</v>
      </c>
    </row>
    <row r="17" spans="2:6">
      <c r="B17" s="205" t="s">
        <v>31</v>
      </c>
      <c r="C17" s="163">
        <v>969</v>
      </c>
      <c r="D17" s="163">
        <v>823</v>
      </c>
      <c r="E17" s="163">
        <v>107</v>
      </c>
      <c r="F17" s="213">
        <v>39</v>
      </c>
    </row>
    <row r="18" spans="2:6">
      <c r="B18" s="205" t="s">
        <v>96</v>
      </c>
      <c r="C18" s="163">
        <v>1618</v>
      </c>
      <c r="D18" s="163">
        <v>1410</v>
      </c>
      <c r="E18" s="163">
        <v>185</v>
      </c>
      <c r="F18" s="213">
        <v>23</v>
      </c>
    </row>
    <row r="19" spans="2:6">
      <c r="B19" s="205" t="s">
        <v>77</v>
      </c>
      <c r="C19" s="163">
        <v>819</v>
      </c>
      <c r="D19" s="163">
        <v>726</v>
      </c>
      <c r="E19" s="163">
        <v>83</v>
      </c>
      <c r="F19" s="213">
        <v>10</v>
      </c>
    </row>
    <row r="20" spans="2:6" ht="12" customHeight="1">
      <c r="B20" s="205"/>
      <c r="C20" s="163"/>
      <c r="D20" s="163"/>
      <c r="E20" s="163"/>
      <c r="F20" s="213"/>
    </row>
    <row r="21" spans="2:6">
      <c r="B21" s="206" t="s">
        <v>16</v>
      </c>
      <c r="C21" s="151">
        <v>12947</v>
      </c>
      <c r="D21" s="151">
        <v>11055</v>
      </c>
      <c r="E21" s="151">
        <v>1700</v>
      </c>
      <c r="F21" s="215">
        <v>192</v>
      </c>
    </row>
    <row r="22" spans="2:6">
      <c r="B22" s="205" t="s">
        <v>17</v>
      </c>
      <c r="C22" s="163">
        <v>1803</v>
      </c>
      <c r="D22" s="163">
        <v>1507</v>
      </c>
      <c r="E22" s="163">
        <v>264</v>
      </c>
      <c r="F22" s="213">
        <v>32</v>
      </c>
    </row>
    <row r="23" spans="2:6">
      <c r="B23" s="205" t="s">
        <v>4</v>
      </c>
      <c r="C23" s="163">
        <v>661</v>
      </c>
      <c r="D23" s="163">
        <v>563</v>
      </c>
      <c r="E23" s="163">
        <v>92</v>
      </c>
      <c r="F23" s="213">
        <v>6</v>
      </c>
    </row>
    <row r="24" spans="2:6">
      <c r="B24" s="205" t="s">
        <v>18</v>
      </c>
      <c r="C24" s="163">
        <v>897</v>
      </c>
      <c r="D24" s="163">
        <v>711</v>
      </c>
      <c r="E24" s="163">
        <v>160</v>
      </c>
      <c r="F24" s="213">
        <v>26</v>
      </c>
    </row>
    <row r="25" spans="2:6">
      <c r="B25" s="205" t="s">
        <v>145</v>
      </c>
      <c r="C25" s="163">
        <v>1180</v>
      </c>
      <c r="D25" s="163">
        <v>991</v>
      </c>
      <c r="E25" s="163">
        <v>179</v>
      </c>
      <c r="F25" s="213">
        <v>10</v>
      </c>
    </row>
    <row r="26" spans="2:6">
      <c r="B26" s="205" t="s">
        <v>183</v>
      </c>
      <c r="C26" s="163">
        <v>1456</v>
      </c>
      <c r="D26" s="163">
        <v>1284</v>
      </c>
      <c r="E26" s="163">
        <v>163</v>
      </c>
      <c r="F26" s="213">
        <v>9</v>
      </c>
    </row>
    <row r="27" spans="2:6">
      <c r="B27" s="205" t="s">
        <v>19</v>
      </c>
      <c r="C27" s="163">
        <v>1428</v>
      </c>
      <c r="D27" s="163">
        <v>1199</v>
      </c>
      <c r="E27" s="163">
        <v>209</v>
      </c>
      <c r="F27" s="213">
        <v>20</v>
      </c>
    </row>
    <row r="28" spans="2:6">
      <c r="B28" s="205" t="s">
        <v>3</v>
      </c>
      <c r="C28" s="163">
        <v>561</v>
      </c>
      <c r="D28" s="163">
        <v>417</v>
      </c>
      <c r="E28" s="163">
        <v>92</v>
      </c>
      <c r="F28" s="213">
        <v>52</v>
      </c>
    </row>
    <row r="29" spans="2:6">
      <c r="B29" s="205" t="s">
        <v>5</v>
      </c>
      <c r="C29" s="163">
        <v>352</v>
      </c>
      <c r="D29" s="163">
        <v>320</v>
      </c>
      <c r="E29" s="163">
        <v>32</v>
      </c>
      <c r="F29" s="213">
        <v>0</v>
      </c>
    </row>
    <row r="30" spans="2:6">
      <c r="B30" s="205" t="s">
        <v>184</v>
      </c>
      <c r="C30" s="163">
        <v>390</v>
      </c>
      <c r="D30" s="163">
        <v>362</v>
      </c>
      <c r="E30" s="163">
        <v>24</v>
      </c>
      <c r="F30" s="213">
        <v>4</v>
      </c>
    </row>
    <row r="31" spans="2:6">
      <c r="B31" s="205" t="s">
        <v>185</v>
      </c>
      <c r="C31" s="163">
        <v>1141</v>
      </c>
      <c r="D31" s="163">
        <v>1019</v>
      </c>
      <c r="E31" s="163">
        <v>119</v>
      </c>
      <c r="F31" s="213">
        <v>3</v>
      </c>
    </row>
    <row r="32" spans="2:6">
      <c r="B32" s="205" t="s">
        <v>20</v>
      </c>
      <c r="C32" s="163">
        <v>1197</v>
      </c>
      <c r="D32" s="163">
        <v>1077</v>
      </c>
      <c r="E32" s="163">
        <v>114</v>
      </c>
      <c r="F32" s="213">
        <v>6</v>
      </c>
    </row>
    <row r="33" spans="2:6">
      <c r="B33" s="205" t="s">
        <v>21</v>
      </c>
      <c r="C33" s="163">
        <v>1281</v>
      </c>
      <c r="D33" s="163">
        <v>1116</v>
      </c>
      <c r="E33" s="163">
        <v>158</v>
      </c>
      <c r="F33" s="213">
        <v>7</v>
      </c>
    </row>
    <row r="34" spans="2:6">
      <c r="B34" s="205" t="s">
        <v>186</v>
      </c>
      <c r="C34" s="163">
        <v>477</v>
      </c>
      <c r="D34" s="163">
        <v>393</v>
      </c>
      <c r="E34" s="163">
        <v>68</v>
      </c>
      <c r="F34" s="213">
        <v>16</v>
      </c>
    </row>
    <row r="35" spans="2:6">
      <c r="B35" s="205" t="s">
        <v>81</v>
      </c>
      <c r="C35" s="163">
        <v>123</v>
      </c>
      <c r="D35" s="163">
        <v>96</v>
      </c>
      <c r="E35" s="163">
        <v>26</v>
      </c>
      <c r="F35" s="213">
        <v>1</v>
      </c>
    </row>
    <row r="36" spans="2:6" ht="12" customHeight="1">
      <c r="B36" s="205"/>
      <c r="C36" s="163"/>
      <c r="D36" s="163"/>
      <c r="E36" s="163"/>
      <c r="F36" s="213"/>
    </row>
    <row r="37" spans="2:6">
      <c r="B37" s="206" t="s">
        <v>187</v>
      </c>
      <c r="C37" s="151">
        <v>13563</v>
      </c>
      <c r="D37" s="151">
        <v>11410</v>
      </c>
      <c r="E37" s="151">
        <v>1980</v>
      </c>
      <c r="F37" s="215">
        <v>173</v>
      </c>
    </row>
    <row r="38" spans="2:6">
      <c r="B38" s="205" t="s">
        <v>82</v>
      </c>
      <c r="C38" s="163">
        <v>1841</v>
      </c>
      <c r="D38" s="163">
        <v>1506</v>
      </c>
      <c r="E38" s="163">
        <v>293</v>
      </c>
      <c r="F38" s="213">
        <v>42</v>
      </c>
    </row>
    <row r="39" spans="2:6">
      <c r="B39" s="205" t="s">
        <v>83</v>
      </c>
      <c r="C39" s="163">
        <v>963</v>
      </c>
      <c r="D39" s="163">
        <v>767</v>
      </c>
      <c r="E39" s="163">
        <v>186</v>
      </c>
      <c r="F39" s="213">
        <v>10</v>
      </c>
    </row>
    <row r="40" spans="2:6">
      <c r="B40" s="205" t="s">
        <v>84</v>
      </c>
      <c r="C40" s="163">
        <v>874</v>
      </c>
      <c r="D40" s="163">
        <v>706</v>
      </c>
      <c r="E40" s="163">
        <v>159</v>
      </c>
      <c r="F40" s="213">
        <v>9</v>
      </c>
    </row>
    <row r="41" spans="2:6">
      <c r="B41" s="205" t="s">
        <v>188</v>
      </c>
      <c r="C41" s="163">
        <v>540</v>
      </c>
      <c r="D41" s="163">
        <v>387</v>
      </c>
      <c r="E41" s="163">
        <v>137</v>
      </c>
      <c r="F41" s="213">
        <v>16</v>
      </c>
    </row>
    <row r="42" spans="2:6">
      <c r="B42" s="205" t="s">
        <v>77</v>
      </c>
      <c r="C42" s="163">
        <v>517</v>
      </c>
      <c r="D42" s="163">
        <v>475</v>
      </c>
      <c r="E42" s="163">
        <v>38</v>
      </c>
      <c r="F42" s="213">
        <v>4</v>
      </c>
    </row>
    <row r="43" spans="2:6">
      <c r="B43" s="205" t="s">
        <v>81</v>
      </c>
      <c r="C43" s="163">
        <v>179</v>
      </c>
      <c r="D43" s="163">
        <v>133</v>
      </c>
      <c r="E43" s="163">
        <v>39</v>
      </c>
      <c r="F43" s="213">
        <v>7</v>
      </c>
    </row>
    <row r="44" spans="2:6">
      <c r="B44" s="205" t="s">
        <v>86</v>
      </c>
      <c r="C44" s="163">
        <v>562</v>
      </c>
      <c r="D44" s="163">
        <v>443</v>
      </c>
      <c r="E44" s="163">
        <v>106</v>
      </c>
      <c r="F44" s="213">
        <v>13</v>
      </c>
    </row>
    <row r="45" spans="2:6">
      <c r="B45" s="205" t="s">
        <v>87</v>
      </c>
      <c r="C45" s="163">
        <v>457</v>
      </c>
      <c r="D45" s="163">
        <v>378</v>
      </c>
      <c r="E45" s="163">
        <v>64</v>
      </c>
      <c r="F45" s="213">
        <v>15</v>
      </c>
    </row>
    <row r="46" spans="2:6">
      <c r="B46" s="205" t="s">
        <v>88</v>
      </c>
      <c r="C46" s="163">
        <v>674</v>
      </c>
      <c r="D46" s="163">
        <v>616</v>
      </c>
      <c r="E46" s="163">
        <v>50</v>
      </c>
      <c r="F46" s="213">
        <v>8</v>
      </c>
    </row>
    <row r="47" spans="2:6">
      <c r="B47" s="205" t="s">
        <v>89</v>
      </c>
      <c r="C47" s="163">
        <v>442</v>
      </c>
      <c r="D47" s="163">
        <v>376</v>
      </c>
      <c r="E47" s="163">
        <v>61</v>
      </c>
      <c r="F47" s="213">
        <v>5</v>
      </c>
    </row>
    <row r="48" spans="2:6">
      <c r="B48" s="205" t="s">
        <v>24</v>
      </c>
      <c r="C48" s="163">
        <v>667</v>
      </c>
      <c r="D48" s="163">
        <v>586</v>
      </c>
      <c r="E48" s="163">
        <v>73</v>
      </c>
      <c r="F48" s="213">
        <v>8</v>
      </c>
    </row>
    <row r="49" spans="2:6">
      <c r="B49" s="205" t="s">
        <v>25</v>
      </c>
      <c r="C49" s="163">
        <v>473</v>
      </c>
      <c r="D49" s="163">
        <v>430</v>
      </c>
      <c r="E49" s="163">
        <v>42</v>
      </c>
      <c r="F49" s="213">
        <v>1</v>
      </c>
    </row>
    <row r="50" spans="2:6">
      <c r="B50" s="205" t="s">
        <v>6</v>
      </c>
      <c r="C50" s="163">
        <v>416</v>
      </c>
      <c r="D50" s="163">
        <v>340</v>
      </c>
      <c r="E50" s="163">
        <v>72</v>
      </c>
      <c r="F50" s="213">
        <v>4</v>
      </c>
    </row>
    <row r="51" spans="2:6">
      <c r="B51" s="205" t="s">
        <v>26</v>
      </c>
      <c r="C51" s="163">
        <v>613</v>
      </c>
      <c r="D51" s="163">
        <v>563</v>
      </c>
      <c r="E51" s="163">
        <v>49</v>
      </c>
      <c r="F51" s="213">
        <v>1</v>
      </c>
    </row>
    <row r="52" spans="2:6">
      <c r="B52" s="205" t="s">
        <v>27</v>
      </c>
      <c r="C52" s="163">
        <v>1036</v>
      </c>
      <c r="D52" s="163">
        <v>862</v>
      </c>
      <c r="E52" s="163">
        <v>173</v>
      </c>
      <c r="F52" s="213">
        <v>1</v>
      </c>
    </row>
    <row r="53" spans="2:6">
      <c r="B53" s="205" t="s">
        <v>28</v>
      </c>
      <c r="C53" s="163">
        <v>1062</v>
      </c>
      <c r="D53" s="163">
        <v>879</v>
      </c>
      <c r="E53" s="163">
        <v>174</v>
      </c>
      <c r="F53" s="213">
        <v>9</v>
      </c>
    </row>
    <row r="54" spans="2:6">
      <c r="B54" s="205" t="s">
        <v>189</v>
      </c>
      <c r="C54" s="163">
        <v>976</v>
      </c>
      <c r="D54" s="163">
        <v>871</v>
      </c>
      <c r="E54" s="163">
        <v>100</v>
      </c>
      <c r="F54" s="213">
        <v>5</v>
      </c>
    </row>
    <row r="55" spans="2:6">
      <c r="B55" s="205" t="s">
        <v>190</v>
      </c>
      <c r="C55" s="163">
        <v>563</v>
      </c>
      <c r="D55" s="163">
        <v>475</v>
      </c>
      <c r="E55" s="163">
        <v>84</v>
      </c>
      <c r="F55" s="213">
        <v>4</v>
      </c>
    </row>
    <row r="56" spans="2:6">
      <c r="B56" s="207" t="s">
        <v>29</v>
      </c>
      <c r="C56" s="164">
        <v>708</v>
      </c>
      <c r="D56" s="164">
        <v>617</v>
      </c>
      <c r="E56" s="164">
        <v>80</v>
      </c>
      <c r="F56" s="211">
        <v>11</v>
      </c>
    </row>
    <row r="57" spans="2:6">
      <c r="B57" s="249" t="s">
        <v>803</v>
      </c>
    </row>
  </sheetData>
  <mergeCells count="2">
    <mergeCell ref="B3:B4"/>
    <mergeCell ref="C3:F3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26.7109375" customWidth="1"/>
    <col min="3" max="3" width="13.7109375" customWidth="1"/>
    <col min="4" max="4" width="15.7109375" customWidth="1"/>
    <col min="5" max="5" width="16" customWidth="1"/>
    <col min="6" max="8" width="15.7109375" customWidth="1"/>
  </cols>
  <sheetData>
    <row r="1" spans="2:8">
      <c r="B1" s="277" t="s">
        <v>855</v>
      </c>
    </row>
    <row r="3" spans="2:8">
      <c r="B3" s="353" t="s">
        <v>95</v>
      </c>
      <c r="C3" s="315" t="s">
        <v>358</v>
      </c>
      <c r="D3" s="315"/>
      <c r="E3" s="315"/>
      <c r="F3" s="315"/>
      <c r="G3" s="315"/>
      <c r="H3" s="316"/>
    </row>
    <row r="4" spans="2:8" ht="15.75" thickBot="1">
      <c r="B4" s="354"/>
      <c r="C4" s="22" t="s">
        <v>0</v>
      </c>
      <c r="D4" s="22" t="s">
        <v>359</v>
      </c>
      <c r="E4" s="22" t="s">
        <v>360</v>
      </c>
      <c r="F4" s="22" t="s">
        <v>361</v>
      </c>
      <c r="G4" s="22" t="s">
        <v>362</v>
      </c>
      <c r="H4" s="92" t="s">
        <v>363</v>
      </c>
    </row>
    <row r="5" spans="2:8" ht="15.75" thickTop="1">
      <c r="B5" s="199" t="s">
        <v>7</v>
      </c>
      <c r="C5" s="151">
        <v>51240</v>
      </c>
      <c r="D5" s="151">
        <v>4112</v>
      </c>
      <c r="E5" s="151">
        <v>2504</v>
      </c>
      <c r="F5" s="151">
        <v>10366</v>
      </c>
      <c r="G5" s="151">
        <v>31900</v>
      </c>
      <c r="H5" s="215">
        <v>2045</v>
      </c>
    </row>
    <row r="6" spans="2:8">
      <c r="B6" s="200" t="s">
        <v>8</v>
      </c>
      <c r="C6" s="216"/>
      <c r="D6" s="216"/>
      <c r="E6" s="216"/>
      <c r="F6" s="216"/>
      <c r="G6" s="216"/>
      <c r="H6" s="217"/>
    </row>
    <row r="7" spans="2:8">
      <c r="B7" s="95" t="s">
        <v>9</v>
      </c>
      <c r="C7" s="177">
        <v>8210</v>
      </c>
      <c r="D7" s="177">
        <v>131</v>
      </c>
      <c r="E7" s="177">
        <v>197</v>
      </c>
      <c r="F7" s="177">
        <v>2221</v>
      </c>
      <c r="G7" s="177">
        <v>4789</v>
      </c>
      <c r="H7" s="212">
        <v>812</v>
      </c>
    </row>
    <row r="8" spans="2:8">
      <c r="B8" s="203" t="s">
        <v>10</v>
      </c>
      <c r="C8" s="163">
        <v>5275</v>
      </c>
      <c r="D8" s="163">
        <v>89</v>
      </c>
      <c r="E8" s="163">
        <v>129</v>
      </c>
      <c r="F8" s="163">
        <v>1423</v>
      </c>
      <c r="G8" s="163">
        <v>3030</v>
      </c>
      <c r="H8" s="213">
        <v>572</v>
      </c>
    </row>
    <row r="9" spans="2:8">
      <c r="B9" s="203" t="s">
        <v>11</v>
      </c>
      <c r="C9" s="163">
        <v>2935</v>
      </c>
      <c r="D9" s="163">
        <v>42</v>
      </c>
      <c r="E9" s="163">
        <v>68</v>
      </c>
      <c r="F9" s="163">
        <v>798</v>
      </c>
      <c r="G9" s="163">
        <v>1759</v>
      </c>
      <c r="H9" s="213">
        <v>240</v>
      </c>
    </row>
    <row r="10" spans="2:8">
      <c r="B10" s="214" t="s">
        <v>12</v>
      </c>
      <c r="C10" s="216"/>
      <c r="D10" s="216"/>
      <c r="E10" s="216"/>
      <c r="F10" s="216"/>
      <c r="G10" s="216"/>
      <c r="H10" s="217"/>
    </row>
    <row r="11" spans="2:8">
      <c r="B11" s="206" t="s">
        <v>13</v>
      </c>
      <c r="C11" s="151">
        <v>16520</v>
      </c>
      <c r="D11" s="151">
        <v>948</v>
      </c>
      <c r="E11" s="151">
        <v>993</v>
      </c>
      <c r="F11" s="151">
        <v>3894</v>
      </c>
      <c r="G11" s="151">
        <v>9756</v>
      </c>
      <c r="H11" s="215">
        <v>805</v>
      </c>
    </row>
    <row r="12" spans="2:8">
      <c r="B12" s="205" t="s">
        <v>14</v>
      </c>
      <c r="C12" s="163">
        <v>1881</v>
      </c>
      <c r="D12" s="163">
        <v>88</v>
      </c>
      <c r="E12" s="163">
        <v>80</v>
      </c>
      <c r="F12" s="163">
        <v>462</v>
      </c>
      <c r="G12" s="163">
        <v>1128</v>
      </c>
      <c r="H12" s="213">
        <v>116</v>
      </c>
    </row>
    <row r="13" spans="2:8">
      <c r="B13" s="205" t="s">
        <v>15</v>
      </c>
      <c r="C13" s="163">
        <v>4694</v>
      </c>
      <c r="D13" s="163">
        <v>163</v>
      </c>
      <c r="E13" s="163">
        <v>143</v>
      </c>
      <c r="F13" s="163">
        <v>1221</v>
      </c>
      <c r="G13" s="163">
        <v>2700</v>
      </c>
      <c r="H13" s="213">
        <v>409</v>
      </c>
    </row>
    <row r="14" spans="2:8">
      <c r="B14" s="205" t="s">
        <v>179</v>
      </c>
      <c r="C14" s="163">
        <v>3277</v>
      </c>
      <c r="D14" s="163">
        <v>233</v>
      </c>
      <c r="E14" s="163">
        <v>208</v>
      </c>
      <c r="F14" s="163">
        <v>803</v>
      </c>
      <c r="G14" s="163">
        <v>1885</v>
      </c>
      <c r="H14" s="213">
        <v>132</v>
      </c>
    </row>
    <row r="15" spans="2:8">
      <c r="B15" s="205" t="s">
        <v>180</v>
      </c>
      <c r="C15" s="163">
        <v>1528</v>
      </c>
      <c r="D15" s="163">
        <v>175</v>
      </c>
      <c r="E15" s="163">
        <v>91</v>
      </c>
      <c r="F15" s="163">
        <v>266</v>
      </c>
      <c r="G15" s="163">
        <v>942</v>
      </c>
      <c r="H15" s="213">
        <v>52</v>
      </c>
    </row>
    <row r="16" spans="2:8">
      <c r="B16" s="205" t="s">
        <v>30</v>
      </c>
      <c r="C16" s="163">
        <v>1734</v>
      </c>
      <c r="D16" s="163">
        <v>116</v>
      </c>
      <c r="E16" s="163">
        <v>151</v>
      </c>
      <c r="F16" s="163">
        <v>405</v>
      </c>
      <c r="G16" s="163">
        <v>1021</v>
      </c>
      <c r="H16" s="213">
        <v>24</v>
      </c>
    </row>
    <row r="17" spans="2:8">
      <c r="B17" s="205" t="s">
        <v>31</v>
      </c>
      <c r="C17" s="163">
        <v>969</v>
      </c>
      <c r="D17" s="163">
        <v>34</v>
      </c>
      <c r="E17" s="163">
        <v>89</v>
      </c>
      <c r="F17" s="163">
        <v>227</v>
      </c>
      <c r="G17" s="163">
        <v>579</v>
      </c>
      <c r="H17" s="213">
        <v>29</v>
      </c>
    </row>
    <row r="18" spans="2:8">
      <c r="B18" s="205" t="s">
        <v>96</v>
      </c>
      <c r="C18" s="163">
        <v>1618</v>
      </c>
      <c r="D18" s="163">
        <v>87</v>
      </c>
      <c r="E18" s="163">
        <v>168</v>
      </c>
      <c r="F18" s="163">
        <v>333</v>
      </c>
      <c r="G18" s="163">
        <v>992</v>
      </c>
      <c r="H18" s="213">
        <v>31</v>
      </c>
    </row>
    <row r="19" spans="2:8">
      <c r="B19" s="205" t="s">
        <v>77</v>
      </c>
      <c r="C19" s="163">
        <v>819</v>
      </c>
      <c r="D19" s="163">
        <v>52</v>
      </c>
      <c r="E19" s="163">
        <v>63</v>
      </c>
      <c r="F19" s="163">
        <v>177</v>
      </c>
      <c r="G19" s="163">
        <v>509</v>
      </c>
      <c r="H19" s="213">
        <v>12</v>
      </c>
    </row>
    <row r="20" spans="2:8" ht="12" customHeight="1">
      <c r="B20" s="205"/>
      <c r="C20" s="163"/>
      <c r="D20" s="163"/>
      <c r="E20" s="163"/>
      <c r="F20" s="163"/>
      <c r="G20" s="163"/>
      <c r="H20" s="213"/>
    </row>
    <row r="21" spans="2:8">
      <c r="B21" s="206" t="s">
        <v>16</v>
      </c>
      <c r="C21" s="151">
        <v>12947</v>
      </c>
      <c r="D21" s="151">
        <v>1184</v>
      </c>
      <c r="E21" s="151">
        <v>692</v>
      </c>
      <c r="F21" s="151">
        <v>2453</v>
      </c>
      <c r="G21" s="151">
        <v>8320</v>
      </c>
      <c r="H21" s="215">
        <v>232</v>
      </c>
    </row>
    <row r="22" spans="2:8">
      <c r="B22" s="205" t="s">
        <v>17</v>
      </c>
      <c r="C22" s="163">
        <v>1803</v>
      </c>
      <c r="D22" s="163">
        <v>206</v>
      </c>
      <c r="E22" s="163">
        <v>171</v>
      </c>
      <c r="F22" s="163">
        <v>292</v>
      </c>
      <c r="G22" s="163">
        <v>1091</v>
      </c>
      <c r="H22" s="213">
        <v>34</v>
      </c>
    </row>
    <row r="23" spans="2:8">
      <c r="B23" s="205" t="s">
        <v>4</v>
      </c>
      <c r="C23" s="163">
        <v>661</v>
      </c>
      <c r="D23" s="163">
        <v>34</v>
      </c>
      <c r="E23" s="163">
        <v>50</v>
      </c>
      <c r="F23" s="163">
        <v>141</v>
      </c>
      <c r="G23" s="163">
        <v>415</v>
      </c>
      <c r="H23" s="213">
        <v>15</v>
      </c>
    </row>
    <row r="24" spans="2:8">
      <c r="B24" s="205" t="s">
        <v>18</v>
      </c>
      <c r="C24" s="163">
        <v>897</v>
      </c>
      <c r="D24" s="163">
        <v>75</v>
      </c>
      <c r="E24" s="163">
        <v>37</v>
      </c>
      <c r="F24" s="163">
        <v>94</v>
      </c>
      <c r="G24" s="163">
        <v>674</v>
      </c>
      <c r="H24" s="213">
        <v>15</v>
      </c>
    </row>
    <row r="25" spans="2:8">
      <c r="B25" s="205" t="s">
        <v>145</v>
      </c>
      <c r="C25" s="163">
        <v>1180</v>
      </c>
      <c r="D25" s="163">
        <v>86</v>
      </c>
      <c r="E25" s="163">
        <v>38</v>
      </c>
      <c r="F25" s="163">
        <v>180</v>
      </c>
      <c r="G25" s="163">
        <v>851</v>
      </c>
      <c r="H25" s="213">
        <v>14</v>
      </c>
    </row>
    <row r="26" spans="2:8">
      <c r="B26" s="205" t="s">
        <v>183</v>
      </c>
      <c r="C26" s="163">
        <v>1456</v>
      </c>
      <c r="D26" s="163">
        <v>176</v>
      </c>
      <c r="E26" s="163">
        <v>63</v>
      </c>
      <c r="F26" s="163">
        <v>250</v>
      </c>
      <c r="G26" s="163">
        <v>922</v>
      </c>
      <c r="H26" s="213">
        <v>38</v>
      </c>
    </row>
    <row r="27" spans="2:8">
      <c r="B27" s="205" t="s">
        <v>19</v>
      </c>
      <c r="C27" s="163">
        <v>1428</v>
      </c>
      <c r="D27" s="163">
        <v>125</v>
      </c>
      <c r="E27" s="163">
        <v>80</v>
      </c>
      <c r="F27" s="163">
        <v>254</v>
      </c>
      <c r="G27" s="163">
        <v>944</v>
      </c>
      <c r="H27" s="213">
        <v>21</v>
      </c>
    </row>
    <row r="28" spans="2:8">
      <c r="B28" s="205" t="s">
        <v>3</v>
      </c>
      <c r="C28" s="163">
        <v>561</v>
      </c>
      <c r="D28" s="163">
        <v>51</v>
      </c>
      <c r="E28" s="163">
        <v>45</v>
      </c>
      <c r="F28" s="163">
        <v>113</v>
      </c>
      <c r="G28" s="163">
        <v>342</v>
      </c>
      <c r="H28" s="213">
        <v>8</v>
      </c>
    </row>
    <row r="29" spans="2:8">
      <c r="B29" s="205" t="s">
        <v>5</v>
      </c>
      <c r="C29" s="163">
        <v>352</v>
      </c>
      <c r="D29" s="163">
        <v>21</v>
      </c>
      <c r="E29" s="163">
        <v>10</v>
      </c>
      <c r="F29" s="163">
        <v>69</v>
      </c>
      <c r="G29" s="163">
        <v>250</v>
      </c>
      <c r="H29" s="213">
        <v>2</v>
      </c>
    </row>
    <row r="30" spans="2:8">
      <c r="B30" s="205" t="s">
        <v>184</v>
      </c>
      <c r="C30" s="163">
        <v>390</v>
      </c>
      <c r="D30" s="163">
        <v>7</v>
      </c>
      <c r="E30" s="163">
        <v>23</v>
      </c>
      <c r="F30" s="163">
        <v>133</v>
      </c>
      <c r="G30" s="163">
        <v>224</v>
      </c>
      <c r="H30" s="213">
        <v>3</v>
      </c>
    </row>
    <row r="31" spans="2:8">
      <c r="B31" s="205" t="s">
        <v>185</v>
      </c>
      <c r="C31" s="163">
        <v>1141</v>
      </c>
      <c r="D31" s="163">
        <v>84</v>
      </c>
      <c r="E31" s="163">
        <v>67</v>
      </c>
      <c r="F31" s="163">
        <v>354</v>
      </c>
      <c r="G31" s="163">
        <v>621</v>
      </c>
      <c r="H31" s="213">
        <v>10</v>
      </c>
    </row>
    <row r="32" spans="2:8">
      <c r="B32" s="205" t="s">
        <v>20</v>
      </c>
      <c r="C32" s="163">
        <v>1197</v>
      </c>
      <c r="D32" s="163">
        <v>136</v>
      </c>
      <c r="E32" s="163">
        <v>41</v>
      </c>
      <c r="F32" s="163">
        <v>233</v>
      </c>
      <c r="G32" s="163">
        <v>746</v>
      </c>
      <c r="H32" s="213">
        <v>30</v>
      </c>
    </row>
    <row r="33" spans="2:8">
      <c r="B33" s="205" t="s">
        <v>21</v>
      </c>
      <c r="C33" s="163">
        <v>1281</v>
      </c>
      <c r="D33" s="163">
        <v>99</v>
      </c>
      <c r="E33" s="163">
        <v>56</v>
      </c>
      <c r="F33" s="163">
        <v>278</v>
      </c>
      <c r="G33" s="163">
        <v>819</v>
      </c>
      <c r="H33" s="213">
        <v>21</v>
      </c>
    </row>
    <row r="34" spans="2:8">
      <c r="B34" s="205" t="s">
        <v>186</v>
      </c>
      <c r="C34" s="163">
        <v>477</v>
      </c>
      <c r="D34" s="163">
        <v>63</v>
      </c>
      <c r="E34" s="163">
        <v>10</v>
      </c>
      <c r="F34" s="163">
        <v>56</v>
      </c>
      <c r="G34" s="163">
        <v>327</v>
      </c>
      <c r="H34" s="213">
        <v>20</v>
      </c>
    </row>
    <row r="35" spans="2:8">
      <c r="B35" s="205" t="s">
        <v>81</v>
      </c>
      <c r="C35" s="163">
        <v>123</v>
      </c>
      <c r="D35" s="163">
        <v>21</v>
      </c>
      <c r="E35" s="163">
        <v>1</v>
      </c>
      <c r="F35" s="163">
        <v>6</v>
      </c>
      <c r="G35" s="163">
        <v>94</v>
      </c>
      <c r="H35" s="213">
        <v>1</v>
      </c>
    </row>
    <row r="36" spans="2:8" ht="12" customHeight="1">
      <c r="B36" s="205"/>
      <c r="C36" s="163"/>
      <c r="D36" s="163"/>
      <c r="E36" s="163"/>
      <c r="F36" s="163"/>
      <c r="G36" s="163"/>
      <c r="H36" s="213"/>
    </row>
    <row r="37" spans="2:8">
      <c r="B37" s="206" t="s">
        <v>23</v>
      </c>
      <c r="C37" s="151">
        <v>13563</v>
      </c>
      <c r="D37" s="151">
        <v>1849</v>
      </c>
      <c r="E37" s="151">
        <v>622</v>
      </c>
      <c r="F37" s="151">
        <v>1798</v>
      </c>
      <c r="G37" s="151">
        <v>9035</v>
      </c>
      <c r="H37" s="215">
        <v>196</v>
      </c>
    </row>
    <row r="38" spans="2:8">
      <c r="B38" s="205" t="s">
        <v>82</v>
      </c>
      <c r="C38" s="163">
        <v>1841</v>
      </c>
      <c r="D38" s="163">
        <v>197</v>
      </c>
      <c r="E38" s="163">
        <v>66</v>
      </c>
      <c r="F38" s="163">
        <v>217</v>
      </c>
      <c r="G38" s="163">
        <v>1312</v>
      </c>
      <c r="H38" s="213">
        <v>41</v>
      </c>
    </row>
    <row r="39" spans="2:8">
      <c r="B39" s="205" t="s">
        <v>83</v>
      </c>
      <c r="C39" s="163">
        <v>963</v>
      </c>
      <c r="D39" s="163">
        <v>114</v>
      </c>
      <c r="E39" s="163">
        <v>36</v>
      </c>
      <c r="F39" s="163">
        <v>117</v>
      </c>
      <c r="G39" s="163">
        <v>656</v>
      </c>
      <c r="H39" s="213">
        <v>38</v>
      </c>
    </row>
    <row r="40" spans="2:8">
      <c r="B40" s="205" t="s">
        <v>84</v>
      </c>
      <c r="C40" s="163">
        <v>874</v>
      </c>
      <c r="D40" s="163">
        <v>68</v>
      </c>
      <c r="E40" s="163">
        <v>58</v>
      </c>
      <c r="F40" s="163">
        <v>112</v>
      </c>
      <c r="G40" s="163">
        <v>616</v>
      </c>
      <c r="H40" s="213">
        <v>14</v>
      </c>
    </row>
    <row r="41" spans="2:8">
      <c r="B41" s="205" t="s">
        <v>188</v>
      </c>
      <c r="C41" s="163">
        <v>540</v>
      </c>
      <c r="D41" s="163">
        <v>46</v>
      </c>
      <c r="E41" s="163">
        <v>11</v>
      </c>
      <c r="F41" s="163">
        <v>89</v>
      </c>
      <c r="G41" s="163">
        <v>388</v>
      </c>
      <c r="H41" s="213">
        <v>6</v>
      </c>
    </row>
    <row r="42" spans="2:8">
      <c r="B42" s="205" t="s">
        <v>77</v>
      </c>
      <c r="C42" s="163">
        <v>517</v>
      </c>
      <c r="D42" s="163">
        <v>83</v>
      </c>
      <c r="E42" s="163">
        <v>16</v>
      </c>
      <c r="F42" s="163">
        <v>72</v>
      </c>
      <c r="G42" s="163">
        <v>341</v>
      </c>
      <c r="H42" s="213">
        <v>0</v>
      </c>
    </row>
    <row r="43" spans="2:8">
      <c r="B43" s="205" t="s">
        <v>81</v>
      </c>
      <c r="C43" s="163">
        <v>179</v>
      </c>
      <c r="D43" s="163">
        <v>5</v>
      </c>
      <c r="E43" s="163">
        <v>3</v>
      </c>
      <c r="F43" s="163">
        <v>46</v>
      </c>
      <c r="G43" s="163">
        <v>124</v>
      </c>
      <c r="H43" s="213">
        <v>1</v>
      </c>
    </row>
    <row r="44" spans="2:8">
      <c r="B44" s="205" t="s">
        <v>86</v>
      </c>
      <c r="C44" s="163">
        <v>562</v>
      </c>
      <c r="D44" s="163">
        <v>49</v>
      </c>
      <c r="E44" s="163">
        <v>36</v>
      </c>
      <c r="F44" s="163">
        <v>88</v>
      </c>
      <c r="G44" s="163">
        <v>384</v>
      </c>
      <c r="H44" s="213">
        <v>4</v>
      </c>
    </row>
    <row r="45" spans="2:8">
      <c r="B45" s="205" t="s">
        <v>87</v>
      </c>
      <c r="C45" s="163">
        <v>457</v>
      </c>
      <c r="D45" s="163">
        <v>66</v>
      </c>
      <c r="E45" s="163">
        <v>17</v>
      </c>
      <c r="F45" s="163">
        <v>55</v>
      </c>
      <c r="G45" s="163">
        <v>312</v>
      </c>
      <c r="H45" s="213">
        <v>5</v>
      </c>
    </row>
    <row r="46" spans="2:8">
      <c r="B46" s="205" t="s">
        <v>88</v>
      </c>
      <c r="C46" s="163">
        <v>674</v>
      </c>
      <c r="D46" s="163">
        <v>88</v>
      </c>
      <c r="E46" s="163">
        <v>24</v>
      </c>
      <c r="F46" s="163">
        <v>96</v>
      </c>
      <c r="G46" s="163">
        <v>457</v>
      </c>
      <c r="H46" s="213">
        <v>4</v>
      </c>
    </row>
    <row r="47" spans="2:8">
      <c r="B47" s="205" t="s">
        <v>89</v>
      </c>
      <c r="C47" s="163">
        <v>442</v>
      </c>
      <c r="D47" s="163">
        <v>55</v>
      </c>
      <c r="E47" s="163">
        <v>18</v>
      </c>
      <c r="F47" s="163">
        <v>63</v>
      </c>
      <c r="G47" s="163">
        <v>300</v>
      </c>
      <c r="H47" s="213">
        <v>2</v>
      </c>
    </row>
    <row r="48" spans="2:8">
      <c r="B48" s="205" t="s">
        <v>24</v>
      </c>
      <c r="C48" s="163">
        <v>667</v>
      </c>
      <c r="D48" s="163">
        <v>43</v>
      </c>
      <c r="E48" s="163">
        <v>15</v>
      </c>
      <c r="F48" s="163">
        <v>151</v>
      </c>
      <c r="G48" s="163">
        <v>445</v>
      </c>
      <c r="H48" s="213">
        <v>13</v>
      </c>
    </row>
    <row r="49" spans="2:8">
      <c r="B49" s="205" t="s">
        <v>25</v>
      </c>
      <c r="C49" s="163">
        <v>473</v>
      </c>
      <c r="D49" s="163">
        <v>74</v>
      </c>
      <c r="E49" s="163">
        <v>37</v>
      </c>
      <c r="F49" s="163">
        <v>41</v>
      </c>
      <c r="G49" s="163">
        <v>311</v>
      </c>
      <c r="H49" s="213">
        <v>6</v>
      </c>
    </row>
    <row r="50" spans="2:8">
      <c r="B50" s="205" t="s">
        <v>6</v>
      </c>
      <c r="C50" s="163">
        <v>416</v>
      </c>
      <c r="D50" s="163">
        <v>92</v>
      </c>
      <c r="E50" s="163">
        <v>20</v>
      </c>
      <c r="F50" s="163">
        <v>57</v>
      </c>
      <c r="G50" s="163">
        <v>239</v>
      </c>
      <c r="H50" s="213">
        <v>7</v>
      </c>
    </row>
    <row r="51" spans="2:8">
      <c r="B51" s="205" t="s">
        <v>26</v>
      </c>
      <c r="C51" s="163">
        <v>613</v>
      </c>
      <c r="D51" s="163">
        <v>131</v>
      </c>
      <c r="E51" s="163">
        <v>34</v>
      </c>
      <c r="F51" s="163">
        <v>66</v>
      </c>
      <c r="G51" s="163">
        <v>377</v>
      </c>
      <c r="H51" s="213">
        <v>4</v>
      </c>
    </row>
    <row r="52" spans="2:8">
      <c r="B52" s="205" t="s">
        <v>27</v>
      </c>
      <c r="C52" s="163">
        <v>1036</v>
      </c>
      <c r="D52" s="163">
        <v>166</v>
      </c>
      <c r="E52" s="163">
        <v>41</v>
      </c>
      <c r="F52" s="163">
        <v>148</v>
      </c>
      <c r="G52" s="163">
        <v>668</v>
      </c>
      <c r="H52" s="213">
        <v>6</v>
      </c>
    </row>
    <row r="53" spans="2:8">
      <c r="B53" s="205" t="s">
        <v>28</v>
      </c>
      <c r="C53" s="163">
        <v>1062</v>
      </c>
      <c r="D53" s="163">
        <v>179</v>
      </c>
      <c r="E53" s="163">
        <v>61</v>
      </c>
      <c r="F53" s="163">
        <v>129</v>
      </c>
      <c r="G53" s="163">
        <v>678</v>
      </c>
      <c r="H53" s="213">
        <v>12</v>
      </c>
    </row>
    <row r="54" spans="2:8">
      <c r="B54" s="205" t="s">
        <v>189</v>
      </c>
      <c r="C54" s="163">
        <v>976</v>
      </c>
      <c r="D54" s="163">
        <v>199</v>
      </c>
      <c r="E54" s="163">
        <v>72</v>
      </c>
      <c r="F54" s="163">
        <v>97</v>
      </c>
      <c r="G54" s="163">
        <v>590</v>
      </c>
      <c r="H54" s="213">
        <v>14</v>
      </c>
    </row>
    <row r="55" spans="2:8">
      <c r="B55" s="205" t="s">
        <v>190</v>
      </c>
      <c r="C55" s="163">
        <v>563</v>
      </c>
      <c r="D55" s="163">
        <v>91</v>
      </c>
      <c r="E55" s="163">
        <v>34</v>
      </c>
      <c r="F55" s="163">
        <v>68</v>
      </c>
      <c r="G55" s="163">
        <v>368</v>
      </c>
      <c r="H55" s="213">
        <v>2</v>
      </c>
    </row>
    <row r="56" spans="2:8">
      <c r="B56" s="207" t="s">
        <v>29</v>
      </c>
      <c r="C56" s="164">
        <v>708</v>
      </c>
      <c r="D56" s="164">
        <v>103</v>
      </c>
      <c r="E56" s="164">
        <v>23</v>
      </c>
      <c r="F56" s="164">
        <v>86</v>
      </c>
      <c r="G56" s="164">
        <v>469</v>
      </c>
      <c r="H56" s="211">
        <v>17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>
  <dimension ref="B1:I57"/>
  <sheetViews>
    <sheetView workbookViewId="0">
      <selection activeCell="B1" sqref="B1"/>
    </sheetView>
  </sheetViews>
  <sheetFormatPr defaultRowHeight="15"/>
  <cols>
    <col min="2" max="2" width="24.85546875" bestFit="1" customWidth="1"/>
    <col min="3" max="5" width="13.7109375" customWidth="1"/>
    <col min="6" max="6" width="16.7109375" customWidth="1"/>
    <col min="7" max="8" width="13.7109375" customWidth="1"/>
    <col min="9" max="9" width="14" customWidth="1"/>
  </cols>
  <sheetData>
    <row r="1" spans="2:9">
      <c r="B1" s="277" t="s">
        <v>856</v>
      </c>
    </row>
    <row r="3" spans="2:9" ht="18" customHeight="1">
      <c r="B3" s="353" t="s">
        <v>95</v>
      </c>
      <c r="C3" s="315" t="s">
        <v>364</v>
      </c>
      <c r="D3" s="315"/>
      <c r="E3" s="315"/>
      <c r="F3" s="315"/>
      <c r="G3" s="315"/>
      <c r="H3" s="315"/>
      <c r="I3" s="316"/>
    </row>
    <row r="4" spans="2:9" ht="15.75" thickBot="1">
      <c r="B4" s="354"/>
      <c r="C4" s="22" t="s">
        <v>0</v>
      </c>
      <c r="D4" s="22" t="s">
        <v>365</v>
      </c>
      <c r="E4" s="22" t="s">
        <v>366</v>
      </c>
      <c r="F4" s="22" t="s">
        <v>367</v>
      </c>
      <c r="G4" s="22" t="s">
        <v>368</v>
      </c>
      <c r="H4" s="22" t="s">
        <v>74</v>
      </c>
      <c r="I4" s="92" t="s">
        <v>309</v>
      </c>
    </row>
    <row r="5" spans="2:9" ht="15.75" thickTop="1">
      <c r="B5" s="199" t="s">
        <v>7</v>
      </c>
      <c r="C5" s="151">
        <v>51240</v>
      </c>
      <c r="D5" s="151">
        <v>39405</v>
      </c>
      <c r="E5" s="151">
        <v>7425</v>
      </c>
      <c r="F5" s="151">
        <v>3807</v>
      </c>
      <c r="G5" s="151">
        <v>223</v>
      </c>
      <c r="H5" s="151">
        <v>51</v>
      </c>
      <c r="I5" s="215">
        <v>329</v>
      </c>
    </row>
    <row r="6" spans="2:9">
      <c r="B6" s="100" t="s">
        <v>8</v>
      </c>
      <c r="C6" s="216"/>
      <c r="D6" s="216"/>
      <c r="E6" s="216"/>
      <c r="F6" s="216"/>
      <c r="G6" s="216"/>
      <c r="H6" s="216"/>
      <c r="I6" s="217"/>
    </row>
    <row r="7" spans="2:9">
      <c r="B7" s="95" t="s">
        <v>9</v>
      </c>
      <c r="C7" s="177">
        <v>8210</v>
      </c>
      <c r="D7" s="177">
        <v>7572</v>
      </c>
      <c r="E7" s="177">
        <v>245</v>
      </c>
      <c r="F7" s="177">
        <v>297</v>
      </c>
      <c r="G7" s="177">
        <v>32</v>
      </c>
      <c r="H7" s="177">
        <v>7</v>
      </c>
      <c r="I7" s="212">
        <v>57</v>
      </c>
    </row>
    <row r="8" spans="2:9">
      <c r="B8" s="203" t="s">
        <v>10</v>
      </c>
      <c r="C8" s="163">
        <v>5275</v>
      </c>
      <c r="D8" s="163">
        <v>4900</v>
      </c>
      <c r="E8" s="163">
        <v>136</v>
      </c>
      <c r="F8" s="163">
        <v>183</v>
      </c>
      <c r="G8" s="163">
        <v>16</v>
      </c>
      <c r="H8" s="163">
        <v>6</v>
      </c>
      <c r="I8" s="213">
        <v>34</v>
      </c>
    </row>
    <row r="9" spans="2:9">
      <c r="B9" s="203" t="s">
        <v>11</v>
      </c>
      <c r="C9" s="163">
        <v>2935</v>
      </c>
      <c r="D9" s="163">
        <v>2672</v>
      </c>
      <c r="E9" s="163">
        <v>109</v>
      </c>
      <c r="F9" s="163">
        <v>114</v>
      </c>
      <c r="G9" s="163">
        <v>16</v>
      </c>
      <c r="H9" s="163">
        <v>1</v>
      </c>
      <c r="I9" s="213">
        <v>23</v>
      </c>
    </row>
    <row r="10" spans="2:9">
      <c r="B10" s="214" t="s">
        <v>12</v>
      </c>
      <c r="C10" s="164"/>
      <c r="D10" s="164"/>
      <c r="E10" s="164"/>
      <c r="F10" s="164"/>
      <c r="G10" s="164"/>
      <c r="H10" s="164"/>
      <c r="I10" s="211"/>
    </row>
    <row r="11" spans="2:9">
      <c r="B11" s="206" t="s">
        <v>13</v>
      </c>
      <c r="C11" s="151">
        <v>16520</v>
      </c>
      <c r="D11" s="151">
        <v>12514</v>
      </c>
      <c r="E11" s="151">
        <v>2404</v>
      </c>
      <c r="F11" s="151">
        <v>1360</v>
      </c>
      <c r="G11" s="151">
        <v>68</v>
      </c>
      <c r="H11" s="151">
        <v>27</v>
      </c>
      <c r="I11" s="215">
        <v>147</v>
      </c>
    </row>
    <row r="12" spans="2:9">
      <c r="B12" s="205" t="s">
        <v>14</v>
      </c>
      <c r="C12" s="163">
        <v>1881</v>
      </c>
      <c r="D12" s="163">
        <v>1571</v>
      </c>
      <c r="E12" s="163">
        <v>167</v>
      </c>
      <c r="F12" s="163">
        <v>113</v>
      </c>
      <c r="G12" s="163">
        <v>9</v>
      </c>
      <c r="H12" s="163">
        <v>1</v>
      </c>
      <c r="I12" s="213">
        <v>20</v>
      </c>
    </row>
    <row r="13" spans="2:9">
      <c r="B13" s="205" t="s">
        <v>15</v>
      </c>
      <c r="C13" s="163">
        <v>4694</v>
      </c>
      <c r="D13" s="163">
        <v>4046</v>
      </c>
      <c r="E13" s="163">
        <v>315</v>
      </c>
      <c r="F13" s="163">
        <v>248</v>
      </c>
      <c r="G13" s="163">
        <v>20</v>
      </c>
      <c r="H13" s="163">
        <v>8</v>
      </c>
      <c r="I13" s="213">
        <v>57</v>
      </c>
    </row>
    <row r="14" spans="2:9">
      <c r="B14" s="205" t="s">
        <v>179</v>
      </c>
      <c r="C14" s="163">
        <v>3277</v>
      </c>
      <c r="D14" s="163">
        <v>2337</v>
      </c>
      <c r="E14" s="163">
        <v>603</v>
      </c>
      <c r="F14" s="163">
        <v>313</v>
      </c>
      <c r="G14" s="163">
        <v>8</v>
      </c>
      <c r="H14" s="163">
        <v>3</v>
      </c>
      <c r="I14" s="213">
        <v>13</v>
      </c>
    </row>
    <row r="15" spans="2:9">
      <c r="B15" s="205" t="s">
        <v>180</v>
      </c>
      <c r="C15" s="163">
        <v>1528</v>
      </c>
      <c r="D15" s="163">
        <v>1171</v>
      </c>
      <c r="E15" s="163">
        <v>198</v>
      </c>
      <c r="F15" s="163">
        <v>138</v>
      </c>
      <c r="G15" s="163">
        <v>6</v>
      </c>
      <c r="H15" s="163">
        <v>3</v>
      </c>
      <c r="I15" s="213">
        <v>12</v>
      </c>
    </row>
    <row r="16" spans="2:9">
      <c r="B16" s="205" t="s">
        <v>30</v>
      </c>
      <c r="C16" s="163">
        <v>1734</v>
      </c>
      <c r="D16" s="163">
        <v>1088</v>
      </c>
      <c r="E16" s="163">
        <v>407</v>
      </c>
      <c r="F16" s="163">
        <v>204</v>
      </c>
      <c r="G16" s="163">
        <v>11</v>
      </c>
      <c r="H16" s="163">
        <v>7</v>
      </c>
      <c r="I16" s="213">
        <v>17</v>
      </c>
    </row>
    <row r="17" spans="2:9">
      <c r="B17" s="205" t="s">
        <v>31</v>
      </c>
      <c r="C17" s="163">
        <v>969</v>
      </c>
      <c r="D17" s="163">
        <v>645</v>
      </c>
      <c r="E17" s="163">
        <v>193</v>
      </c>
      <c r="F17" s="163">
        <v>114</v>
      </c>
      <c r="G17" s="163">
        <v>5</v>
      </c>
      <c r="H17" s="163">
        <v>1</v>
      </c>
      <c r="I17" s="213">
        <v>11</v>
      </c>
    </row>
    <row r="18" spans="2:9">
      <c r="B18" s="205" t="s">
        <v>96</v>
      </c>
      <c r="C18" s="163">
        <v>1618</v>
      </c>
      <c r="D18" s="163">
        <v>1036</v>
      </c>
      <c r="E18" s="163">
        <v>398</v>
      </c>
      <c r="F18" s="163">
        <v>171</v>
      </c>
      <c r="G18" s="163">
        <v>4</v>
      </c>
      <c r="H18" s="163">
        <v>4</v>
      </c>
      <c r="I18" s="213">
        <v>5</v>
      </c>
    </row>
    <row r="19" spans="2:9">
      <c r="B19" s="205" t="s">
        <v>77</v>
      </c>
      <c r="C19" s="163">
        <v>819</v>
      </c>
      <c r="D19" s="163">
        <v>620</v>
      </c>
      <c r="E19" s="163">
        <v>123</v>
      </c>
      <c r="F19" s="163">
        <v>59</v>
      </c>
      <c r="G19" s="163">
        <v>5</v>
      </c>
      <c r="H19" s="163">
        <v>0</v>
      </c>
      <c r="I19" s="213">
        <v>12</v>
      </c>
    </row>
    <row r="20" spans="2:9" ht="12" customHeight="1">
      <c r="B20" s="205"/>
      <c r="C20" s="163"/>
      <c r="D20" s="163"/>
      <c r="E20" s="163"/>
      <c r="F20" s="163"/>
      <c r="G20" s="163"/>
      <c r="H20" s="163"/>
      <c r="I20" s="213"/>
    </row>
    <row r="21" spans="2:9">
      <c r="B21" s="206" t="s">
        <v>16</v>
      </c>
      <c r="C21" s="151">
        <v>12947</v>
      </c>
      <c r="D21" s="151">
        <v>9490</v>
      </c>
      <c r="E21" s="151">
        <v>2288</v>
      </c>
      <c r="F21" s="151">
        <v>1028</v>
      </c>
      <c r="G21" s="151">
        <v>69</v>
      </c>
      <c r="H21" s="151">
        <v>5</v>
      </c>
      <c r="I21" s="215">
        <v>67</v>
      </c>
    </row>
    <row r="22" spans="2:9">
      <c r="B22" s="205" t="s">
        <v>17</v>
      </c>
      <c r="C22" s="163">
        <v>1803</v>
      </c>
      <c r="D22" s="163">
        <v>1190</v>
      </c>
      <c r="E22" s="163">
        <v>423</v>
      </c>
      <c r="F22" s="163">
        <v>178</v>
      </c>
      <c r="G22" s="163">
        <v>4</v>
      </c>
      <c r="H22" s="163">
        <v>2</v>
      </c>
      <c r="I22" s="213">
        <v>6</v>
      </c>
    </row>
    <row r="23" spans="2:9">
      <c r="B23" s="205" t="s">
        <v>4</v>
      </c>
      <c r="C23" s="163">
        <v>661</v>
      </c>
      <c r="D23" s="163">
        <v>489</v>
      </c>
      <c r="E23" s="163">
        <v>97</v>
      </c>
      <c r="F23" s="163">
        <v>62</v>
      </c>
      <c r="G23" s="163">
        <v>5</v>
      </c>
      <c r="H23" s="163">
        <v>0</v>
      </c>
      <c r="I23" s="213">
        <v>8</v>
      </c>
    </row>
    <row r="24" spans="2:9">
      <c r="B24" s="205" t="s">
        <v>18</v>
      </c>
      <c r="C24" s="163">
        <v>897</v>
      </c>
      <c r="D24" s="163">
        <v>754</v>
      </c>
      <c r="E24" s="163">
        <v>77</v>
      </c>
      <c r="F24" s="163">
        <v>60</v>
      </c>
      <c r="G24" s="163">
        <v>5</v>
      </c>
      <c r="H24" s="163">
        <v>0</v>
      </c>
      <c r="I24" s="213">
        <v>1</v>
      </c>
    </row>
    <row r="25" spans="2:9">
      <c r="B25" s="205" t="s">
        <v>145</v>
      </c>
      <c r="C25" s="163">
        <v>1180</v>
      </c>
      <c r="D25" s="163">
        <v>934</v>
      </c>
      <c r="E25" s="163">
        <v>155</v>
      </c>
      <c r="F25" s="163">
        <v>72</v>
      </c>
      <c r="G25" s="163">
        <v>13</v>
      </c>
      <c r="H25" s="163">
        <v>0</v>
      </c>
      <c r="I25" s="213">
        <v>6</v>
      </c>
    </row>
    <row r="26" spans="2:9">
      <c r="B26" s="205" t="s">
        <v>183</v>
      </c>
      <c r="C26" s="163">
        <v>1456</v>
      </c>
      <c r="D26" s="163">
        <v>975</v>
      </c>
      <c r="E26" s="163">
        <v>353</v>
      </c>
      <c r="F26" s="163">
        <v>107</v>
      </c>
      <c r="G26" s="163">
        <v>8</v>
      </c>
      <c r="H26" s="163">
        <v>2</v>
      </c>
      <c r="I26" s="213">
        <v>11</v>
      </c>
    </row>
    <row r="27" spans="2:9">
      <c r="B27" s="205" t="s">
        <v>19</v>
      </c>
      <c r="C27" s="163">
        <v>1428</v>
      </c>
      <c r="D27" s="163">
        <v>1066</v>
      </c>
      <c r="E27" s="163">
        <v>250</v>
      </c>
      <c r="F27" s="163">
        <v>95</v>
      </c>
      <c r="G27" s="163">
        <v>10</v>
      </c>
      <c r="H27" s="163">
        <v>0</v>
      </c>
      <c r="I27" s="213">
        <v>7</v>
      </c>
    </row>
    <row r="28" spans="2:9">
      <c r="B28" s="205" t="s">
        <v>3</v>
      </c>
      <c r="C28" s="163">
        <v>561</v>
      </c>
      <c r="D28" s="163">
        <v>399</v>
      </c>
      <c r="E28" s="163">
        <v>117</v>
      </c>
      <c r="F28" s="163">
        <v>44</v>
      </c>
      <c r="G28" s="163">
        <v>1</v>
      </c>
      <c r="H28" s="163">
        <v>0</v>
      </c>
      <c r="I28" s="213">
        <v>0</v>
      </c>
    </row>
    <row r="29" spans="2:9">
      <c r="B29" s="205" t="s">
        <v>5</v>
      </c>
      <c r="C29" s="163">
        <v>352</v>
      </c>
      <c r="D29" s="163">
        <v>308</v>
      </c>
      <c r="E29" s="163">
        <v>33</v>
      </c>
      <c r="F29" s="163">
        <v>8</v>
      </c>
      <c r="G29" s="163">
        <v>2</v>
      </c>
      <c r="H29" s="163">
        <v>0</v>
      </c>
      <c r="I29" s="213">
        <v>1</v>
      </c>
    </row>
    <row r="30" spans="2:9">
      <c r="B30" s="205" t="s">
        <v>184</v>
      </c>
      <c r="C30" s="163">
        <v>390</v>
      </c>
      <c r="D30" s="163">
        <v>316</v>
      </c>
      <c r="E30" s="163">
        <v>48</v>
      </c>
      <c r="F30" s="163">
        <v>23</v>
      </c>
      <c r="G30" s="163">
        <v>3</v>
      </c>
      <c r="H30" s="163">
        <v>0</v>
      </c>
      <c r="I30" s="213">
        <v>0</v>
      </c>
    </row>
    <row r="31" spans="2:9">
      <c r="B31" s="205" t="s">
        <v>185</v>
      </c>
      <c r="C31" s="163">
        <v>1141</v>
      </c>
      <c r="D31" s="163">
        <v>775</v>
      </c>
      <c r="E31" s="163">
        <v>238</v>
      </c>
      <c r="F31" s="163">
        <v>117</v>
      </c>
      <c r="G31" s="163">
        <v>6</v>
      </c>
      <c r="H31" s="163">
        <v>0</v>
      </c>
      <c r="I31" s="213">
        <v>5</v>
      </c>
    </row>
    <row r="32" spans="2:9">
      <c r="B32" s="205" t="s">
        <v>20</v>
      </c>
      <c r="C32" s="163">
        <v>1197</v>
      </c>
      <c r="D32" s="163">
        <v>825</v>
      </c>
      <c r="E32" s="163">
        <v>222</v>
      </c>
      <c r="F32" s="163">
        <v>137</v>
      </c>
      <c r="G32" s="163">
        <v>6</v>
      </c>
      <c r="H32" s="163">
        <v>0</v>
      </c>
      <c r="I32" s="213">
        <v>7</v>
      </c>
    </row>
    <row r="33" spans="2:9">
      <c r="B33" s="205" t="s">
        <v>21</v>
      </c>
      <c r="C33" s="163">
        <v>1281</v>
      </c>
      <c r="D33" s="163">
        <v>973</v>
      </c>
      <c r="E33" s="163">
        <v>196</v>
      </c>
      <c r="F33" s="163">
        <v>96</v>
      </c>
      <c r="G33" s="163">
        <v>3</v>
      </c>
      <c r="H33" s="163">
        <v>0</v>
      </c>
      <c r="I33" s="213">
        <v>13</v>
      </c>
    </row>
    <row r="34" spans="2:9">
      <c r="B34" s="205" t="s">
        <v>186</v>
      </c>
      <c r="C34" s="163">
        <v>477</v>
      </c>
      <c r="D34" s="163">
        <v>393</v>
      </c>
      <c r="E34" s="163">
        <v>51</v>
      </c>
      <c r="F34" s="163">
        <v>27</v>
      </c>
      <c r="G34" s="163">
        <v>3</v>
      </c>
      <c r="H34" s="163">
        <v>1</v>
      </c>
      <c r="I34" s="213">
        <v>2</v>
      </c>
    </row>
    <row r="35" spans="2:9">
      <c r="B35" s="205" t="s">
        <v>81</v>
      </c>
      <c r="C35" s="163">
        <v>123</v>
      </c>
      <c r="D35" s="163">
        <v>93</v>
      </c>
      <c r="E35" s="163">
        <v>28</v>
      </c>
      <c r="F35" s="163">
        <v>2</v>
      </c>
      <c r="G35" s="163">
        <v>0</v>
      </c>
      <c r="H35" s="163">
        <v>0</v>
      </c>
      <c r="I35" s="213">
        <v>0</v>
      </c>
    </row>
    <row r="36" spans="2:9" ht="12" customHeight="1">
      <c r="B36" s="205"/>
      <c r="C36" s="163"/>
      <c r="D36" s="163"/>
      <c r="E36" s="163"/>
      <c r="F36" s="163"/>
      <c r="G36" s="163"/>
      <c r="H36" s="163"/>
      <c r="I36" s="213"/>
    </row>
    <row r="37" spans="2:9">
      <c r="B37" s="206" t="s">
        <v>23</v>
      </c>
      <c r="C37" s="151">
        <v>13563</v>
      </c>
      <c r="D37" s="151">
        <v>9829</v>
      </c>
      <c r="E37" s="151">
        <v>2488</v>
      </c>
      <c r="F37" s="151">
        <v>1122</v>
      </c>
      <c r="G37" s="151">
        <v>54</v>
      </c>
      <c r="H37" s="151">
        <v>12</v>
      </c>
      <c r="I37" s="215">
        <v>58</v>
      </c>
    </row>
    <row r="38" spans="2:9">
      <c r="B38" s="205" t="s">
        <v>82</v>
      </c>
      <c r="C38" s="163">
        <v>1841</v>
      </c>
      <c r="D38" s="163">
        <v>1464</v>
      </c>
      <c r="E38" s="163">
        <v>226</v>
      </c>
      <c r="F38" s="163">
        <v>136</v>
      </c>
      <c r="G38" s="163">
        <v>9</v>
      </c>
      <c r="H38" s="163">
        <v>0</v>
      </c>
      <c r="I38" s="213">
        <v>6</v>
      </c>
    </row>
    <row r="39" spans="2:9">
      <c r="B39" s="205" t="s">
        <v>83</v>
      </c>
      <c r="C39" s="163">
        <v>963</v>
      </c>
      <c r="D39" s="163">
        <v>757</v>
      </c>
      <c r="E39" s="163">
        <v>133</v>
      </c>
      <c r="F39" s="163">
        <v>68</v>
      </c>
      <c r="G39" s="163">
        <v>1</v>
      </c>
      <c r="H39" s="163">
        <v>0</v>
      </c>
      <c r="I39" s="213">
        <v>4</v>
      </c>
    </row>
    <row r="40" spans="2:9">
      <c r="B40" s="205" t="s">
        <v>84</v>
      </c>
      <c r="C40" s="163">
        <v>874</v>
      </c>
      <c r="D40" s="163">
        <v>599</v>
      </c>
      <c r="E40" s="163">
        <v>185</v>
      </c>
      <c r="F40" s="163">
        <v>73</v>
      </c>
      <c r="G40" s="163">
        <v>7</v>
      </c>
      <c r="H40" s="163">
        <v>3</v>
      </c>
      <c r="I40" s="213">
        <v>7</v>
      </c>
    </row>
    <row r="41" spans="2:9">
      <c r="B41" s="205" t="s">
        <v>188</v>
      </c>
      <c r="C41" s="163">
        <v>540</v>
      </c>
      <c r="D41" s="163">
        <v>360</v>
      </c>
      <c r="E41" s="163">
        <v>142</v>
      </c>
      <c r="F41" s="163">
        <v>31</v>
      </c>
      <c r="G41" s="163">
        <v>4</v>
      </c>
      <c r="H41" s="163">
        <v>0</v>
      </c>
      <c r="I41" s="213">
        <v>3</v>
      </c>
    </row>
    <row r="42" spans="2:9">
      <c r="B42" s="205" t="s">
        <v>77</v>
      </c>
      <c r="C42" s="163">
        <v>517</v>
      </c>
      <c r="D42" s="163">
        <v>338</v>
      </c>
      <c r="E42" s="163">
        <v>126</v>
      </c>
      <c r="F42" s="163">
        <v>46</v>
      </c>
      <c r="G42" s="163">
        <v>2</v>
      </c>
      <c r="H42" s="163">
        <v>0</v>
      </c>
      <c r="I42" s="213">
        <v>5</v>
      </c>
    </row>
    <row r="43" spans="2:9">
      <c r="B43" s="205" t="s">
        <v>81</v>
      </c>
      <c r="C43" s="163">
        <v>179</v>
      </c>
      <c r="D43" s="163">
        <v>161</v>
      </c>
      <c r="E43" s="163">
        <v>11</v>
      </c>
      <c r="F43" s="163">
        <v>7</v>
      </c>
      <c r="G43" s="163">
        <v>0</v>
      </c>
      <c r="H43" s="163">
        <v>0</v>
      </c>
      <c r="I43" s="213">
        <v>0</v>
      </c>
    </row>
    <row r="44" spans="2:9">
      <c r="B44" s="205" t="s">
        <v>86</v>
      </c>
      <c r="C44" s="163">
        <v>562</v>
      </c>
      <c r="D44" s="163">
        <v>437</v>
      </c>
      <c r="E44" s="163">
        <v>72</v>
      </c>
      <c r="F44" s="163">
        <v>46</v>
      </c>
      <c r="G44" s="163">
        <v>3</v>
      </c>
      <c r="H44" s="163">
        <v>3</v>
      </c>
      <c r="I44" s="213">
        <v>1</v>
      </c>
    </row>
    <row r="45" spans="2:9">
      <c r="B45" s="205" t="s">
        <v>87</v>
      </c>
      <c r="C45" s="163">
        <v>457</v>
      </c>
      <c r="D45" s="163">
        <v>321</v>
      </c>
      <c r="E45" s="163">
        <v>89</v>
      </c>
      <c r="F45" s="163">
        <v>40</v>
      </c>
      <c r="G45" s="163">
        <v>0</v>
      </c>
      <c r="H45" s="163">
        <v>1</v>
      </c>
      <c r="I45" s="213">
        <v>6</v>
      </c>
    </row>
    <row r="46" spans="2:9">
      <c r="B46" s="205" t="s">
        <v>88</v>
      </c>
      <c r="C46" s="163">
        <v>674</v>
      </c>
      <c r="D46" s="163">
        <v>450</v>
      </c>
      <c r="E46" s="163">
        <v>158</v>
      </c>
      <c r="F46" s="163">
        <v>61</v>
      </c>
      <c r="G46" s="163">
        <v>5</v>
      </c>
      <c r="H46" s="163">
        <v>0</v>
      </c>
      <c r="I46" s="213">
        <v>0</v>
      </c>
    </row>
    <row r="47" spans="2:9">
      <c r="B47" s="205" t="s">
        <v>89</v>
      </c>
      <c r="C47" s="163">
        <v>442</v>
      </c>
      <c r="D47" s="163">
        <v>328</v>
      </c>
      <c r="E47" s="163">
        <v>77</v>
      </c>
      <c r="F47" s="163">
        <v>35</v>
      </c>
      <c r="G47" s="163">
        <v>1</v>
      </c>
      <c r="H47" s="163">
        <v>0</v>
      </c>
      <c r="I47" s="213">
        <v>1</v>
      </c>
    </row>
    <row r="48" spans="2:9">
      <c r="B48" s="205" t="s">
        <v>24</v>
      </c>
      <c r="C48" s="163">
        <v>667</v>
      </c>
      <c r="D48" s="163">
        <v>583</v>
      </c>
      <c r="E48" s="163">
        <v>49</v>
      </c>
      <c r="F48" s="163">
        <v>32</v>
      </c>
      <c r="G48" s="163">
        <v>1</v>
      </c>
      <c r="H48" s="163">
        <v>2</v>
      </c>
      <c r="I48" s="213">
        <v>0</v>
      </c>
    </row>
    <row r="49" spans="2:9">
      <c r="B49" s="205" t="s">
        <v>25</v>
      </c>
      <c r="C49" s="163">
        <v>473</v>
      </c>
      <c r="D49" s="163">
        <v>350</v>
      </c>
      <c r="E49" s="163">
        <v>76</v>
      </c>
      <c r="F49" s="163">
        <v>45</v>
      </c>
      <c r="G49" s="163">
        <v>2</v>
      </c>
      <c r="H49" s="163">
        <v>0</v>
      </c>
      <c r="I49" s="213">
        <v>0</v>
      </c>
    </row>
    <row r="50" spans="2:9">
      <c r="B50" s="205" t="s">
        <v>6</v>
      </c>
      <c r="C50" s="163">
        <v>416</v>
      </c>
      <c r="D50" s="163">
        <v>282</v>
      </c>
      <c r="E50" s="163">
        <v>105</v>
      </c>
      <c r="F50" s="163">
        <v>27</v>
      </c>
      <c r="G50" s="163">
        <v>2</v>
      </c>
      <c r="H50" s="163">
        <v>0</v>
      </c>
      <c r="I50" s="213">
        <v>0</v>
      </c>
    </row>
    <row r="51" spans="2:9">
      <c r="B51" s="205" t="s">
        <v>26</v>
      </c>
      <c r="C51" s="163">
        <v>613</v>
      </c>
      <c r="D51" s="163">
        <v>406</v>
      </c>
      <c r="E51" s="163">
        <v>144</v>
      </c>
      <c r="F51" s="163">
        <v>58</v>
      </c>
      <c r="G51" s="163">
        <v>0</v>
      </c>
      <c r="H51" s="163">
        <v>2</v>
      </c>
      <c r="I51" s="213">
        <v>3</v>
      </c>
    </row>
    <row r="52" spans="2:9">
      <c r="B52" s="205" t="s">
        <v>27</v>
      </c>
      <c r="C52" s="163">
        <v>1036</v>
      </c>
      <c r="D52" s="163">
        <v>756</v>
      </c>
      <c r="E52" s="163">
        <v>170</v>
      </c>
      <c r="F52" s="163">
        <v>102</v>
      </c>
      <c r="G52" s="163">
        <v>3</v>
      </c>
      <c r="H52" s="163">
        <v>0</v>
      </c>
      <c r="I52" s="213">
        <v>5</v>
      </c>
    </row>
    <row r="53" spans="2:9">
      <c r="B53" s="205" t="s">
        <v>28</v>
      </c>
      <c r="C53" s="163">
        <v>1062</v>
      </c>
      <c r="D53" s="163">
        <v>693</v>
      </c>
      <c r="E53" s="163">
        <v>256</v>
      </c>
      <c r="F53" s="163">
        <v>98</v>
      </c>
      <c r="G53" s="163">
        <v>9</v>
      </c>
      <c r="H53" s="163">
        <v>0</v>
      </c>
      <c r="I53" s="213">
        <v>6</v>
      </c>
    </row>
    <row r="54" spans="2:9">
      <c r="B54" s="205" t="s">
        <v>189</v>
      </c>
      <c r="C54" s="163">
        <v>976</v>
      </c>
      <c r="D54" s="163">
        <v>652</v>
      </c>
      <c r="E54" s="163">
        <v>218</v>
      </c>
      <c r="F54" s="163">
        <v>98</v>
      </c>
      <c r="G54" s="163">
        <v>4</v>
      </c>
      <c r="H54" s="163">
        <v>1</v>
      </c>
      <c r="I54" s="213">
        <v>3</v>
      </c>
    </row>
    <row r="55" spans="2:9">
      <c r="B55" s="205" t="s">
        <v>190</v>
      </c>
      <c r="C55" s="163">
        <v>563</v>
      </c>
      <c r="D55" s="163">
        <v>386</v>
      </c>
      <c r="E55" s="163">
        <v>137</v>
      </c>
      <c r="F55" s="163">
        <v>39</v>
      </c>
      <c r="G55" s="163">
        <v>1</v>
      </c>
      <c r="H55" s="163">
        <v>0</v>
      </c>
      <c r="I55" s="213">
        <v>0</v>
      </c>
    </row>
    <row r="56" spans="2:9">
      <c r="B56" s="207" t="s">
        <v>29</v>
      </c>
      <c r="C56" s="164">
        <v>708</v>
      </c>
      <c r="D56" s="164">
        <v>506</v>
      </c>
      <c r="E56" s="164">
        <v>114</v>
      </c>
      <c r="F56" s="164">
        <v>80</v>
      </c>
      <c r="G56" s="164">
        <v>0</v>
      </c>
      <c r="H56" s="164">
        <v>0</v>
      </c>
      <c r="I56" s="211">
        <v>8</v>
      </c>
    </row>
    <row r="57" spans="2:9">
      <c r="B57" s="249" t="s">
        <v>803</v>
      </c>
    </row>
  </sheetData>
  <mergeCells count="2">
    <mergeCell ref="B3:B4"/>
    <mergeCell ref="C3:I3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>
  <dimension ref="B1:I57"/>
  <sheetViews>
    <sheetView workbookViewId="0">
      <selection activeCell="B1" sqref="B1"/>
    </sheetView>
  </sheetViews>
  <sheetFormatPr defaultRowHeight="15"/>
  <cols>
    <col min="2" max="2" width="25.85546875" customWidth="1"/>
    <col min="3" max="9" width="13.7109375" customWidth="1"/>
  </cols>
  <sheetData>
    <row r="1" spans="2:9">
      <c r="B1" s="282" t="s">
        <v>884</v>
      </c>
    </row>
    <row r="2" spans="2:9">
      <c r="B2" s="130"/>
    </row>
    <row r="3" spans="2:9" ht="16.5" customHeight="1">
      <c r="B3" s="353" t="s">
        <v>95</v>
      </c>
      <c r="C3" s="315" t="s">
        <v>369</v>
      </c>
      <c r="D3" s="315"/>
      <c r="E3" s="315"/>
      <c r="F3" s="315"/>
      <c r="G3" s="315"/>
      <c r="H3" s="315"/>
      <c r="I3" s="316"/>
    </row>
    <row r="4" spans="2:9" ht="17.25" customHeight="1" thickBot="1">
      <c r="B4" s="354"/>
      <c r="C4" s="22" t="s">
        <v>0</v>
      </c>
      <c r="D4" s="22" t="s">
        <v>370</v>
      </c>
      <c r="E4" s="22" t="s">
        <v>371</v>
      </c>
      <c r="F4" s="22" t="s">
        <v>372</v>
      </c>
      <c r="G4" s="22" t="s">
        <v>373</v>
      </c>
      <c r="H4" s="22" t="s">
        <v>74</v>
      </c>
      <c r="I4" s="92" t="s">
        <v>309</v>
      </c>
    </row>
    <row r="5" spans="2:9" ht="20.25" customHeight="1" thickTop="1">
      <c r="B5" s="199" t="s">
        <v>7</v>
      </c>
      <c r="C5" s="209">
        <v>51240</v>
      </c>
      <c r="D5" s="209">
        <v>20343</v>
      </c>
      <c r="E5" s="209">
        <v>17486</v>
      </c>
      <c r="F5" s="209">
        <v>10312</v>
      </c>
      <c r="G5" s="209">
        <v>667</v>
      </c>
      <c r="H5" s="209">
        <v>1861</v>
      </c>
      <c r="I5" s="210">
        <v>571</v>
      </c>
    </row>
    <row r="6" spans="2:9">
      <c r="B6" s="100" t="s">
        <v>8</v>
      </c>
      <c r="C6" s="164"/>
      <c r="D6" s="164"/>
      <c r="E6" s="164"/>
      <c r="F6" s="164"/>
      <c r="G6" s="164"/>
      <c r="H6" s="164"/>
      <c r="I6" s="211"/>
    </row>
    <row r="7" spans="2:9">
      <c r="B7" s="95" t="s">
        <v>9</v>
      </c>
      <c r="C7" s="177">
        <v>8210</v>
      </c>
      <c r="D7" s="177">
        <v>1352</v>
      </c>
      <c r="E7" s="177">
        <v>4047</v>
      </c>
      <c r="F7" s="177">
        <v>2525</v>
      </c>
      <c r="G7" s="177">
        <v>90</v>
      </c>
      <c r="H7" s="177">
        <v>115</v>
      </c>
      <c r="I7" s="212">
        <v>81</v>
      </c>
    </row>
    <row r="8" spans="2:9">
      <c r="B8" s="203" t="s">
        <v>10</v>
      </c>
      <c r="C8" s="163">
        <v>5275</v>
      </c>
      <c r="D8" s="163">
        <v>808</v>
      </c>
      <c r="E8" s="163">
        <v>2627</v>
      </c>
      <c r="F8" s="163">
        <v>1643</v>
      </c>
      <c r="G8" s="163">
        <v>59</v>
      </c>
      <c r="H8" s="163">
        <v>86</v>
      </c>
      <c r="I8" s="213">
        <v>52</v>
      </c>
    </row>
    <row r="9" spans="2:9">
      <c r="B9" s="203" t="s">
        <v>11</v>
      </c>
      <c r="C9" s="163">
        <v>2935</v>
      </c>
      <c r="D9" s="163">
        <v>544</v>
      </c>
      <c r="E9" s="163">
        <v>1420</v>
      </c>
      <c r="F9" s="163">
        <v>882</v>
      </c>
      <c r="G9" s="163">
        <v>31</v>
      </c>
      <c r="H9" s="163">
        <v>29</v>
      </c>
      <c r="I9" s="213">
        <v>29</v>
      </c>
    </row>
    <row r="10" spans="2:9" ht="19.5" customHeight="1">
      <c r="B10" s="214" t="s">
        <v>12</v>
      </c>
      <c r="C10" s="164"/>
      <c r="D10" s="164"/>
      <c r="E10" s="164"/>
      <c r="F10" s="164"/>
      <c r="G10" s="164"/>
      <c r="H10" s="164"/>
      <c r="I10" s="211"/>
    </row>
    <row r="11" spans="2:9">
      <c r="B11" s="206" t="s">
        <v>13</v>
      </c>
      <c r="C11" s="151">
        <v>16520</v>
      </c>
      <c r="D11" s="151">
        <v>5755</v>
      </c>
      <c r="E11" s="151">
        <v>6081</v>
      </c>
      <c r="F11" s="151">
        <v>3474</v>
      </c>
      <c r="G11" s="151">
        <v>178</v>
      </c>
      <c r="H11" s="151">
        <v>765</v>
      </c>
      <c r="I11" s="215">
        <v>267</v>
      </c>
    </row>
    <row r="12" spans="2:9">
      <c r="B12" s="205" t="s">
        <v>14</v>
      </c>
      <c r="C12" s="163">
        <v>1881</v>
      </c>
      <c r="D12" s="163">
        <v>612</v>
      </c>
      <c r="E12" s="163">
        <v>703</v>
      </c>
      <c r="F12" s="163">
        <v>465</v>
      </c>
      <c r="G12" s="163">
        <v>16</v>
      </c>
      <c r="H12" s="163">
        <v>40</v>
      </c>
      <c r="I12" s="213">
        <v>45</v>
      </c>
    </row>
    <row r="13" spans="2:9">
      <c r="B13" s="205" t="s">
        <v>15</v>
      </c>
      <c r="C13" s="163">
        <v>4694</v>
      </c>
      <c r="D13" s="163">
        <v>1104</v>
      </c>
      <c r="E13" s="163">
        <v>1970</v>
      </c>
      <c r="F13" s="163">
        <v>1367</v>
      </c>
      <c r="G13" s="163">
        <v>63</v>
      </c>
      <c r="H13" s="163">
        <v>101</v>
      </c>
      <c r="I13" s="213">
        <v>89</v>
      </c>
    </row>
    <row r="14" spans="2:9">
      <c r="B14" s="205" t="s">
        <v>179</v>
      </c>
      <c r="C14" s="163">
        <v>3277</v>
      </c>
      <c r="D14" s="163">
        <v>1208</v>
      </c>
      <c r="E14" s="163">
        <v>1164</v>
      </c>
      <c r="F14" s="163">
        <v>663</v>
      </c>
      <c r="G14" s="163">
        <v>43</v>
      </c>
      <c r="H14" s="163">
        <v>164</v>
      </c>
      <c r="I14" s="213">
        <v>35</v>
      </c>
    </row>
    <row r="15" spans="2:9">
      <c r="B15" s="205" t="s">
        <v>180</v>
      </c>
      <c r="C15" s="163">
        <v>1528</v>
      </c>
      <c r="D15" s="163">
        <v>579</v>
      </c>
      <c r="E15" s="163">
        <v>545</v>
      </c>
      <c r="F15" s="163">
        <v>268</v>
      </c>
      <c r="G15" s="163">
        <v>12</v>
      </c>
      <c r="H15" s="163">
        <v>104</v>
      </c>
      <c r="I15" s="213">
        <v>20</v>
      </c>
    </row>
    <row r="16" spans="2:9">
      <c r="B16" s="205" t="s">
        <v>30</v>
      </c>
      <c r="C16" s="163">
        <v>1734</v>
      </c>
      <c r="D16" s="163">
        <v>752</v>
      </c>
      <c r="E16" s="163">
        <v>568</v>
      </c>
      <c r="F16" s="163">
        <v>220</v>
      </c>
      <c r="G16" s="163">
        <v>14</v>
      </c>
      <c r="H16" s="163">
        <v>150</v>
      </c>
      <c r="I16" s="213">
        <v>30</v>
      </c>
    </row>
    <row r="17" spans="2:9">
      <c r="B17" s="205" t="s">
        <v>31</v>
      </c>
      <c r="C17" s="163">
        <v>969</v>
      </c>
      <c r="D17" s="163">
        <v>462</v>
      </c>
      <c r="E17" s="163">
        <v>288</v>
      </c>
      <c r="F17" s="163">
        <v>150</v>
      </c>
      <c r="G17" s="163">
        <v>2</v>
      </c>
      <c r="H17" s="163">
        <v>53</v>
      </c>
      <c r="I17" s="213">
        <v>14</v>
      </c>
    </row>
    <row r="18" spans="2:9">
      <c r="B18" s="205" t="s">
        <v>96</v>
      </c>
      <c r="C18" s="163">
        <v>1618</v>
      </c>
      <c r="D18" s="163">
        <v>728</v>
      </c>
      <c r="E18" s="163">
        <v>516</v>
      </c>
      <c r="F18" s="163">
        <v>209</v>
      </c>
      <c r="G18" s="163">
        <v>16</v>
      </c>
      <c r="H18" s="163">
        <v>123</v>
      </c>
      <c r="I18" s="213">
        <v>26</v>
      </c>
    </row>
    <row r="19" spans="2:9">
      <c r="B19" s="205" t="s">
        <v>77</v>
      </c>
      <c r="C19" s="163">
        <v>819</v>
      </c>
      <c r="D19" s="163">
        <v>310</v>
      </c>
      <c r="E19" s="163">
        <v>327</v>
      </c>
      <c r="F19" s="163">
        <v>132</v>
      </c>
      <c r="G19" s="163">
        <v>12</v>
      </c>
      <c r="H19" s="163">
        <v>30</v>
      </c>
      <c r="I19" s="213">
        <v>8</v>
      </c>
    </row>
    <row r="20" spans="2:9" ht="12" customHeight="1">
      <c r="B20" s="205"/>
      <c r="C20" s="163"/>
      <c r="D20" s="163"/>
      <c r="E20" s="163"/>
      <c r="F20" s="163"/>
      <c r="G20" s="163"/>
      <c r="H20" s="163"/>
      <c r="I20" s="213"/>
    </row>
    <row r="21" spans="2:9" ht="18.75" customHeight="1">
      <c r="B21" s="206" t="s">
        <v>16</v>
      </c>
      <c r="C21" s="151">
        <v>12947</v>
      </c>
      <c r="D21" s="151">
        <v>6469</v>
      </c>
      <c r="E21" s="151">
        <v>3332</v>
      </c>
      <c r="F21" s="151">
        <v>2361</v>
      </c>
      <c r="G21" s="151">
        <v>93</v>
      </c>
      <c r="H21" s="151">
        <v>554</v>
      </c>
      <c r="I21" s="215">
        <v>138</v>
      </c>
    </row>
    <row r="22" spans="2:9">
      <c r="B22" s="205" t="s">
        <v>17</v>
      </c>
      <c r="C22" s="163">
        <v>1803</v>
      </c>
      <c r="D22" s="163">
        <v>1003</v>
      </c>
      <c r="E22" s="163">
        <v>363</v>
      </c>
      <c r="F22" s="163">
        <v>278</v>
      </c>
      <c r="G22" s="163">
        <v>13</v>
      </c>
      <c r="H22" s="163">
        <v>136</v>
      </c>
      <c r="I22" s="213">
        <v>10</v>
      </c>
    </row>
    <row r="23" spans="2:9">
      <c r="B23" s="205" t="s">
        <v>4</v>
      </c>
      <c r="C23" s="163">
        <v>661</v>
      </c>
      <c r="D23" s="163">
        <v>293</v>
      </c>
      <c r="E23" s="163">
        <v>211</v>
      </c>
      <c r="F23" s="163">
        <v>121</v>
      </c>
      <c r="G23" s="163">
        <v>5</v>
      </c>
      <c r="H23" s="163">
        <v>21</v>
      </c>
      <c r="I23" s="213">
        <v>10</v>
      </c>
    </row>
    <row r="24" spans="2:9">
      <c r="B24" s="205" t="s">
        <v>18</v>
      </c>
      <c r="C24" s="163">
        <v>897</v>
      </c>
      <c r="D24" s="163">
        <v>428</v>
      </c>
      <c r="E24" s="163">
        <v>238</v>
      </c>
      <c r="F24" s="163">
        <v>201</v>
      </c>
      <c r="G24" s="163">
        <v>8</v>
      </c>
      <c r="H24" s="163">
        <v>21</v>
      </c>
      <c r="I24" s="213">
        <v>1</v>
      </c>
    </row>
    <row r="25" spans="2:9">
      <c r="B25" s="205" t="s">
        <v>145</v>
      </c>
      <c r="C25" s="163">
        <v>1180</v>
      </c>
      <c r="D25" s="163">
        <v>539</v>
      </c>
      <c r="E25" s="163">
        <v>341</v>
      </c>
      <c r="F25" s="163">
        <v>235</v>
      </c>
      <c r="G25" s="163">
        <v>6</v>
      </c>
      <c r="H25" s="163">
        <v>43</v>
      </c>
      <c r="I25" s="213">
        <v>16</v>
      </c>
    </row>
    <row r="26" spans="2:9">
      <c r="B26" s="205" t="s">
        <v>183</v>
      </c>
      <c r="C26" s="163">
        <v>1456</v>
      </c>
      <c r="D26" s="163">
        <v>785</v>
      </c>
      <c r="E26" s="163">
        <v>364</v>
      </c>
      <c r="F26" s="163">
        <v>209</v>
      </c>
      <c r="G26" s="163">
        <v>3</v>
      </c>
      <c r="H26" s="163">
        <v>79</v>
      </c>
      <c r="I26" s="213">
        <v>16</v>
      </c>
    </row>
    <row r="27" spans="2:9">
      <c r="B27" s="205" t="s">
        <v>19</v>
      </c>
      <c r="C27" s="163">
        <v>1428</v>
      </c>
      <c r="D27" s="163">
        <v>774</v>
      </c>
      <c r="E27" s="163">
        <v>340</v>
      </c>
      <c r="F27" s="163">
        <v>238</v>
      </c>
      <c r="G27" s="163">
        <v>23</v>
      </c>
      <c r="H27" s="163">
        <v>40</v>
      </c>
      <c r="I27" s="213">
        <v>13</v>
      </c>
    </row>
    <row r="28" spans="2:9">
      <c r="B28" s="205" t="s">
        <v>3</v>
      </c>
      <c r="C28" s="163">
        <v>561</v>
      </c>
      <c r="D28" s="163">
        <v>265</v>
      </c>
      <c r="E28" s="163">
        <v>151</v>
      </c>
      <c r="F28" s="163">
        <v>121</v>
      </c>
      <c r="G28" s="163">
        <v>6</v>
      </c>
      <c r="H28" s="163">
        <v>15</v>
      </c>
      <c r="I28" s="213">
        <v>3</v>
      </c>
    </row>
    <row r="29" spans="2:9">
      <c r="B29" s="205" t="s">
        <v>5</v>
      </c>
      <c r="C29" s="163">
        <v>352</v>
      </c>
      <c r="D29" s="163">
        <v>162</v>
      </c>
      <c r="E29" s="163">
        <v>66</v>
      </c>
      <c r="F29" s="163">
        <v>120</v>
      </c>
      <c r="G29" s="163">
        <v>2</v>
      </c>
      <c r="H29" s="163">
        <v>2</v>
      </c>
      <c r="I29" s="213">
        <v>0</v>
      </c>
    </row>
    <row r="30" spans="2:9">
      <c r="B30" s="205" t="s">
        <v>184</v>
      </c>
      <c r="C30" s="163">
        <v>390</v>
      </c>
      <c r="D30" s="163">
        <v>180</v>
      </c>
      <c r="E30" s="163">
        <v>92</v>
      </c>
      <c r="F30" s="163">
        <v>106</v>
      </c>
      <c r="G30" s="163">
        <v>4</v>
      </c>
      <c r="H30" s="163">
        <v>6</v>
      </c>
      <c r="I30" s="213">
        <v>2</v>
      </c>
    </row>
    <row r="31" spans="2:9">
      <c r="B31" s="205" t="s">
        <v>185</v>
      </c>
      <c r="C31" s="163">
        <v>1141</v>
      </c>
      <c r="D31" s="163">
        <v>640</v>
      </c>
      <c r="E31" s="163">
        <v>228</v>
      </c>
      <c r="F31" s="163">
        <v>202</v>
      </c>
      <c r="G31" s="163">
        <v>4</v>
      </c>
      <c r="H31" s="163">
        <v>62</v>
      </c>
      <c r="I31" s="213">
        <v>5</v>
      </c>
    </row>
    <row r="32" spans="2:9">
      <c r="B32" s="205" t="s">
        <v>20</v>
      </c>
      <c r="C32" s="163">
        <v>1197</v>
      </c>
      <c r="D32" s="163">
        <v>607</v>
      </c>
      <c r="E32" s="163">
        <v>303</v>
      </c>
      <c r="F32" s="163">
        <v>209</v>
      </c>
      <c r="G32" s="163">
        <v>8</v>
      </c>
      <c r="H32" s="163">
        <v>63</v>
      </c>
      <c r="I32" s="213">
        <v>7</v>
      </c>
    </row>
    <row r="33" spans="2:9">
      <c r="B33" s="205" t="s">
        <v>21</v>
      </c>
      <c r="C33" s="163">
        <v>1281</v>
      </c>
      <c r="D33" s="163">
        <v>534</v>
      </c>
      <c r="E33" s="163">
        <v>433</v>
      </c>
      <c r="F33" s="163">
        <v>218</v>
      </c>
      <c r="G33" s="163">
        <v>4</v>
      </c>
      <c r="H33" s="163">
        <v>41</v>
      </c>
      <c r="I33" s="213">
        <v>51</v>
      </c>
    </row>
    <row r="34" spans="2:9">
      <c r="B34" s="205" t="s">
        <v>186</v>
      </c>
      <c r="C34" s="163">
        <v>477</v>
      </c>
      <c r="D34" s="163">
        <v>206</v>
      </c>
      <c r="E34" s="163">
        <v>157</v>
      </c>
      <c r="F34" s="163">
        <v>85</v>
      </c>
      <c r="G34" s="163">
        <v>7</v>
      </c>
      <c r="H34" s="163">
        <v>18</v>
      </c>
      <c r="I34" s="213">
        <v>4</v>
      </c>
    </row>
    <row r="35" spans="2:9">
      <c r="B35" s="205" t="s">
        <v>81</v>
      </c>
      <c r="C35" s="163">
        <v>123</v>
      </c>
      <c r="D35" s="163">
        <v>53</v>
      </c>
      <c r="E35" s="163">
        <v>45</v>
      </c>
      <c r="F35" s="163">
        <v>18</v>
      </c>
      <c r="G35" s="163">
        <v>0</v>
      </c>
      <c r="H35" s="163">
        <v>7</v>
      </c>
      <c r="I35" s="213">
        <v>0</v>
      </c>
    </row>
    <row r="36" spans="2:9" ht="12" customHeight="1">
      <c r="B36" s="205"/>
      <c r="C36" s="163"/>
      <c r="D36" s="163"/>
      <c r="E36" s="163"/>
      <c r="F36" s="163"/>
      <c r="G36" s="163"/>
      <c r="H36" s="163"/>
      <c r="I36" s="213"/>
    </row>
    <row r="37" spans="2:9" ht="18.75" customHeight="1">
      <c r="B37" s="206" t="s">
        <v>23</v>
      </c>
      <c r="C37" s="151">
        <v>13563</v>
      </c>
      <c r="D37" s="151">
        <v>6767</v>
      </c>
      <c r="E37" s="151">
        <v>4026</v>
      </c>
      <c r="F37" s="151">
        <v>1952</v>
      </c>
      <c r="G37" s="151">
        <v>306</v>
      </c>
      <c r="H37" s="151">
        <v>427</v>
      </c>
      <c r="I37" s="215">
        <v>85</v>
      </c>
    </row>
    <row r="38" spans="2:9">
      <c r="B38" s="205" t="s">
        <v>82</v>
      </c>
      <c r="C38" s="163">
        <v>1841</v>
      </c>
      <c r="D38" s="163">
        <v>746</v>
      </c>
      <c r="E38" s="163">
        <v>588</v>
      </c>
      <c r="F38" s="163">
        <v>362</v>
      </c>
      <c r="G38" s="163">
        <v>59</v>
      </c>
      <c r="H38" s="163">
        <v>75</v>
      </c>
      <c r="I38" s="213">
        <v>11</v>
      </c>
    </row>
    <row r="39" spans="2:9">
      <c r="B39" s="205" t="s">
        <v>83</v>
      </c>
      <c r="C39" s="163">
        <v>963</v>
      </c>
      <c r="D39" s="163">
        <v>496</v>
      </c>
      <c r="E39" s="163">
        <v>264</v>
      </c>
      <c r="F39" s="163">
        <v>170</v>
      </c>
      <c r="G39" s="163">
        <v>20</v>
      </c>
      <c r="H39" s="163">
        <v>9</v>
      </c>
      <c r="I39" s="213">
        <v>4</v>
      </c>
    </row>
    <row r="40" spans="2:9">
      <c r="B40" s="205" t="s">
        <v>84</v>
      </c>
      <c r="C40" s="163">
        <v>874</v>
      </c>
      <c r="D40" s="163">
        <v>475</v>
      </c>
      <c r="E40" s="163">
        <v>173</v>
      </c>
      <c r="F40" s="163">
        <v>160</v>
      </c>
      <c r="G40" s="163">
        <v>28</v>
      </c>
      <c r="H40" s="163">
        <v>26</v>
      </c>
      <c r="I40" s="213">
        <v>12</v>
      </c>
    </row>
    <row r="41" spans="2:9">
      <c r="B41" s="205" t="s">
        <v>188</v>
      </c>
      <c r="C41" s="163">
        <v>540</v>
      </c>
      <c r="D41" s="163">
        <v>316</v>
      </c>
      <c r="E41" s="163">
        <v>123</v>
      </c>
      <c r="F41" s="163">
        <v>83</v>
      </c>
      <c r="G41" s="163">
        <v>7</v>
      </c>
      <c r="H41" s="163">
        <v>9</v>
      </c>
      <c r="I41" s="213">
        <v>2</v>
      </c>
    </row>
    <row r="42" spans="2:9">
      <c r="B42" s="205" t="s">
        <v>77</v>
      </c>
      <c r="C42" s="163">
        <v>517</v>
      </c>
      <c r="D42" s="163">
        <v>302</v>
      </c>
      <c r="E42" s="163">
        <v>125</v>
      </c>
      <c r="F42" s="163">
        <v>67</v>
      </c>
      <c r="G42" s="163">
        <v>4</v>
      </c>
      <c r="H42" s="163">
        <v>14</v>
      </c>
      <c r="I42" s="213">
        <v>5</v>
      </c>
    </row>
    <row r="43" spans="2:9">
      <c r="B43" s="205" t="s">
        <v>81</v>
      </c>
      <c r="C43" s="163">
        <v>179</v>
      </c>
      <c r="D43" s="163">
        <v>56</v>
      </c>
      <c r="E43" s="163">
        <v>69</v>
      </c>
      <c r="F43" s="163">
        <v>40</v>
      </c>
      <c r="G43" s="163">
        <v>1</v>
      </c>
      <c r="H43" s="163">
        <v>13</v>
      </c>
      <c r="I43" s="213">
        <v>0</v>
      </c>
    </row>
    <row r="44" spans="2:9">
      <c r="B44" s="205" t="s">
        <v>86</v>
      </c>
      <c r="C44" s="163">
        <v>562</v>
      </c>
      <c r="D44" s="163">
        <v>282</v>
      </c>
      <c r="E44" s="163">
        <v>176</v>
      </c>
      <c r="F44" s="163">
        <v>95</v>
      </c>
      <c r="G44" s="163">
        <v>1</v>
      </c>
      <c r="H44" s="163">
        <v>7</v>
      </c>
      <c r="I44" s="213">
        <v>1</v>
      </c>
    </row>
    <row r="45" spans="2:9">
      <c r="B45" s="205" t="s">
        <v>87</v>
      </c>
      <c r="C45" s="163">
        <v>457</v>
      </c>
      <c r="D45" s="163">
        <v>249</v>
      </c>
      <c r="E45" s="163">
        <v>110</v>
      </c>
      <c r="F45" s="163">
        <v>80</v>
      </c>
      <c r="G45" s="163">
        <v>3</v>
      </c>
      <c r="H45" s="163">
        <v>11</v>
      </c>
      <c r="I45" s="213">
        <v>4</v>
      </c>
    </row>
    <row r="46" spans="2:9">
      <c r="B46" s="205" t="s">
        <v>88</v>
      </c>
      <c r="C46" s="163">
        <v>674</v>
      </c>
      <c r="D46" s="163">
        <v>343</v>
      </c>
      <c r="E46" s="163">
        <v>218</v>
      </c>
      <c r="F46" s="163">
        <v>95</v>
      </c>
      <c r="G46" s="163">
        <v>10</v>
      </c>
      <c r="H46" s="163">
        <v>7</v>
      </c>
      <c r="I46" s="213">
        <v>1</v>
      </c>
    </row>
    <row r="47" spans="2:9">
      <c r="B47" s="205" t="s">
        <v>89</v>
      </c>
      <c r="C47" s="163">
        <v>442</v>
      </c>
      <c r="D47" s="163">
        <v>227</v>
      </c>
      <c r="E47" s="163">
        <v>132</v>
      </c>
      <c r="F47" s="163">
        <v>56</v>
      </c>
      <c r="G47" s="163">
        <v>11</v>
      </c>
      <c r="H47" s="163">
        <v>15</v>
      </c>
      <c r="I47" s="213">
        <v>1</v>
      </c>
    </row>
    <row r="48" spans="2:9">
      <c r="B48" s="205" t="s">
        <v>24</v>
      </c>
      <c r="C48" s="163">
        <v>667</v>
      </c>
      <c r="D48" s="163">
        <v>241</v>
      </c>
      <c r="E48" s="163">
        <v>343</v>
      </c>
      <c r="F48" s="163">
        <v>61</v>
      </c>
      <c r="G48" s="163">
        <v>4</v>
      </c>
      <c r="H48" s="163">
        <v>15</v>
      </c>
      <c r="I48" s="213">
        <v>3</v>
      </c>
    </row>
    <row r="49" spans="2:9">
      <c r="B49" s="205" t="s">
        <v>25</v>
      </c>
      <c r="C49" s="163">
        <v>473</v>
      </c>
      <c r="D49" s="163">
        <v>203</v>
      </c>
      <c r="E49" s="163">
        <v>188</v>
      </c>
      <c r="F49" s="163">
        <v>47</v>
      </c>
      <c r="G49" s="163">
        <v>18</v>
      </c>
      <c r="H49" s="163">
        <v>17</v>
      </c>
      <c r="I49" s="213">
        <v>0</v>
      </c>
    </row>
    <row r="50" spans="2:9">
      <c r="B50" s="205" t="s">
        <v>6</v>
      </c>
      <c r="C50" s="163">
        <v>416</v>
      </c>
      <c r="D50" s="163">
        <v>253</v>
      </c>
      <c r="E50" s="163">
        <v>108</v>
      </c>
      <c r="F50" s="163">
        <v>41</v>
      </c>
      <c r="G50" s="163">
        <v>6</v>
      </c>
      <c r="H50" s="163">
        <v>8</v>
      </c>
      <c r="I50" s="213">
        <v>0</v>
      </c>
    </row>
    <row r="51" spans="2:9">
      <c r="B51" s="205" t="s">
        <v>26</v>
      </c>
      <c r="C51" s="163">
        <v>613</v>
      </c>
      <c r="D51" s="163">
        <v>388</v>
      </c>
      <c r="E51" s="163">
        <v>158</v>
      </c>
      <c r="F51" s="163">
        <v>50</v>
      </c>
      <c r="G51" s="163">
        <v>13</v>
      </c>
      <c r="H51" s="163">
        <v>4</v>
      </c>
      <c r="I51" s="213">
        <v>0</v>
      </c>
    </row>
    <row r="52" spans="2:9">
      <c r="B52" s="205" t="s">
        <v>27</v>
      </c>
      <c r="C52" s="163">
        <v>1036</v>
      </c>
      <c r="D52" s="163">
        <v>556</v>
      </c>
      <c r="E52" s="163">
        <v>306</v>
      </c>
      <c r="F52" s="163">
        <v>112</v>
      </c>
      <c r="G52" s="163">
        <v>30</v>
      </c>
      <c r="H52" s="163">
        <v>27</v>
      </c>
      <c r="I52" s="213">
        <v>5</v>
      </c>
    </row>
    <row r="53" spans="2:9">
      <c r="B53" s="205" t="s">
        <v>28</v>
      </c>
      <c r="C53" s="163">
        <v>1062</v>
      </c>
      <c r="D53" s="163">
        <v>578</v>
      </c>
      <c r="E53" s="163">
        <v>250</v>
      </c>
      <c r="F53" s="163">
        <v>135</v>
      </c>
      <c r="G53" s="163">
        <v>39</v>
      </c>
      <c r="H53" s="163">
        <v>43</v>
      </c>
      <c r="I53" s="213">
        <v>17</v>
      </c>
    </row>
    <row r="54" spans="2:9">
      <c r="B54" s="205" t="s">
        <v>189</v>
      </c>
      <c r="C54" s="163">
        <v>976</v>
      </c>
      <c r="D54" s="163">
        <v>502</v>
      </c>
      <c r="E54" s="163">
        <v>279</v>
      </c>
      <c r="F54" s="163">
        <v>119</v>
      </c>
      <c r="G54" s="163">
        <v>16</v>
      </c>
      <c r="H54" s="163">
        <v>56</v>
      </c>
      <c r="I54" s="213">
        <v>4</v>
      </c>
    </row>
    <row r="55" spans="2:9">
      <c r="B55" s="205" t="s">
        <v>190</v>
      </c>
      <c r="C55" s="163">
        <v>563</v>
      </c>
      <c r="D55" s="163">
        <v>248</v>
      </c>
      <c r="E55" s="163">
        <v>154</v>
      </c>
      <c r="F55" s="163">
        <v>80</v>
      </c>
      <c r="G55" s="163">
        <v>20</v>
      </c>
      <c r="H55" s="163">
        <v>57</v>
      </c>
      <c r="I55" s="213">
        <v>4</v>
      </c>
    </row>
    <row r="56" spans="2:9">
      <c r="B56" s="207" t="s">
        <v>29</v>
      </c>
      <c r="C56" s="164">
        <v>708</v>
      </c>
      <c r="D56" s="164">
        <v>306</v>
      </c>
      <c r="E56" s="164">
        <v>262</v>
      </c>
      <c r="F56" s="164">
        <v>99</v>
      </c>
      <c r="G56" s="164">
        <v>16</v>
      </c>
      <c r="H56" s="164">
        <v>14</v>
      </c>
      <c r="I56" s="211">
        <v>11</v>
      </c>
    </row>
    <row r="57" spans="2:9">
      <c r="B57" s="249" t="s">
        <v>803</v>
      </c>
    </row>
  </sheetData>
  <mergeCells count="2">
    <mergeCell ref="B3:B4"/>
    <mergeCell ref="C3:I3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>
  <dimension ref="B1:P57"/>
  <sheetViews>
    <sheetView workbookViewId="0">
      <selection activeCell="B1" sqref="B1"/>
    </sheetView>
  </sheetViews>
  <sheetFormatPr defaultRowHeight="15"/>
  <cols>
    <col min="1" max="1" width="7.28515625" customWidth="1"/>
    <col min="2" max="2" width="20.7109375" customWidth="1"/>
    <col min="3" max="3" width="9.7109375" customWidth="1"/>
    <col min="4" max="4" width="11.7109375" customWidth="1"/>
    <col min="5" max="5" width="12.7109375" customWidth="1"/>
    <col min="6" max="6" width="11.7109375" customWidth="1"/>
    <col min="7" max="7" width="12.7109375" customWidth="1"/>
    <col min="8" max="8" width="11.7109375" customWidth="1"/>
    <col min="9" max="9" width="12.7109375" customWidth="1"/>
    <col min="10" max="10" width="11.7109375" customWidth="1"/>
    <col min="11" max="11" width="12.7109375" customWidth="1"/>
    <col min="12" max="14" width="11.7109375" customWidth="1"/>
    <col min="15" max="15" width="11.5703125" customWidth="1"/>
    <col min="16" max="16" width="11.7109375" customWidth="1"/>
  </cols>
  <sheetData>
    <row r="1" spans="2:16">
      <c r="B1" s="296" t="s">
        <v>885</v>
      </c>
    </row>
    <row r="3" spans="2:16">
      <c r="B3" s="353" t="s">
        <v>95</v>
      </c>
      <c r="C3" s="336" t="s">
        <v>342</v>
      </c>
      <c r="D3" s="328"/>
      <c r="E3" s="328"/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9"/>
    </row>
    <row r="4" spans="2:16" ht="54.75" customHeight="1" thickBot="1">
      <c r="B4" s="354"/>
      <c r="C4" s="197" t="s">
        <v>0</v>
      </c>
      <c r="D4" s="197" t="s">
        <v>343</v>
      </c>
      <c r="E4" s="197" t="s">
        <v>344</v>
      </c>
      <c r="F4" s="197" t="s">
        <v>345</v>
      </c>
      <c r="G4" s="197" t="s">
        <v>346</v>
      </c>
      <c r="H4" s="197" t="s">
        <v>347</v>
      </c>
      <c r="I4" s="197" t="s">
        <v>348</v>
      </c>
      <c r="J4" s="197" t="s">
        <v>349</v>
      </c>
      <c r="K4" s="197" t="s">
        <v>350</v>
      </c>
      <c r="L4" s="197" t="s">
        <v>351</v>
      </c>
      <c r="M4" s="197" t="s">
        <v>352</v>
      </c>
      <c r="N4" s="197" t="s">
        <v>353</v>
      </c>
      <c r="O4" s="197" t="s">
        <v>354</v>
      </c>
      <c r="P4" s="198" t="s">
        <v>309</v>
      </c>
    </row>
    <row r="5" spans="2:16" ht="15.75" thickTop="1">
      <c r="B5" s="199" t="s">
        <v>7</v>
      </c>
      <c r="C5" s="141">
        <v>51240</v>
      </c>
      <c r="D5" s="141">
        <v>2490</v>
      </c>
      <c r="E5" s="141">
        <v>1376</v>
      </c>
      <c r="F5" s="141">
        <v>795</v>
      </c>
      <c r="G5" s="141">
        <v>967</v>
      </c>
      <c r="H5" s="141">
        <v>8400</v>
      </c>
      <c r="I5" s="141">
        <v>4890</v>
      </c>
      <c r="J5" s="141">
        <v>9036</v>
      </c>
      <c r="K5" s="141">
        <v>6886</v>
      </c>
      <c r="L5" s="141">
        <v>962</v>
      </c>
      <c r="M5" s="141">
        <v>90</v>
      </c>
      <c r="N5" s="141">
        <v>10045</v>
      </c>
      <c r="O5" s="141">
        <v>4608</v>
      </c>
      <c r="P5" s="142">
        <v>695</v>
      </c>
    </row>
    <row r="6" spans="2:16">
      <c r="B6" s="200" t="s">
        <v>8</v>
      </c>
      <c r="C6" s="201"/>
      <c r="D6" s="201"/>
      <c r="E6" s="201"/>
      <c r="F6" s="201"/>
      <c r="G6" s="201"/>
      <c r="H6" s="201"/>
      <c r="I6" s="201"/>
      <c r="J6" s="201"/>
      <c r="K6" s="201"/>
      <c r="L6" s="201"/>
      <c r="M6" s="201"/>
      <c r="N6" s="201"/>
      <c r="O6" s="201"/>
      <c r="P6" s="202"/>
    </row>
    <row r="7" spans="2:16">
      <c r="B7" s="95" t="s">
        <v>9</v>
      </c>
      <c r="C7" s="145">
        <v>8210</v>
      </c>
      <c r="D7" s="145">
        <v>272</v>
      </c>
      <c r="E7" s="145">
        <v>209</v>
      </c>
      <c r="F7" s="145">
        <v>161</v>
      </c>
      <c r="G7" s="145">
        <v>178</v>
      </c>
      <c r="H7" s="145">
        <v>544</v>
      </c>
      <c r="I7" s="145">
        <v>542</v>
      </c>
      <c r="J7" s="145">
        <v>2578</v>
      </c>
      <c r="K7" s="145">
        <v>1907</v>
      </c>
      <c r="L7" s="145">
        <v>554</v>
      </c>
      <c r="M7" s="145">
        <v>28</v>
      </c>
      <c r="N7" s="145">
        <v>505</v>
      </c>
      <c r="O7" s="145">
        <v>590</v>
      </c>
      <c r="P7" s="146">
        <v>142</v>
      </c>
    </row>
    <row r="8" spans="2:16">
      <c r="B8" s="203" t="s">
        <v>10</v>
      </c>
      <c r="C8" s="143">
        <v>5275</v>
      </c>
      <c r="D8" s="143">
        <v>136</v>
      </c>
      <c r="E8" s="143">
        <v>119</v>
      </c>
      <c r="F8" s="143">
        <v>102</v>
      </c>
      <c r="G8" s="143">
        <v>117</v>
      </c>
      <c r="H8" s="143">
        <v>350</v>
      </c>
      <c r="I8" s="143">
        <v>358</v>
      </c>
      <c r="J8" s="143">
        <v>1628</v>
      </c>
      <c r="K8" s="143">
        <v>1237</v>
      </c>
      <c r="L8" s="143">
        <v>448</v>
      </c>
      <c r="M8" s="143">
        <v>19</v>
      </c>
      <c r="N8" s="143">
        <v>289</v>
      </c>
      <c r="O8" s="143">
        <v>366</v>
      </c>
      <c r="P8" s="144">
        <v>106</v>
      </c>
    </row>
    <row r="9" spans="2:16">
      <c r="B9" s="203" t="s">
        <v>11</v>
      </c>
      <c r="C9" s="143">
        <v>2935</v>
      </c>
      <c r="D9" s="143">
        <v>136</v>
      </c>
      <c r="E9" s="143">
        <v>90</v>
      </c>
      <c r="F9" s="143">
        <v>59</v>
      </c>
      <c r="G9" s="143">
        <v>61</v>
      </c>
      <c r="H9" s="143">
        <v>194</v>
      </c>
      <c r="I9" s="143">
        <v>184</v>
      </c>
      <c r="J9" s="143">
        <v>950</v>
      </c>
      <c r="K9" s="143">
        <v>670</v>
      </c>
      <c r="L9" s="143">
        <v>106</v>
      </c>
      <c r="M9" s="143">
        <v>9</v>
      </c>
      <c r="N9" s="143">
        <v>216</v>
      </c>
      <c r="O9" s="143">
        <v>224</v>
      </c>
      <c r="P9" s="144">
        <v>36</v>
      </c>
    </row>
    <row r="10" spans="2:16">
      <c r="B10" s="204" t="s">
        <v>12</v>
      </c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2"/>
    </row>
    <row r="11" spans="2:16">
      <c r="B11" s="105" t="s">
        <v>13</v>
      </c>
      <c r="C11" s="145">
        <v>16520</v>
      </c>
      <c r="D11" s="145">
        <v>814</v>
      </c>
      <c r="E11" s="145">
        <v>551</v>
      </c>
      <c r="F11" s="145">
        <v>295</v>
      </c>
      <c r="G11" s="145">
        <v>356</v>
      </c>
      <c r="H11" s="145">
        <v>2192</v>
      </c>
      <c r="I11" s="145">
        <v>1549</v>
      </c>
      <c r="J11" s="145">
        <v>2976</v>
      </c>
      <c r="K11" s="145">
        <v>2444</v>
      </c>
      <c r="L11" s="145">
        <v>271</v>
      </c>
      <c r="M11" s="145">
        <v>40</v>
      </c>
      <c r="N11" s="145">
        <v>3222</v>
      </c>
      <c r="O11" s="145">
        <v>1634</v>
      </c>
      <c r="P11" s="146">
        <v>176</v>
      </c>
    </row>
    <row r="12" spans="2:16">
      <c r="B12" s="205" t="s">
        <v>14</v>
      </c>
      <c r="C12" s="143">
        <v>1881</v>
      </c>
      <c r="D12" s="143">
        <v>97</v>
      </c>
      <c r="E12" s="143">
        <v>59</v>
      </c>
      <c r="F12" s="143">
        <v>21</v>
      </c>
      <c r="G12" s="143">
        <v>25</v>
      </c>
      <c r="H12" s="143">
        <v>258</v>
      </c>
      <c r="I12" s="143">
        <v>172</v>
      </c>
      <c r="J12" s="143">
        <v>397</v>
      </c>
      <c r="K12" s="143">
        <v>330</v>
      </c>
      <c r="L12" s="143">
        <v>40</v>
      </c>
      <c r="M12" s="143">
        <v>2</v>
      </c>
      <c r="N12" s="143">
        <v>280</v>
      </c>
      <c r="O12" s="143">
        <v>192</v>
      </c>
      <c r="P12" s="144">
        <v>8</v>
      </c>
    </row>
    <row r="13" spans="2:16">
      <c r="B13" s="205" t="s">
        <v>15</v>
      </c>
      <c r="C13" s="143">
        <v>4694</v>
      </c>
      <c r="D13" s="143">
        <v>172</v>
      </c>
      <c r="E13" s="143">
        <v>147</v>
      </c>
      <c r="F13" s="143">
        <v>97</v>
      </c>
      <c r="G13" s="143">
        <v>123</v>
      </c>
      <c r="H13" s="143">
        <v>457</v>
      </c>
      <c r="I13" s="143">
        <v>413</v>
      </c>
      <c r="J13" s="143">
        <v>1171</v>
      </c>
      <c r="K13" s="143">
        <v>927</v>
      </c>
      <c r="L13" s="143">
        <v>157</v>
      </c>
      <c r="M13" s="143">
        <v>25</v>
      </c>
      <c r="N13" s="143">
        <v>462</v>
      </c>
      <c r="O13" s="143">
        <v>494</v>
      </c>
      <c r="P13" s="144">
        <v>49</v>
      </c>
    </row>
    <row r="14" spans="2:16">
      <c r="B14" s="205" t="s">
        <v>179</v>
      </c>
      <c r="C14" s="143">
        <v>3277</v>
      </c>
      <c r="D14" s="143">
        <v>163</v>
      </c>
      <c r="E14" s="143">
        <v>122</v>
      </c>
      <c r="F14" s="143">
        <v>69</v>
      </c>
      <c r="G14" s="143">
        <v>89</v>
      </c>
      <c r="H14" s="143">
        <v>458</v>
      </c>
      <c r="I14" s="143">
        <v>297</v>
      </c>
      <c r="J14" s="143">
        <v>555</v>
      </c>
      <c r="K14" s="143">
        <v>424</v>
      </c>
      <c r="L14" s="143">
        <v>46</v>
      </c>
      <c r="M14" s="143">
        <v>7</v>
      </c>
      <c r="N14" s="143">
        <v>722</v>
      </c>
      <c r="O14" s="143">
        <v>294</v>
      </c>
      <c r="P14" s="144">
        <v>31</v>
      </c>
    </row>
    <row r="15" spans="2:16">
      <c r="B15" s="205" t="s">
        <v>180</v>
      </c>
      <c r="C15" s="143">
        <v>1528</v>
      </c>
      <c r="D15" s="143">
        <v>119</v>
      </c>
      <c r="E15" s="143">
        <v>59</v>
      </c>
      <c r="F15" s="143">
        <v>32</v>
      </c>
      <c r="G15" s="143">
        <v>36</v>
      </c>
      <c r="H15" s="143">
        <v>218</v>
      </c>
      <c r="I15" s="143">
        <v>143</v>
      </c>
      <c r="J15" s="143">
        <v>184</v>
      </c>
      <c r="K15" s="143">
        <v>221</v>
      </c>
      <c r="L15" s="143">
        <v>8</v>
      </c>
      <c r="M15" s="143">
        <v>3</v>
      </c>
      <c r="N15" s="143">
        <v>304</v>
      </c>
      <c r="O15" s="143">
        <v>193</v>
      </c>
      <c r="P15" s="144">
        <v>8</v>
      </c>
    </row>
    <row r="16" spans="2:16">
      <c r="B16" s="205" t="s">
        <v>30</v>
      </c>
      <c r="C16" s="143">
        <v>1734</v>
      </c>
      <c r="D16" s="143">
        <v>99</v>
      </c>
      <c r="E16" s="143">
        <v>52</v>
      </c>
      <c r="F16" s="143">
        <v>43</v>
      </c>
      <c r="G16" s="143">
        <v>18</v>
      </c>
      <c r="H16" s="143">
        <v>232</v>
      </c>
      <c r="I16" s="143">
        <v>183</v>
      </c>
      <c r="J16" s="143">
        <v>203</v>
      </c>
      <c r="K16" s="143">
        <v>186</v>
      </c>
      <c r="L16" s="143">
        <v>7</v>
      </c>
      <c r="M16" s="143">
        <v>1</v>
      </c>
      <c r="N16" s="143">
        <v>535</v>
      </c>
      <c r="O16" s="143">
        <v>167</v>
      </c>
      <c r="P16" s="144">
        <v>8</v>
      </c>
    </row>
    <row r="17" spans="2:16">
      <c r="B17" s="205" t="s">
        <v>31</v>
      </c>
      <c r="C17" s="143">
        <v>969</v>
      </c>
      <c r="D17" s="143">
        <v>67</v>
      </c>
      <c r="E17" s="143">
        <v>34</v>
      </c>
      <c r="F17" s="143">
        <v>12</v>
      </c>
      <c r="G17" s="143">
        <v>18</v>
      </c>
      <c r="H17" s="143">
        <v>153</v>
      </c>
      <c r="I17" s="143">
        <v>114</v>
      </c>
      <c r="J17" s="143">
        <v>131</v>
      </c>
      <c r="K17" s="143">
        <v>101</v>
      </c>
      <c r="L17" s="143">
        <v>5</v>
      </c>
      <c r="M17" s="143">
        <v>1</v>
      </c>
      <c r="N17" s="143">
        <v>230</v>
      </c>
      <c r="O17" s="143">
        <v>65</v>
      </c>
      <c r="P17" s="144">
        <v>38</v>
      </c>
    </row>
    <row r="18" spans="2:16">
      <c r="B18" s="205" t="s">
        <v>96</v>
      </c>
      <c r="C18" s="143">
        <v>1618</v>
      </c>
      <c r="D18" s="143">
        <v>83</v>
      </c>
      <c r="E18" s="143">
        <v>51</v>
      </c>
      <c r="F18" s="143">
        <v>16</v>
      </c>
      <c r="G18" s="143">
        <v>28</v>
      </c>
      <c r="H18" s="143">
        <v>269</v>
      </c>
      <c r="I18" s="143">
        <v>146</v>
      </c>
      <c r="J18" s="143">
        <v>172</v>
      </c>
      <c r="K18" s="143">
        <v>167</v>
      </c>
      <c r="L18" s="143">
        <v>7</v>
      </c>
      <c r="M18" s="143">
        <v>1</v>
      </c>
      <c r="N18" s="143">
        <v>516</v>
      </c>
      <c r="O18" s="143">
        <v>139</v>
      </c>
      <c r="P18" s="144">
        <v>23</v>
      </c>
    </row>
    <row r="19" spans="2:16">
      <c r="B19" s="205" t="s">
        <v>77</v>
      </c>
      <c r="C19" s="143">
        <v>819</v>
      </c>
      <c r="D19" s="143">
        <v>14</v>
      </c>
      <c r="E19" s="143">
        <v>27</v>
      </c>
      <c r="F19" s="143">
        <v>5</v>
      </c>
      <c r="G19" s="143">
        <v>19</v>
      </c>
      <c r="H19" s="143">
        <v>147</v>
      </c>
      <c r="I19" s="143">
        <v>81</v>
      </c>
      <c r="J19" s="143">
        <v>163</v>
      </c>
      <c r="K19" s="143">
        <v>88</v>
      </c>
      <c r="L19" s="143">
        <v>1</v>
      </c>
      <c r="M19" s="143">
        <v>0</v>
      </c>
      <c r="N19" s="143">
        <v>173</v>
      </c>
      <c r="O19" s="143">
        <v>90</v>
      </c>
      <c r="P19" s="144">
        <v>11</v>
      </c>
    </row>
    <row r="20" spans="2:16" ht="12" customHeight="1">
      <c r="B20" s="205"/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3"/>
      <c r="P20" s="144"/>
    </row>
    <row r="21" spans="2:16">
      <c r="B21" s="206" t="s">
        <v>16</v>
      </c>
      <c r="C21" s="141">
        <v>12947</v>
      </c>
      <c r="D21" s="141">
        <v>718</v>
      </c>
      <c r="E21" s="141">
        <v>308</v>
      </c>
      <c r="F21" s="141">
        <v>133</v>
      </c>
      <c r="G21" s="141">
        <v>192</v>
      </c>
      <c r="H21" s="141">
        <v>2644</v>
      </c>
      <c r="I21" s="141">
        <v>1432</v>
      </c>
      <c r="J21" s="141">
        <v>1638</v>
      </c>
      <c r="K21" s="141">
        <v>1340</v>
      </c>
      <c r="L21" s="141">
        <v>71</v>
      </c>
      <c r="M21" s="141">
        <v>10</v>
      </c>
      <c r="N21" s="141">
        <v>3039</v>
      </c>
      <c r="O21" s="141">
        <v>1216</v>
      </c>
      <c r="P21" s="142">
        <v>206</v>
      </c>
    </row>
    <row r="22" spans="2:16">
      <c r="B22" s="205" t="s">
        <v>17</v>
      </c>
      <c r="C22" s="143">
        <v>1803</v>
      </c>
      <c r="D22" s="143">
        <v>149</v>
      </c>
      <c r="E22" s="143">
        <v>49</v>
      </c>
      <c r="F22" s="143">
        <v>10</v>
      </c>
      <c r="G22" s="143">
        <v>45</v>
      </c>
      <c r="H22" s="143">
        <v>359</v>
      </c>
      <c r="I22" s="143">
        <v>153</v>
      </c>
      <c r="J22" s="143">
        <v>179</v>
      </c>
      <c r="K22" s="143">
        <v>156</v>
      </c>
      <c r="L22" s="143">
        <v>4</v>
      </c>
      <c r="M22" s="143">
        <v>2</v>
      </c>
      <c r="N22" s="143">
        <v>541</v>
      </c>
      <c r="O22" s="143">
        <v>110</v>
      </c>
      <c r="P22" s="144">
        <v>46</v>
      </c>
    </row>
    <row r="23" spans="2:16">
      <c r="B23" s="205" t="s">
        <v>4</v>
      </c>
      <c r="C23" s="143">
        <v>661</v>
      </c>
      <c r="D23" s="143">
        <v>24</v>
      </c>
      <c r="E23" s="143">
        <v>20</v>
      </c>
      <c r="F23" s="143">
        <v>9</v>
      </c>
      <c r="G23" s="143">
        <v>11</v>
      </c>
      <c r="H23" s="143">
        <v>121</v>
      </c>
      <c r="I23" s="143">
        <v>84</v>
      </c>
      <c r="J23" s="143">
        <v>118</v>
      </c>
      <c r="K23" s="143">
        <v>50</v>
      </c>
      <c r="L23" s="143">
        <v>9</v>
      </c>
      <c r="M23" s="143">
        <v>1</v>
      </c>
      <c r="N23" s="143">
        <v>144</v>
      </c>
      <c r="O23" s="143">
        <v>63</v>
      </c>
      <c r="P23" s="144">
        <v>7</v>
      </c>
    </row>
    <row r="24" spans="2:16">
      <c r="B24" s="205" t="s">
        <v>18</v>
      </c>
      <c r="C24" s="143">
        <v>897</v>
      </c>
      <c r="D24" s="143">
        <v>64</v>
      </c>
      <c r="E24" s="143">
        <v>32</v>
      </c>
      <c r="F24" s="143">
        <v>18</v>
      </c>
      <c r="G24" s="143">
        <v>10</v>
      </c>
      <c r="H24" s="143">
        <v>201</v>
      </c>
      <c r="I24" s="143">
        <v>99</v>
      </c>
      <c r="J24" s="143">
        <v>118</v>
      </c>
      <c r="K24" s="143">
        <v>104</v>
      </c>
      <c r="L24" s="143">
        <v>4</v>
      </c>
      <c r="M24" s="143">
        <v>0</v>
      </c>
      <c r="N24" s="143">
        <v>125</v>
      </c>
      <c r="O24" s="143">
        <v>101</v>
      </c>
      <c r="P24" s="144">
        <v>21</v>
      </c>
    </row>
    <row r="25" spans="2:16">
      <c r="B25" s="205" t="s">
        <v>145</v>
      </c>
      <c r="C25" s="143">
        <v>1180</v>
      </c>
      <c r="D25" s="143">
        <v>77</v>
      </c>
      <c r="E25" s="143">
        <v>29</v>
      </c>
      <c r="F25" s="143">
        <v>6</v>
      </c>
      <c r="G25" s="143">
        <v>19</v>
      </c>
      <c r="H25" s="143">
        <v>223</v>
      </c>
      <c r="I25" s="143">
        <v>143</v>
      </c>
      <c r="J25" s="143">
        <v>168</v>
      </c>
      <c r="K25" s="143">
        <v>152</v>
      </c>
      <c r="L25" s="143">
        <v>5</v>
      </c>
      <c r="M25" s="143">
        <v>1</v>
      </c>
      <c r="N25" s="143">
        <v>221</v>
      </c>
      <c r="O25" s="143">
        <v>129</v>
      </c>
      <c r="P25" s="144">
        <v>7</v>
      </c>
    </row>
    <row r="26" spans="2:16">
      <c r="B26" s="205" t="s">
        <v>183</v>
      </c>
      <c r="C26" s="143">
        <v>1456</v>
      </c>
      <c r="D26" s="143">
        <v>77</v>
      </c>
      <c r="E26" s="143">
        <v>43</v>
      </c>
      <c r="F26" s="143">
        <v>22</v>
      </c>
      <c r="G26" s="143">
        <v>18</v>
      </c>
      <c r="H26" s="143">
        <v>303</v>
      </c>
      <c r="I26" s="143">
        <v>125</v>
      </c>
      <c r="J26" s="143">
        <v>181</v>
      </c>
      <c r="K26" s="143">
        <v>135</v>
      </c>
      <c r="L26" s="143">
        <v>5</v>
      </c>
      <c r="M26" s="143">
        <v>2</v>
      </c>
      <c r="N26" s="143">
        <v>428</v>
      </c>
      <c r="O26" s="143">
        <v>109</v>
      </c>
      <c r="P26" s="144">
        <v>8</v>
      </c>
    </row>
    <row r="27" spans="2:16">
      <c r="B27" s="205" t="s">
        <v>19</v>
      </c>
      <c r="C27" s="143">
        <v>1428</v>
      </c>
      <c r="D27" s="143">
        <v>42</v>
      </c>
      <c r="E27" s="143">
        <v>24</v>
      </c>
      <c r="F27" s="143">
        <v>11</v>
      </c>
      <c r="G27" s="143">
        <v>18</v>
      </c>
      <c r="H27" s="143">
        <v>358</v>
      </c>
      <c r="I27" s="143">
        <v>160</v>
      </c>
      <c r="J27" s="143">
        <v>165</v>
      </c>
      <c r="K27" s="143">
        <v>126</v>
      </c>
      <c r="L27" s="143">
        <v>5</v>
      </c>
      <c r="M27" s="143">
        <v>0</v>
      </c>
      <c r="N27" s="143">
        <v>324</v>
      </c>
      <c r="O27" s="143">
        <v>165</v>
      </c>
      <c r="P27" s="144">
        <v>30</v>
      </c>
    </row>
    <row r="28" spans="2:16">
      <c r="B28" s="205" t="s">
        <v>3</v>
      </c>
      <c r="C28" s="143">
        <v>561</v>
      </c>
      <c r="D28" s="143">
        <v>18</v>
      </c>
      <c r="E28" s="143">
        <v>9</v>
      </c>
      <c r="F28" s="143">
        <v>4</v>
      </c>
      <c r="G28" s="143">
        <v>7</v>
      </c>
      <c r="H28" s="143">
        <v>104</v>
      </c>
      <c r="I28" s="143">
        <v>51</v>
      </c>
      <c r="J28" s="143">
        <v>67</v>
      </c>
      <c r="K28" s="143">
        <v>60</v>
      </c>
      <c r="L28" s="143">
        <v>5</v>
      </c>
      <c r="M28" s="143">
        <v>1</v>
      </c>
      <c r="N28" s="143">
        <v>140</v>
      </c>
      <c r="O28" s="143">
        <v>54</v>
      </c>
      <c r="P28" s="144">
        <v>41</v>
      </c>
    </row>
    <row r="29" spans="2:16">
      <c r="B29" s="205" t="s">
        <v>5</v>
      </c>
      <c r="C29" s="143">
        <v>352</v>
      </c>
      <c r="D29" s="143">
        <v>15</v>
      </c>
      <c r="E29" s="143">
        <v>5</v>
      </c>
      <c r="F29" s="143">
        <v>1</v>
      </c>
      <c r="G29" s="143">
        <v>2</v>
      </c>
      <c r="H29" s="143">
        <v>74</v>
      </c>
      <c r="I29" s="143">
        <v>47</v>
      </c>
      <c r="J29" s="143">
        <v>60</v>
      </c>
      <c r="K29" s="143">
        <v>57</v>
      </c>
      <c r="L29" s="143">
        <v>2</v>
      </c>
      <c r="M29" s="143">
        <v>0</v>
      </c>
      <c r="N29" s="143">
        <v>36</v>
      </c>
      <c r="O29" s="143">
        <v>51</v>
      </c>
      <c r="P29" s="144">
        <v>2</v>
      </c>
    </row>
    <row r="30" spans="2:16">
      <c r="B30" s="205" t="s">
        <v>184</v>
      </c>
      <c r="C30" s="143">
        <v>390</v>
      </c>
      <c r="D30" s="143">
        <v>29</v>
      </c>
      <c r="E30" s="143">
        <v>19</v>
      </c>
      <c r="F30" s="143">
        <v>4</v>
      </c>
      <c r="G30" s="143">
        <v>5</v>
      </c>
      <c r="H30" s="143">
        <v>54</v>
      </c>
      <c r="I30" s="143">
        <v>56</v>
      </c>
      <c r="J30" s="143">
        <v>65</v>
      </c>
      <c r="K30" s="143">
        <v>50</v>
      </c>
      <c r="L30" s="143">
        <v>3</v>
      </c>
      <c r="M30" s="143">
        <v>1</v>
      </c>
      <c r="N30" s="143">
        <v>71</v>
      </c>
      <c r="O30" s="143">
        <v>26</v>
      </c>
      <c r="P30" s="144">
        <v>7</v>
      </c>
    </row>
    <row r="31" spans="2:16">
      <c r="B31" s="205" t="s">
        <v>185</v>
      </c>
      <c r="C31" s="143">
        <v>1141</v>
      </c>
      <c r="D31" s="143">
        <v>55</v>
      </c>
      <c r="E31" s="143">
        <v>18</v>
      </c>
      <c r="F31" s="143">
        <v>4</v>
      </c>
      <c r="G31" s="143">
        <v>8</v>
      </c>
      <c r="H31" s="143">
        <v>223</v>
      </c>
      <c r="I31" s="143">
        <v>136</v>
      </c>
      <c r="J31" s="143">
        <v>115</v>
      </c>
      <c r="K31" s="143">
        <v>104</v>
      </c>
      <c r="L31" s="143">
        <v>8</v>
      </c>
      <c r="M31" s="143">
        <v>0</v>
      </c>
      <c r="N31" s="143">
        <v>333</v>
      </c>
      <c r="O31" s="143">
        <v>136</v>
      </c>
      <c r="P31" s="144">
        <v>1</v>
      </c>
    </row>
    <row r="32" spans="2:16">
      <c r="B32" s="205" t="s">
        <v>20</v>
      </c>
      <c r="C32" s="143">
        <v>1197</v>
      </c>
      <c r="D32" s="143">
        <v>82</v>
      </c>
      <c r="E32" s="143">
        <v>26</v>
      </c>
      <c r="F32" s="143">
        <v>22</v>
      </c>
      <c r="G32" s="143">
        <v>20</v>
      </c>
      <c r="H32" s="143">
        <v>232</v>
      </c>
      <c r="I32" s="143">
        <v>135</v>
      </c>
      <c r="J32" s="143">
        <v>156</v>
      </c>
      <c r="K32" s="143">
        <v>121</v>
      </c>
      <c r="L32" s="143">
        <v>7</v>
      </c>
      <c r="M32" s="143">
        <v>1</v>
      </c>
      <c r="N32" s="143">
        <v>287</v>
      </c>
      <c r="O32" s="143">
        <v>106</v>
      </c>
      <c r="P32" s="144">
        <v>2</v>
      </c>
    </row>
    <row r="33" spans="2:16">
      <c r="B33" s="205" t="s">
        <v>21</v>
      </c>
      <c r="C33" s="143">
        <v>1281</v>
      </c>
      <c r="D33" s="143">
        <v>67</v>
      </c>
      <c r="E33" s="143">
        <v>31</v>
      </c>
      <c r="F33" s="143">
        <v>16</v>
      </c>
      <c r="G33" s="143">
        <v>24</v>
      </c>
      <c r="H33" s="143">
        <v>241</v>
      </c>
      <c r="I33" s="143">
        <v>150</v>
      </c>
      <c r="J33" s="143">
        <v>194</v>
      </c>
      <c r="K33" s="143">
        <v>146</v>
      </c>
      <c r="L33" s="143">
        <v>10</v>
      </c>
      <c r="M33" s="143">
        <v>1</v>
      </c>
      <c r="N33" s="143">
        <v>275</v>
      </c>
      <c r="O33" s="143">
        <v>116</v>
      </c>
      <c r="P33" s="144">
        <v>10</v>
      </c>
    </row>
    <row r="34" spans="2:16">
      <c r="B34" s="205" t="s">
        <v>186</v>
      </c>
      <c r="C34" s="143">
        <v>477</v>
      </c>
      <c r="D34" s="143">
        <v>15</v>
      </c>
      <c r="E34" s="143">
        <v>1</v>
      </c>
      <c r="F34" s="143">
        <v>6</v>
      </c>
      <c r="G34" s="143">
        <v>4</v>
      </c>
      <c r="H34" s="143">
        <v>122</v>
      </c>
      <c r="I34" s="143">
        <v>67</v>
      </c>
      <c r="J34" s="143">
        <v>45</v>
      </c>
      <c r="K34" s="143">
        <v>63</v>
      </c>
      <c r="L34" s="143">
        <v>3</v>
      </c>
      <c r="M34" s="143">
        <v>0</v>
      </c>
      <c r="N34" s="143">
        <v>84</v>
      </c>
      <c r="O34" s="143">
        <v>43</v>
      </c>
      <c r="P34" s="144">
        <v>24</v>
      </c>
    </row>
    <row r="35" spans="2:16">
      <c r="B35" s="205" t="s">
        <v>81</v>
      </c>
      <c r="C35" s="143">
        <v>123</v>
      </c>
      <c r="D35" s="143">
        <v>4</v>
      </c>
      <c r="E35" s="143">
        <v>2</v>
      </c>
      <c r="F35" s="143">
        <v>0</v>
      </c>
      <c r="G35" s="143">
        <v>1</v>
      </c>
      <c r="H35" s="143">
        <v>29</v>
      </c>
      <c r="I35" s="143">
        <v>26</v>
      </c>
      <c r="J35" s="143">
        <v>7</v>
      </c>
      <c r="K35" s="143">
        <v>16</v>
      </c>
      <c r="L35" s="143">
        <v>1</v>
      </c>
      <c r="M35" s="143">
        <v>0</v>
      </c>
      <c r="N35" s="143">
        <v>30</v>
      </c>
      <c r="O35" s="143">
        <v>7</v>
      </c>
      <c r="P35" s="144">
        <v>0</v>
      </c>
    </row>
    <row r="36" spans="2:16" ht="12" customHeight="1">
      <c r="B36" s="205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4"/>
    </row>
    <row r="37" spans="2:16">
      <c r="B37" s="206" t="s">
        <v>23</v>
      </c>
      <c r="C37" s="141">
        <v>13563</v>
      </c>
      <c r="D37" s="141">
        <v>686</v>
      </c>
      <c r="E37" s="141">
        <v>308</v>
      </c>
      <c r="F37" s="141">
        <v>206</v>
      </c>
      <c r="G37" s="141">
        <v>241</v>
      </c>
      <c r="H37" s="141">
        <v>3020</v>
      </c>
      <c r="I37" s="141">
        <v>1367</v>
      </c>
      <c r="J37" s="141">
        <v>1844</v>
      </c>
      <c r="K37" s="141">
        <v>1195</v>
      </c>
      <c r="L37" s="141">
        <v>66</v>
      </c>
      <c r="M37" s="141">
        <v>12</v>
      </c>
      <c r="N37" s="141">
        <v>3279</v>
      </c>
      <c r="O37" s="141">
        <v>1168</v>
      </c>
      <c r="P37" s="142">
        <v>171</v>
      </c>
    </row>
    <row r="38" spans="2:16">
      <c r="B38" s="205" t="s">
        <v>82</v>
      </c>
      <c r="C38" s="143">
        <v>1841</v>
      </c>
      <c r="D38" s="143">
        <v>99</v>
      </c>
      <c r="E38" s="143">
        <v>38</v>
      </c>
      <c r="F38" s="143">
        <v>45</v>
      </c>
      <c r="G38" s="143">
        <v>35</v>
      </c>
      <c r="H38" s="143">
        <v>322</v>
      </c>
      <c r="I38" s="143">
        <v>151</v>
      </c>
      <c r="J38" s="143">
        <v>291</v>
      </c>
      <c r="K38" s="143">
        <v>235</v>
      </c>
      <c r="L38" s="143">
        <v>19</v>
      </c>
      <c r="M38" s="143">
        <v>3</v>
      </c>
      <c r="N38" s="143">
        <v>349</v>
      </c>
      <c r="O38" s="143">
        <v>211</v>
      </c>
      <c r="P38" s="144">
        <v>43</v>
      </c>
    </row>
    <row r="39" spans="2:16">
      <c r="B39" s="205" t="s">
        <v>83</v>
      </c>
      <c r="C39" s="143">
        <v>963</v>
      </c>
      <c r="D39" s="143">
        <v>49</v>
      </c>
      <c r="E39" s="143">
        <v>27</v>
      </c>
      <c r="F39" s="143">
        <v>11</v>
      </c>
      <c r="G39" s="143">
        <v>8</v>
      </c>
      <c r="H39" s="143">
        <v>213</v>
      </c>
      <c r="I39" s="143">
        <v>107</v>
      </c>
      <c r="J39" s="143">
        <v>151</v>
      </c>
      <c r="K39" s="143">
        <v>104</v>
      </c>
      <c r="L39" s="143">
        <v>5</v>
      </c>
      <c r="M39" s="143">
        <v>0</v>
      </c>
      <c r="N39" s="143">
        <v>185</v>
      </c>
      <c r="O39" s="143">
        <v>96</v>
      </c>
      <c r="P39" s="144">
        <v>7</v>
      </c>
    </row>
    <row r="40" spans="2:16">
      <c r="B40" s="205" t="s">
        <v>84</v>
      </c>
      <c r="C40" s="143">
        <v>874</v>
      </c>
      <c r="D40" s="143">
        <v>45</v>
      </c>
      <c r="E40" s="143">
        <v>20</v>
      </c>
      <c r="F40" s="143">
        <v>17</v>
      </c>
      <c r="G40" s="143">
        <v>14</v>
      </c>
      <c r="H40" s="143">
        <v>184</v>
      </c>
      <c r="I40" s="143">
        <v>73</v>
      </c>
      <c r="J40" s="143">
        <v>118</v>
      </c>
      <c r="K40" s="143">
        <v>73</v>
      </c>
      <c r="L40" s="143">
        <v>3</v>
      </c>
      <c r="M40" s="143">
        <v>0</v>
      </c>
      <c r="N40" s="143">
        <v>243</v>
      </c>
      <c r="O40" s="143">
        <v>67</v>
      </c>
      <c r="P40" s="144">
        <v>17</v>
      </c>
    </row>
    <row r="41" spans="2:16">
      <c r="B41" s="205" t="s">
        <v>188</v>
      </c>
      <c r="C41" s="143">
        <v>540</v>
      </c>
      <c r="D41" s="143">
        <v>22</v>
      </c>
      <c r="E41" s="143">
        <v>9</v>
      </c>
      <c r="F41" s="143">
        <v>2</v>
      </c>
      <c r="G41" s="143">
        <v>9</v>
      </c>
      <c r="H41" s="143">
        <v>109</v>
      </c>
      <c r="I41" s="143">
        <v>64</v>
      </c>
      <c r="J41" s="143">
        <v>61</v>
      </c>
      <c r="K41" s="143">
        <v>30</v>
      </c>
      <c r="L41" s="143">
        <v>2</v>
      </c>
      <c r="M41" s="143">
        <v>0</v>
      </c>
      <c r="N41" s="143">
        <v>158</v>
      </c>
      <c r="O41" s="143">
        <v>59</v>
      </c>
      <c r="P41" s="144">
        <v>15</v>
      </c>
    </row>
    <row r="42" spans="2:16">
      <c r="B42" s="205" t="s">
        <v>77</v>
      </c>
      <c r="C42" s="143">
        <v>517</v>
      </c>
      <c r="D42" s="143">
        <v>21</v>
      </c>
      <c r="E42" s="143">
        <v>15</v>
      </c>
      <c r="F42" s="143">
        <v>3</v>
      </c>
      <c r="G42" s="143">
        <v>8</v>
      </c>
      <c r="H42" s="143">
        <v>149</v>
      </c>
      <c r="I42" s="143">
        <v>45</v>
      </c>
      <c r="J42" s="143">
        <v>48</v>
      </c>
      <c r="K42" s="143">
        <v>38</v>
      </c>
      <c r="L42" s="143">
        <v>0</v>
      </c>
      <c r="M42" s="143">
        <v>0</v>
      </c>
      <c r="N42" s="143">
        <v>153</v>
      </c>
      <c r="O42" s="143">
        <v>30</v>
      </c>
      <c r="P42" s="144">
        <v>7</v>
      </c>
    </row>
    <row r="43" spans="2:16">
      <c r="B43" s="205" t="s">
        <v>81</v>
      </c>
      <c r="C43" s="143">
        <v>179</v>
      </c>
      <c r="D43" s="143">
        <v>6</v>
      </c>
      <c r="E43" s="143">
        <v>5</v>
      </c>
      <c r="F43" s="143">
        <v>1</v>
      </c>
      <c r="G43" s="143">
        <v>0</v>
      </c>
      <c r="H43" s="143">
        <v>37</v>
      </c>
      <c r="I43" s="143">
        <v>23</v>
      </c>
      <c r="J43" s="143">
        <v>40</v>
      </c>
      <c r="K43" s="143">
        <v>19</v>
      </c>
      <c r="L43" s="143">
        <v>0</v>
      </c>
      <c r="M43" s="143">
        <v>1</v>
      </c>
      <c r="N43" s="143">
        <v>14</v>
      </c>
      <c r="O43" s="143">
        <v>27</v>
      </c>
      <c r="P43" s="144">
        <v>6</v>
      </c>
    </row>
    <row r="44" spans="2:16">
      <c r="B44" s="205" t="s">
        <v>86</v>
      </c>
      <c r="C44" s="143">
        <v>562</v>
      </c>
      <c r="D44" s="143">
        <v>12</v>
      </c>
      <c r="E44" s="143">
        <v>5</v>
      </c>
      <c r="F44" s="143">
        <v>6</v>
      </c>
      <c r="G44" s="143">
        <v>15</v>
      </c>
      <c r="H44" s="143">
        <v>117</v>
      </c>
      <c r="I44" s="143">
        <v>75</v>
      </c>
      <c r="J44" s="143">
        <v>80</v>
      </c>
      <c r="K44" s="143">
        <v>58</v>
      </c>
      <c r="L44" s="143">
        <v>4</v>
      </c>
      <c r="M44" s="143">
        <v>1</v>
      </c>
      <c r="N44" s="143">
        <v>107</v>
      </c>
      <c r="O44" s="143">
        <v>66</v>
      </c>
      <c r="P44" s="144">
        <v>16</v>
      </c>
    </row>
    <row r="45" spans="2:16">
      <c r="B45" s="205" t="s">
        <v>87</v>
      </c>
      <c r="C45" s="143">
        <v>457</v>
      </c>
      <c r="D45" s="143">
        <v>18</v>
      </c>
      <c r="E45" s="143">
        <v>11</v>
      </c>
      <c r="F45" s="143">
        <v>2</v>
      </c>
      <c r="G45" s="143">
        <v>12</v>
      </c>
      <c r="H45" s="143">
        <v>118</v>
      </c>
      <c r="I45" s="143">
        <v>42</v>
      </c>
      <c r="J45" s="143">
        <v>51</v>
      </c>
      <c r="K45" s="143">
        <v>44</v>
      </c>
      <c r="L45" s="143">
        <v>2</v>
      </c>
      <c r="M45" s="143">
        <v>0</v>
      </c>
      <c r="N45" s="143">
        <v>116</v>
      </c>
      <c r="O45" s="143">
        <v>26</v>
      </c>
      <c r="P45" s="144">
        <v>15</v>
      </c>
    </row>
    <row r="46" spans="2:16">
      <c r="B46" s="205" t="s">
        <v>88</v>
      </c>
      <c r="C46" s="143">
        <v>674</v>
      </c>
      <c r="D46" s="143">
        <v>46</v>
      </c>
      <c r="E46" s="143">
        <v>25</v>
      </c>
      <c r="F46" s="143">
        <v>6</v>
      </c>
      <c r="G46" s="143">
        <v>12</v>
      </c>
      <c r="H46" s="143">
        <v>163</v>
      </c>
      <c r="I46" s="143">
        <v>62</v>
      </c>
      <c r="J46" s="143">
        <v>66</v>
      </c>
      <c r="K46" s="143">
        <v>56</v>
      </c>
      <c r="L46" s="143">
        <v>6</v>
      </c>
      <c r="M46" s="143">
        <v>0</v>
      </c>
      <c r="N46" s="143">
        <v>174</v>
      </c>
      <c r="O46" s="143">
        <v>50</v>
      </c>
      <c r="P46" s="144">
        <v>8</v>
      </c>
    </row>
    <row r="47" spans="2:16">
      <c r="B47" s="205" t="s">
        <v>89</v>
      </c>
      <c r="C47" s="143">
        <v>442</v>
      </c>
      <c r="D47" s="143">
        <v>36</v>
      </c>
      <c r="E47" s="143">
        <v>9</v>
      </c>
      <c r="F47" s="143">
        <v>8</v>
      </c>
      <c r="G47" s="143">
        <v>4</v>
      </c>
      <c r="H47" s="143">
        <v>128</v>
      </c>
      <c r="I47" s="143">
        <v>45</v>
      </c>
      <c r="J47" s="143">
        <v>52</v>
      </c>
      <c r="K47" s="143">
        <v>26</v>
      </c>
      <c r="L47" s="143">
        <v>1</v>
      </c>
      <c r="M47" s="143">
        <v>0</v>
      </c>
      <c r="N47" s="143">
        <v>87</v>
      </c>
      <c r="O47" s="143">
        <v>44</v>
      </c>
      <c r="P47" s="144">
        <v>2</v>
      </c>
    </row>
    <row r="48" spans="2:16">
      <c r="B48" s="205" t="s">
        <v>24</v>
      </c>
      <c r="C48" s="143">
        <v>667</v>
      </c>
      <c r="D48" s="143">
        <v>14</v>
      </c>
      <c r="E48" s="143">
        <v>10</v>
      </c>
      <c r="F48" s="143">
        <v>7</v>
      </c>
      <c r="G48" s="143">
        <v>10</v>
      </c>
      <c r="H48" s="143">
        <v>151</v>
      </c>
      <c r="I48" s="143">
        <v>83</v>
      </c>
      <c r="J48" s="143">
        <v>135</v>
      </c>
      <c r="K48" s="143">
        <v>82</v>
      </c>
      <c r="L48" s="143">
        <v>4</v>
      </c>
      <c r="M48" s="143">
        <v>2</v>
      </c>
      <c r="N48" s="143">
        <v>88</v>
      </c>
      <c r="O48" s="143">
        <v>78</v>
      </c>
      <c r="P48" s="144">
        <v>3</v>
      </c>
    </row>
    <row r="49" spans="2:16">
      <c r="B49" s="205" t="s">
        <v>25</v>
      </c>
      <c r="C49" s="143">
        <v>473</v>
      </c>
      <c r="D49" s="143">
        <v>18</v>
      </c>
      <c r="E49" s="143">
        <v>13</v>
      </c>
      <c r="F49" s="143">
        <v>8</v>
      </c>
      <c r="G49" s="143">
        <v>13</v>
      </c>
      <c r="H49" s="143">
        <v>116</v>
      </c>
      <c r="I49" s="143">
        <v>74</v>
      </c>
      <c r="J49" s="143">
        <v>55</v>
      </c>
      <c r="K49" s="143">
        <v>20</v>
      </c>
      <c r="L49" s="143">
        <v>0</v>
      </c>
      <c r="M49" s="143">
        <v>0</v>
      </c>
      <c r="N49" s="143">
        <v>113</v>
      </c>
      <c r="O49" s="143">
        <v>39</v>
      </c>
      <c r="P49" s="144">
        <v>4</v>
      </c>
    </row>
    <row r="50" spans="2:16">
      <c r="B50" s="205" t="s">
        <v>6</v>
      </c>
      <c r="C50" s="143">
        <v>416</v>
      </c>
      <c r="D50" s="143">
        <v>25</v>
      </c>
      <c r="E50" s="143">
        <v>13</v>
      </c>
      <c r="F50" s="143">
        <v>2</v>
      </c>
      <c r="G50" s="143">
        <v>8</v>
      </c>
      <c r="H50" s="143">
        <v>107</v>
      </c>
      <c r="I50" s="143">
        <v>29</v>
      </c>
      <c r="J50" s="143">
        <v>53</v>
      </c>
      <c r="K50" s="143">
        <v>18</v>
      </c>
      <c r="L50" s="143">
        <v>2</v>
      </c>
      <c r="M50" s="143">
        <v>2</v>
      </c>
      <c r="N50" s="143">
        <v>111</v>
      </c>
      <c r="O50" s="143">
        <v>44</v>
      </c>
      <c r="P50" s="144">
        <v>2</v>
      </c>
    </row>
    <row r="51" spans="2:16">
      <c r="B51" s="205" t="s">
        <v>26</v>
      </c>
      <c r="C51" s="143">
        <v>613</v>
      </c>
      <c r="D51" s="143">
        <v>52</v>
      </c>
      <c r="E51" s="143">
        <v>14</v>
      </c>
      <c r="F51" s="143">
        <v>14</v>
      </c>
      <c r="G51" s="143">
        <v>6</v>
      </c>
      <c r="H51" s="143">
        <v>143</v>
      </c>
      <c r="I51" s="143">
        <v>75</v>
      </c>
      <c r="J51" s="143">
        <v>72</v>
      </c>
      <c r="K51" s="143">
        <v>32</v>
      </c>
      <c r="L51" s="143">
        <v>1</v>
      </c>
      <c r="M51" s="143">
        <v>1</v>
      </c>
      <c r="N51" s="143">
        <v>153</v>
      </c>
      <c r="O51" s="143">
        <v>50</v>
      </c>
      <c r="P51" s="144">
        <v>0</v>
      </c>
    </row>
    <row r="52" spans="2:16">
      <c r="B52" s="205" t="s">
        <v>27</v>
      </c>
      <c r="C52" s="143">
        <v>1036</v>
      </c>
      <c r="D52" s="143">
        <v>49</v>
      </c>
      <c r="E52" s="143">
        <v>22</v>
      </c>
      <c r="F52" s="143">
        <v>24</v>
      </c>
      <c r="G52" s="143">
        <v>18</v>
      </c>
      <c r="H52" s="143">
        <v>244</v>
      </c>
      <c r="I52" s="143">
        <v>85</v>
      </c>
      <c r="J52" s="143">
        <v>172</v>
      </c>
      <c r="K52" s="143">
        <v>78</v>
      </c>
      <c r="L52" s="143">
        <v>5</v>
      </c>
      <c r="M52" s="143">
        <v>0</v>
      </c>
      <c r="N52" s="143">
        <v>265</v>
      </c>
      <c r="O52" s="143">
        <v>71</v>
      </c>
      <c r="P52" s="144">
        <v>3</v>
      </c>
    </row>
    <row r="53" spans="2:16">
      <c r="B53" s="205" t="s">
        <v>28</v>
      </c>
      <c r="C53" s="143">
        <v>1062</v>
      </c>
      <c r="D53" s="143">
        <v>47</v>
      </c>
      <c r="E53" s="143">
        <v>18</v>
      </c>
      <c r="F53" s="143">
        <v>10</v>
      </c>
      <c r="G53" s="143">
        <v>18</v>
      </c>
      <c r="H53" s="143">
        <v>251</v>
      </c>
      <c r="I53" s="143">
        <v>74</v>
      </c>
      <c r="J53" s="143">
        <v>182</v>
      </c>
      <c r="K53" s="143">
        <v>63</v>
      </c>
      <c r="L53" s="143">
        <v>1</v>
      </c>
      <c r="M53" s="143">
        <v>1</v>
      </c>
      <c r="N53" s="143">
        <v>331</v>
      </c>
      <c r="O53" s="143">
        <v>59</v>
      </c>
      <c r="P53" s="144">
        <v>7</v>
      </c>
    </row>
    <row r="54" spans="2:16">
      <c r="B54" s="205" t="s">
        <v>189</v>
      </c>
      <c r="C54" s="143">
        <v>976</v>
      </c>
      <c r="D54" s="143">
        <v>47</v>
      </c>
      <c r="E54" s="143">
        <v>10</v>
      </c>
      <c r="F54" s="143">
        <v>11</v>
      </c>
      <c r="G54" s="143">
        <v>25</v>
      </c>
      <c r="H54" s="143">
        <v>231</v>
      </c>
      <c r="I54" s="143">
        <v>107</v>
      </c>
      <c r="J54" s="143">
        <v>81</v>
      </c>
      <c r="K54" s="143">
        <v>84</v>
      </c>
      <c r="L54" s="143">
        <v>5</v>
      </c>
      <c r="M54" s="143">
        <v>0</v>
      </c>
      <c r="N54" s="143">
        <v>290</v>
      </c>
      <c r="O54" s="143">
        <v>79</v>
      </c>
      <c r="P54" s="144">
        <v>6</v>
      </c>
    </row>
    <row r="55" spans="2:16">
      <c r="B55" s="205" t="s">
        <v>190</v>
      </c>
      <c r="C55" s="143">
        <v>563</v>
      </c>
      <c r="D55" s="143">
        <v>7</v>
      </c>
      <c r="E55" s="143">
        <v>15</v>
      </c>
      <c r="F55" s="143">
        <v>5</v>
      </c>
      <c r="G55" s="143">
        <v>8</v>
      </c>
      <c r="H55" s="143">
        <v>129</v>
      </c>
      <c r="I55" s="143">
        <v>73</v>
      </c>
      <c r="J55" s="143">
        <v>47</v>
      </c>
      <c r="K55" s="143">
        <v>67</v>
      </c>
      <c r="L55" s="143">
        <v>3</v>
      </c>
      <c r="M55" s="143">
        <v>0</v>
      </c>
      <c r="N55" s="143">
        <v>168</v>
      </c>
      <c r="O55" s="143">
        <v>41</v>
      </c>
      <c r="P55" s="144">
        <v>0</v>
      </c>
    </row>
    <row r="56" spans="2:16">
      <c r="B56" s="207" t="s">
        <v>29</v>
      </c>
      <c r="C56" s="147">
        <v>708</v>
      </c>
      <c r="D56" s="147">
        <v>73</v>
      </c>
      <c r="E56" s="147">
        <v>29</v>
      </c>
      <c r="F56" s="147">
        <v>24</v>
      </c>
      <c r="G56" s="147">
        <v>18</v>
      </c>
      <c r="H56" s="147">
        <v>108</v>
      </c>
      <c r="I56" s="147">
        <v>80</v>
      </c>
      <c r="J56" s="147">
        <v>89</v>
      </c>
      <c r="K56" s="147">
        <v>68</v>
      </c>
      <c r="L56" s="147">
        <v>3</v>
      </c>
      <c r="M56" s="147">
        <v>1</v>
      </c>
      <c r="N56" s="147">
        <v>174</v>
      </c>
      <c r="O56" s="147">
        <v>31</v>
      </c>
      <c r="P56" s="148">
        <v>10</v>
      </c>
    </row>
    <row r="57" spans="2:16">
      <c r="B57" s="249" t="s">
        <v>803</v>
      </c>
    </row>
  </sheetData>
  <mergeCells count="2">
    <mergeCell ref="B3:B4"/>
    <mergeCell ref="C3:P3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>
  <dimension ref="B1:E57"/>
  <sheetViews>
    <sheetView workbookViewId="0">
      <selection activeCell="C3" sqref="C3:E3"/>
    </sheetView>
  </sheetViews>
  <sheetFormatPr defaultRowHeight="15"/>
  <cols>
    <col min="2" max="2" width="33.140625" customWidth="1"/>
    <col min="3" max="5" width="16.7109375" customWidth="1"/>
  </cols>
  <sheetData>
    <row r="1" spans="2:5">
      <c r="B1" s="296" t="s">
        <v>873</v>
      </c>
    </row>
    <row r="2" spans="2:5">
      <c r="C2" s="283"/>
    </row>
    <row r="3" spans="2:5" ht="16.5" customHeight="1">
      <c r="B3" s="353" t="s">
        <v>95</v>
      </c>
      <c r="C3" s="315" t="s">
        <v>374</v>
      </c>
      <c r="D3" s="315"/>
      <c r="E3" s="316"/>
    </row>
    <row r="4" spans="2:5" ht="15.75" thickBot="1">
      <c r="B4" s="354"/>
      <c r="C4" s="22" t="s">
        <v>0</v>
      </c>
      <c r="D4" s="22" t="s">
        <v>1</v>
      </c>
      <c r="E4" s="92" t="s">
        <v>2</v>
      </c>
    </row>
    <row r="5" spans="2:5" ht="15.75" thickTop="1">
      <c r="B5" s="206" t="s">
        <v>7</v>
      </c>
      <c r="C5" s="151">
        <v>26205</v>
      </c>
      <c r="D5" s="151">
        <v>20809</v>
      </c>
      <c r="E5" s="215">
        <v>5396</v>
      </c>
    </row>
    <row r="6" spans="2:5">
      <c r="B6" s="100" t="s">
        <v>8</v>
      </c>
      <c r="C6" s="164"/>
      <c r="D6" s="164"/>
      <c r="E6" s="211"/>
    </row>
    <row r="7" spans="2:5">
      <c r="B7" s="95" t="s">
        <v>9</v>
      </c>
      <c r="C7" s="177">
        <v>5389</v>
      </c>
      <c r="D7" s="177">
        <v>4094</v>
      </c>
      <c r="E7" s="212">
        <v>1295</v>
      </c>
    </row>
    <row r="8" spans="2:5">
      <c r="B8" s="203" t="s">
        <v>10</v>
      </c>
      <c r="C8" s="163">
        <v>3515</v>
      </c>
      <c r="D8" s="163">
        <v>2634</v>
      </c>
      <c r="E8" s="213">
        <v>881</v>
      </c>
    </row>
    <row r="9" spans="2:5">
      <c r="B9" s="203" t="s">
        <v>11</v>
      </c>
      <c r="C9" s="163">
        <v>1874</v>
      </c>
      <c r="D9" s="163">
        <v>1460</v>
      </c>
      <c r="E9" s="213">
        <v>414</v>
      </c>
    </row>
    <row r="10" spans="2:5">
      <c r="B10" s="214" t="s">
        <v>12</v>
      </c>
      <c r="C10" s="164"/>
      <c r="D10" s="164"/>
      <c r="E10" s="211"/>
    </row>
    <row r="11" spans="2:5">
      <c r="B11" s="95" t="s">
        <v>13</v>
      </c>
      <c r="C11" s="177">
        <v>8776</v>
      </c>
      <c r="D11" s="177">
        <v>6981</v>
      </c>
      <c r="E11" s="212">
        <v>1795</v>
      </c>
    </row>
    <row r="12" spans="2:5">
      <c r="B12" s="205" t="s">
        <v>14</v>
      </c>
      <c r="C12" s="163">
        <v>1046</v>
      </c>
      <c r="D12" s="163">
        <v>836</v>
      </c>
      <c r="E12" s="213">
        <v>210</v>
      </c>
    </row>
    <row r="13" spans="2:5">
      <c r="B13" s="205" t="s">
        <v>15</v>
      </c>
      <c r="C13" s="163">
        <v>2733</v>
      </c>
      <c r="D13" s="163">
        <v>2157</v>
      </c>
      <c r="E13" s="213">
        <v>576</v>
      </c>
    </row>
    <row r="14" spans="2:5">
      <c r="B14" s="205" t="s">
        <v>179</v>
      </c>
      <c r="C14" s="163">
        <v>1764</v>
      </c>
      <c r="D14" s="163">
        <v>1466</v>
      </c>
      <c r="E14" s="213">
        <v>298</v>
      </c>
    </row>
    <row r="15" spans="2:5">
      <c r="B15" s="205" t="s">
        <v>180</v>
      </c>
      <c r="C15" s="163">
        <v>782</v>
      </c>
      <c r="D15" s="163">
        <v>605</v>
      </c>
      <c r="E15" s="213">
        <v>177</v>
      </c>
    </row>
    <row r="16" spans="2:5">
      <c r="B16" s="205" t="s">
        <v>30</v>
      </c>
      <c r="C16" s="163">
        <v>847</v>
      </c>
      <c r="D16" s="163">
        <v>669</v>
      </c>
      <c r="E16" s="213">
        <v>178</v>
      </c>
    </row>
    <row r="17" spans="2:5">
      <c r="B17" s="205" t="s">
        <v>31</v>
      </c>
      <c r="C17" s="163">
        <v>457</v>
      </c>
      <c r="D17" s="163">
        <v>348</v>
      </c>
      <c r="E17" s="213">
        <v>109</v>
      </c>
    </row>
    <row r="18" spans="2:5">
      <c r="B18" s="205" t="s">
        <v>96</v>
      </c>
      <c r="C18" s="163">
        <v>731</v>
      </c>
      <c r="D18" s="163">
        <v>583</v>
      </c>
      <c r="E18" s="213">
        <v>148</v>
      </c>
    </row>
    <row r="19" spans="2:5">
      <c r="B19" s="205" t="s">
        <v>77</v>
      </c>
      <c r="C19" s="163">
        <v>416</v>
      </c>
      <c r="D19" s="163">
        <v>317</v>
      </c>
      <c r="E19" s="213">
        <v>99</v>
      </c>
    </row>
    <row r="20" spans="2:5" ht="12" customHeight="1">
      <c r="B20" s="205"/>
      <c r="C20" s="163"/>
      <c r="D20" s="163"/>
      <c r="E20" s="213"/>
    </row>
    <row r="21" spans="2:5">
      <c r="B21" s="206" t="s">
        <v>16</v>
      </c>
      <c r="C21" s="151">
        <v>5925</v>
      </c>
      <c r="D21" s="151">
        <v>4729</v>
      </c>
      <c r="E21" s="215">
        <v>1196</v>
      </c>
    </row>
    <row r="22" spans="2:5">
      <c r="B22" s="205" t="s">
        <v>17</v>
      </c>
      <c r="C22" s="163">
        <v>780</v>
      </c>
      <c r="D22" s="163">
        <v>618</v>
      </c>
      <c r="E22" s="213">
        <v>162</v>
      </c>
    </row>
    <row r="23" spans="2:5">
      <c r="B23" s="205" t="s">
        <v>4</v>
      </c>
      <c r="C23" s="163">
        <v>315</v>
      </c>
      <c r="D23" s="163">
        <v>249</v>
      </c>
      <c r="E23" s="213">
        <v>66</v>
      </c>
    </row>
    <row r="24" spans="2:5">
      <c r="B24" s="205" t="s">
        <v>18</v>
      </c>
      <c r="C24" s="163">
        <v>408</v>
      </c>
      <c r="D24" s="163">
        <v>324</v>
      </c>
      <c r="E24" s="213">
        <v>84</v>
      </c>
    </row>
    <row r="25" spans="2:5">
      <c r="B25" s="205" t="s">
        <v>145</v>
      </c>
      <c r="C25" s="163">
        <v>549</v>
      </c>
      <c r="D25" s="163">
        <v>429</v>
      </c>
      <c r="E25" s="213">
        <v>120</v>
      </c>
    </row>
    <row r="26" spans="2:5">
      <c r="B26" s="205" t="s">
        <v>183</v>
      </c>
      <c r="C26" s="163">
        <v>650</v>
      </c>
      <c r="D26" s="163">
        <v>532</v>
      </c>
      <c r="E26" s="213">
        <v>118</v>
      </c>
    </row>
    <row r="27" spans="2:5">
      <c r="B27" s="205" t="s">
        <v>19</v>
      </c>
      <c r="C27" s="163">
        <v>630</v>
      </c>
      <c r="D27" s="163">
        <v>512</v>
      </c>
      <c r="E27" s="213">
        <v>118</v>
      </c>
    </row>
    <row r="28" spans="2:5">
      <c r="B28" s="205" t="s">
        <v>3</v>
      </c>
      <c r="C28" s="163">
        <v>250</v>
      </c>
      <c r="D28" s="163">
        <v>205</v>
      </c>
      <c r="E28" s="213">
        <v>45</v>
      </c>
    </row>
    <row r="29" spans="2:5">
      <c r="B29" s="205" t="s">
        <v>5</v>
      </c>
      <c r="C29" s="163">
        <v>181</v>
      </c>
      <c r="D29" s="163">
        <v>150</v>
      </c>
      <c r="E29" s="213">
        <v>31</v>
      </c>
    </row>
    <row r="30" spans="2:5">
      <c r="B30" s="205" t="s">
        <v>184</v>
      </c>
      <c r="C30" s="163">
        <v>196</v>
      </c>
      <c r="D30" s="163">
        <v>161</v>
      </c>
      <c r="E30" s="213">
        <v>35</v>
      </c>
    </row>
    <row r="31" spans="2:5">
      <c r="B31" s="205" t="s">
        <v>185</v>
      </c>
      <c r="C31" s="163">
        <v>555</v>
      </c>
      <c r="D31" s="163">
        <v>443</v>
      </c>
      <c r="E31" s="213">
        <v>112</v>
      </c>
    </row>
    <row r="32" spans="2:5">
      <c r="B32" s="205" t="s">
        <v>20</v>
      </c>
      <c r="C32" s="163">
        <v>533</v>
      </c>
      <c r="D32" s="163">
        <v>406</v>
      </c>
      <c r="E32" s="213">
        <v>127</v>
      </c>
    </row>
    <row r="33" spans="2:5">
      <c r="B33" s="205" t="s">
        <v>21</v>
      </c>
      <c r="C33" s="163">
        <v>609</v>
      </c>
      <c r="D33" s="163">
        <v>490</v>
      </c>
      <c r="E33" s="213">
        <v>119</v>
      </c>
    </row>
    <row r="34" spans="2:5">
      <c r="B34" s="205" t="s">
        <v>186</v>
      </c>
      <c r="C34" s="163">
        <v>221</v>
      </c>
      <c r="D34" s="163">
        <v>172</v>
      </c>
      <c r="E34" s="213">
        <v>49</v>
      </c>
    </row>
    <row r="35" spans="2:5">
      <c r="B35" s="205" t="s">
        <v>81</v>
      </c>
      <c r="C35" s="163">
        <v>48</v>
      </c>
      <c r="D35" s="163">
        <v>38</v>
      </c>
      <c r="E35" s="213">
        <v>10</v>
      </c>
    </row>
    <row r="36" spans="2:5" ht="12" customHeight="1">
      <c r="B36" s="205"/>
      <c r="C36" s="163"/>
      <c r="D36" s="163"/>
      <c r="E36" s="213"/>
    </row>
    <row r="37" spans="2:5">
      <c r="B37" s="206" t="s">
        <v>23</v>
      </c>
      <c r="C37" s="151">
        <v>6115</v>
      </c>
      <c r="D37" s="151">
        <v>5005</v>
      </c>
      <c r="E37" s="215">
        <v>1110</v>
      </c>
    </row>
    <row r="38" spans="2:5">
      <c r="B38" s="205" t="s">
        <v>82</v>
      </c>
      <c r="C38" s="163">
        <v>873</v>
      </c>
      <c r="D38" s="163">
        <v>718</v>
      </c>
      <c r="E38" s="213">
        <v>155</v>
      </c>
    </row>
    <row r="39" spans="2:5">
      <c r="B39" s="205" t="s">
        <v>83</v>
      </c>
      <c r="C39" s="163">
        <v>429</v>
      </c>
      <c r="D39" s="163">
        <v>341</v>
      </c>
      <c r="E39" s="213">
        <v>88</v>
      </c>
    </row>
    <row r="40" spans="2:5">
      <c r="B40" s="205" t="s">
        <v>84</v>
      </c>
      <c r="C40" s="163">
        <v>389</v>
      </c>
      <c r="D40" s="163">
        <v>325</v>
      </c>
      <c r="E40" s="213">
        <v>64</v>
      </c>
    </row>
    <row r="41" spans="2:5">
      <c r="B41" s="205" t="s">
        <v>188</v>
      </c>
      <c r="C41" s="163">
        <v>220</v>
      </c>
      <c r="D41" s="163">
        <v>182</v>
      </c>
      <c r="E41" s="213">
        <v>38</v>
      </c>
    </row>
    <row r="42" spans="2:5">
      <c r="B42" s="205" t="s">
        <v>77</v>
      </c>
      <c r="C42" s="163">
        <v>242</v>
      </c>
      <c r="D42" s="163">
        <v>201</v>
      </c>
      <c r="E42" s="213">
        <v>41</v>
      </c>
    </row>
    <row r="43" spans="2:5">
      <c r="B43" s="205" t="s">
        <v>81</v>
      </c>
      <c r="C43" s="163">
        <v>71</v>
      </c>
      <c r="D43" s="163">
        <v>57</v>
      </c>
      <c r="E43" s="213">
        <v>14</v>
      </c>
    </row>
    <row r="44" spans="2:5">
      <c r="B44" s="205" t="s">
        <v>86</v>
      </c>
      <c r="C44" s="163">
        <v>270</v>
      </c>
      <c r="D44" s="163">
        <v>225</v>
      </c>
      <c r="E44" s="213">
        <v>45</v>
      </c>
    </row>
    <row r="45" spans="2:5">
      <c r="B45" s="205" t="s">
        <v>87</v>
      </c>
      <c r="C45" s="163">
        <v>199</v>
      </c>
      <c r="D45" s="163">
        <v>156</v>
      </c>
      <c r="E45" s="213">
        <v>43</v>
      </c>
    </row>
    <row r="46" spans="2:5">
      <c r="B46" s="205" t="s">
        <v>88</v>
      </c>
      <c r="C46" s="163">
        <v>276</v>
      </c>
      <c r="D46" s="163">
        <v>221</v>
      </c>
      <c r="E46" s="213">
        <v>55</v>
      </c>
    </row>
    <row r="47" spans="2:5">
      <c r="B47" s="205" t="s">
        <v>89</v>
      </c>
      <c r="C47" s="163">
        <v>193</v>
      </c>
      <c r="D47" s="163">
        <v>154</v>
      </c>
      <c r="E47" s="213">
        <v>39</v>
      </c>
    </row>
    <row r="48" spans="2:5">
      <c r="B48" s="205" t="s">
        <v>24</v>
      </c>
      <c r="C48" s="163">
        <v>328</v>
      </c>
      <c r="D48" s="163">
        <v>251</v>
      </c>
      <c r="E48" s="213">
        <v>77</v>
      </c>
    </row>
    <row r="49" spans="2:5">
      <c r="B49" s="205" t="s">
        <v>25</v>
      </c>
      <c r="C49" s="163">
        <v>210</v>
      </c>
      <c r="D49" s="163">
        <v>179</v>
      </c>
      <c r="E49" s="213">
        <v>31</v>
      </c>
    </row>
    <row r="50" spans="2:5">
      <c r="B50" s="205" t="s">
        <v>6</v>
      </c>
      <c r="C50" s="163">
        <v>161</v>
      </c>
      <c r="D50" s="163">
        <v>123</v>
      </c>
      <c r="E50" s="213">
        <v>38</v>
      </c>
    </row>
    <row r="51" spans="2:5">
      <c r="B51" s="205" t="s">
        <v>26</v>
      </c>
      <c r="C51" s="163">
        <v>256</v>
      </c>
      <c r="D51" s="163">
        <v>203</v>
      </c>
      <c r="E51" s="213">
        <v>53</v>
      </c>
    </row>
    <row r="52" spans="2:5">
      <c r="B52" s="205" t="s">
        <v>27</v>
      </c>
      <c r="C52" s="163">
        <v>467</v>
      </c>
      <c r="D52" s="163">
        <v>397</v>
      </c>
      <c r="E52" s="213">
        <v>70</v>
      </c>
    </row>
    <row r="53" spans="2:5">
      <c r="B53" s="205" t="s">
        <v>28</v>
      </c>
      <c r="C53" s="163">
        <v>500</v>
      </c>
      <c r="D53" s="163">
        <v>413</v>
      </c>
      <c r="E53" s="213">
        <v>87</v>
      </c>
    </row>
    <row r="54" spans="2:5">
      <c r="B54" s="205" t="s">
        <v>189</v>
      </c>
      <c r="C54" s="163">
        <v>458</v>
      </c>
      <c r="D54" s="163">
        <v>383</v>
      </c>
      <c r="E54" s="213">
        <v>75</v>
      </c>
    </row>
    <row r="55" spans="2:5">
      <c r="B55" s="205" t="s">
        <v>190</v>
      </c>
      <c r="C55" s="163">
        <v>244</v>
      </c>
      <c r="D55" s="163">
        <v>198</v>
      </c>
      <c r="E55" s="213">
        <v>46</v>
      </c>
    </row>
    <row r="56" spans="2:5">
      <c r="B56" s="207" t="s">
        <v>29</v>
      </c>
      <c r="C56" s="164">
        <v>329</v>
      </c>
      <c r="D56" s="164">
        <v>278</v>
      </c>
      <c r="E56" s="211">
        <v>51</v>
      </c>
    </row>
    <row r="57" spans="2:5">
      <c r="B57" s="249" t="s">
        <v>803</v>
      </c>
    </row>
  </sheetData>
  <mergeCells count="2">
    <mergeCell ref="B3:B4"/>
    <mergeCell ref="C3:E3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5"/>
  <cols>
    <col min="2" max="2" width="27.7109375" customWidth="1"/>
    <col min="3" max="7" width="15.7109375" customWidth="1"/>
  </cols>
  <sheetData>
    <row r="1" spans="2:7">
      <c r="B1" s="277" t="s">
        <v>857</v>
      </c>
    </row>
    <row r="3" spans="2:7" ht="18" customHeight="1">
      <c r="B3" s="353" t="s">
        <v>95</v>
      </c>
      <c r="C3" s="315" t="s">
        <v>375</v>
      </c>
      <c r="D3" s="315"/>
      <c r="E3" s="315"/>
      <c r="F3" s="315"/>
      <c r="G3" s="316"/>
    </row>
    <row r="4" spans="2:7">
      <c r="B4" s="355"/>
      <c r="C4" s="87" t="s">
        <v>0</v>
      </c>
      <c r="D4" s="87" t="s">
        <v>376</v>
      </c>
      <c r="E4" s="87" t="s">
        <v>377</v>
      </c>
      <c r="F4" s="87" t="s">
        <v>378</v>
      </c>
      <c r="G4" s="132" t="s">
        <v>309</v>
      </c>
    </row>
    <row r="5" spans="2:7" ht="16.5" customHeight="1">
      <c r="B5" s="95" t="s">
        <v>7</v>
      </c>
      <c r="C5" s="177">
        <v>26205</v>
      </c>
      <c r="D5" s="177">
        <v>18014</v>
      </c>
      <c r="E5" s="177">
        <v>6607</v>
      </c>
      <c r="F5" s="177">
        <v>1547</v>
      </c>
      <c r="G5" s="212">
        <v>37</v>
      </c>
    </row>
    <row r="6" spans="2:7">
      <c r="B6" s="100" t="s">
        <v>8</v>
      </c>
      <c r="C6" s="164"/>
      <c r="D6" s="164"/>
      <c r="E6" s="164"/>
      <c r="F6" s="164"/>
      <c r="G6" s="211"/>
    </row>
    <row r="7" spans="2:7">
      <c r="B7" s="95" t="s">
        <v>9</v>
      </c>
      <c r="C7" s="177">
        <v>5389</v>
      </c>
      <c r="D7" s="177">
        <v>1571</v>
      </c>
      <c r="E7" s="177">
        <v>3125</v>
      </c>
      <c r="F7" s="177">
        <v>671</v>
      </c>
      <c r="G7" s="212">
        <v>22</v>
      </c>
    </row>
    <row r="8" spans="2:7">
      <c r="B8" s="203" t="s">
        <v>10</v>
      </c>
      <c r="C8" s="163">
        <v>3515</v>
      </c>
      <c r="D8" s="163">
        <v>1050</v>
      </c>
      <c r="E8" s="163">
        <v>1964</v>
      </c>
      <c r="F8" s="163">
        <v>481</v>
      </c>
      <c r="G8" s="213">
        <v>20</v>
      </c>
    </row>
    <row r="9" spans="2:7">
      <c r="B9" s="203" t="s">
        <v>11</v>
      </c>
      <c r="C9" s="163">
        <v>1874</v>
      </c>
      <c r="D9" s="163">
        <v>521</v>
      </c>
      <c r="E9" s="163">
        <v>1161</v>
      </c>
      <c r="F9" s="163">
        <v>190</v>
      </c>
      <c r="G9" s="213">
        <v>2</v>
      </c>
    </row>
    <row r="10" spans="2:7">
      <c r="B10" s="214" t="s">
        <v>12</v>
      </c>
      <c r="C10" s="164"/>
      <c r="D10" s="164"/>
      <c r="E10" s="164"/>
      <c r="F10" s="164"/>
      <c r="G10" s="211"/>
    </row>
    <row r="11" spans="2:7" ht="16.5" customHeight="1">
      <c r="B11" s="95" t="s">
        <v>13</v>
      </c>
      <c r="C11" s="177">
        <v>8776</v>
      </c>
      <c r="D11" s="177">
        <v>5040</v>
      </c>
      <c r="E11" s="177">
        <v>2994</v>
      </c>
      <c r="F11" s="177">
        <v>732</v>
      </c>
      <c r="G11" s="212">
        <v>10</v>
      </c>
    </row>
    <row r="12" spans="2:7">
      <c r="B12" s="205" t="s">
        <v>14</v>
      </c>
      <c r="C12" s="163">
        <v>1046</v>
      </c>
      <c r="D12" s="163">
        <v>616</v>
      </c>
      <c r="E12" s="163">
        <v>359</v>
      </c>
      <c r="F12" s="163">
        <v>71</v>
      </c>
      <c r="G12" s="213">
        <v>0</v>
      </c>
    </row>
    <row r="13" spans="2:7">
      <c r="B13" s="205" t="s">
        <v>15</v>
      </c>
      <c r="C13" s="163">
        <v>2733</v>
      </c>
      <c r="D13" s="163">
        <v>598</v>
      </c>
      <c r="E13" s="163">
        <v>1790</v>
      </c>
      <c r="F13" s="163">
        <v>338</v>
      </c>
      <c r="G13" s="213">
        <v>7</v>
      </c>
    </row>
    <row r="14" spans="2:7">
      <c r="B14" s="205" t="s">
        <v>179</v>
      </c>
      <c r="C14" s="163">
        <v>1764</v>
      </c>
      <c r="D14" s="163">
        <v>881</v>
      </c>
      <c r="E14" s="163">
        <v>599</v>
      </c>
      <c r="F14" s="163">
        <v>282</v>
      </c>
      <c r="G14" s="213">
        <v>2</v>
      </c>
    </row>
    <row r="15" spans="2:7">
      <c r="B15" s="205" t="s">
        <v>180</v>
      </c>
      <c r="C15" s="163">
        <v>782</v>
      </c>
      <c r="D15" s="163">
        <v>734</v>
      </c>
      <c r="E15" s="163">
        <v>48</v>
      </c>
      <c r="F15" s="163">
        <v>0</v>
      </c>
      <c r="G15" s="213">
        <v>0</v>
      </c>
    </row>
    <row r="16" spans="2:7">
      <c r="B16" s="205" t="s">
        <v>30</v>
      </c>
      <c r="C16" s="163">
        <v>847</v>
      </c>
      <c r="D16" s="163">
        <v>788</v>
      </c>
      <c r="E16" s="163">
        <v>56</v>
      </c>
      <c r="F16" s="163">
        <v>3</v>
      </c>
      <c r="G16" s="213">
        <v>0</v>
      </c>
    </row>
    <row r="17" spans="2:7">
      <c r="B17" s="205" t="s">
        <v>31</v>
      </c>
      <c r="C17" s="163">
        <v>457</v>
      </c>
      <c r="D17" s="163">
        <v>437</v>
      </c>
      <c r="E17" s="163">
        <v>17</v>
      </c>
      <c r="F17" s="163">
        <v>2</v>
      </c>
      <c r="G17" s="213">
        <v>1</v>
      </c>
    </row>
    <row r="18" spans="2:7">
      <c r="B18" s="205" t="s">
        <v>96</v>
      </c>
      <c r="C18" s="163">
        <v>731</v>
      </c>
      <c r="D18" s="163">
        <v>631</v>
      </c>
      <c r="E18" s="163">
        <v>65</v>
      </c>
      <c r="F18" s="163">
        <v>35</v>
      </c>
      <c r="G18" s="213">
        <v>0</v>
      </c>
    </row>
    <row r="19" spans="2:7">
      <c r="B19" s="205" t="s">
        <v>77</v>
      </c>
      <c r="C19" s="163">
        <v>416</v>
      </c>
      <c r="D19" s="163">
        <v>355</v>
      </c>
      <c r="E19" s="163">
        <v>60</v>
      </c>
      <c r="F19" s="163">
        <v>1</v>
      </c>
      <c r="G19" s="213">
        <v>0</v>
      </c>
    </row>
    <row r="20" spans="2:7" ht="12" customHeight="1">
      <c r="B20" s="205"/>
      <c r="C20" s="163"/>
      <c r="D20" s="163"/>
      <c r="E20" s="163"/>
      <c r="F20" s="163"/>
      <c r="G20" s="213"/>
    </row>
    <row r="21" spans="2:7" ht="16.5" customHeight="1">
      <c r="B21" s="206" t="s">
        <v>16</v>
      </c>
      <c r="C21" s="151">
        <v>5925</v>
      </c>
      <c r="D21" s="151">
        <v>5575</v>
      </c>
      <c r="E21" s="151">
        <v>249</v>
      </c>
      <c r="F21" s="151">
        <v>99</v>
      </c>
      <c r="G21" s="215">
        <v>2</v>
      </c>
    </row>
    <row r="22" spans="2:7">
      <c r="B22" s="205" t="s">
        <v>17</v>
      </c>
      <c r="C22" s="163">
        <v>780</v>
      </c>
      <c r="D22" s="163">
        <v>757</v>
      </c>
      <c r="E22" s="163">
        <v>23</v>
      </c>
      <c r="F22" s="163">
        <v>0</v>
      </c>
      <c r="G22" s="213">
        <v>0</v>
      </c>
    </row>
    <row r="23" spans="2:7">
      <c r="B23" s="205" t="s">
        <v>4</v>
      </c>
      <c r="C23" s="163">
        <v>315</v>
      </c>
      <c r="D23" s="163">
        <v>280</v>
      </c>
      <c r="E23" s="163">
        <v>31</v>
      </c>
      <c r="F23" s="163">
        <v>2</v>
      </c>
      <c r="G23" s="213">
        <v>2</v>
      </c>
    </row>
    <row r="24" spans="2:7">
      <c r="B24" s="205" t="s">
        <v>18</v>
      </c>
      <c r="C24" s="163">
        <v>408</v>
      </c>
      <c r="D24" s="163">
        <v>359</v>
      </c>
      <c r="E24" s="163">
        <v>46</v>
      </c>
      <c r="F24" s="163">
        <v>3</v>
      </c>
      <c r="G24" s="213">
        <v>0</v>
      </c>
    </row>
    <row r="25" spans="2:7">
      <c r="B25" s="205" t="s">
        <v>145</v>
      </c>
      <c r="C25" s="163">
        <v>549</v>
      </c>
      <c r="D25" s="163">
        <v>523</v>
      </c>
      <c r="E25" s="163">
        <v>25</v>
      </c>
      <c r="F25" s="163">
        <v>1</v>
      </c>
      <c r="G25" s="213">
        <v>0</v>
      </c>
    </row>
    <row r="26" spans="2:7">
      <c r="B26" s="205" t="s">
        <v>183</v>
      </c>
      <c r="C26" s="163">
        <v>650</v>
      </c>
      <c r="D26" s="163">
        <v>553</v>
      </c>
      <c r="E26" s="163">
        <v>20</v>
      </c>
      <c r="F26" s="163">
        <v>77</v>
      </c>
      <c r="G26" s="213">
        <v>0</v>
      </c>
    </row>
    <row r="27" spans="2:7">
      <c r="B27" s="205" t="s">
        <v>19</v>
      </c>
      <c r="C27" s="163">
        <v>630</v>
      </c>
      <c r="D27" s="163">
        <v>588</v>
      </c>
      <c r="E27" s="163">
        <v>37</v>
      </c>
      <c r="F27" s="163">
        <v>5</v>
      </c>
      <c r="G27" s="213">
        <v>0</v>
      </c>
    </row>
    <row r="28" spans="2:7">
      <c r="B28" s="205" t="s">
        <v>3</v>
      </c>
      <c r="C28" s="163">
        <v>250</v>
      </c>
      <c r="D28" s="163">
        <v>237</v>
      </c>
      <c r="E28" s="163">
        <v>13</v>
      </c>
      <c r="F28" s="163">
        <v>0</v>
      </c>
      <c r="G28" s="213">
        <v>0</v>
      </c>
    </row>
    <row r="29" spans="2:7">
      <c r="B29" s="205" t="s">
        <v>5</v>
      </c>
      <c r="C29" s="163">
        <v>181</v>
      </c>
      <c r="D29" s="163">
        <v>179</v>
      </c>
      <c r="E29" s="163">
        <v>2</v>
      </c>
      <c r="F29" s="163">
        <v>0</v>
      </c>
      <c r="G29" s="213">
        <v>0</v>
      </c>
    </row>
    <row r="30" spans="2:7">
      <c r="B30" s="205" t="s">
        <v>184</v>
      </c>
      <c r="C30" s="163">
        <v>196</v>
      </c>
      <c r="D30" s="163">
        <v>196</v>
      </c>
      <c r="E30" s="163">
        <v>0</v>
      </c>
      <c r="F30" s="163">
        <v>0</v>
      </c>
      <c r="G30" s="213">
        <v>0</v>
      </c>
    </row>
    <row r="31" spans="2:7">
      <c r="B31" s="205" t="s">
        <v>185</v>
      </c>
      <c r="C31" s="163">
        <v>555</v>
      </c>
      <c r="D31" s="163">
        <v>537</v>
      </c>
      <c r="E31" s="163">
        <v>18</v>
      </c>
      <c r="F31" s="163">
        <v>0</v>
      </c>
      <c r="G31" s="213">
        <v>0</v>
      </c>
    </row>
    <row r="32" spans="2:7">
      <c r="B32" s="205" t="s">
        <v>20</v>
      </c>
      <c r="C32" s="163">
        <v>533</v>
      </c>
      <c r="D32" s="163">
        <v>520</v>
      </c>
      <c r="E32" s="163">
        <v>5</v>
      </c>
      <c r="F32" s="163">
        <v>8</v>
      </c>
      <c r="G32" s="213">
        <v>0</v>
      </c>
    </row>
    <row r="33" spans="2:7">
      <c r="B33" s="205" t="s">
        <v>21</v>
      </c>
      <c r="C33" s="163">
        <v>609</v>
      </c>
      <c r="D33" s="163">
        <v>578</v>
      </c>
      <c r="E33" s="163">
        <v>28</v>
      </c>
      <c r="F33" s="163">
        <v>3</v>
      </c>
      <c r="G33" s="213">
        <v>0</v>
      </c>
    </row>
    <row r="34" spans="2:7">
      <c r="B34" s="205" t="s">
        <v>186</v>
      </c>
      <c r="C34" s="163">
        <v>221</v>
      </c>
      <c r="D34" s="163">
        <v>220</v>
      </c>
      <c r="E34" s="163">
        <v>1</v>
      </c>
      <c r="F34" s="163">
        <v>0</v>
      </c>
      <c r="G34" s="213">
        <v>0</v>
      </c>
    </row>
    <row r="35" spans="2:7">
      <c r="B35" s="205" t="s">
        <v>81</v>
      </c>
      <c r="C35" s="163">
        <v>48</v>
      </c>
      <c r="D35" s="163">
        <v>48</v>
      </c>
      <c r="E35" s="163">
        <v>0</v>
      </c>
      <c r="F35" s="163">
        <v>0</v>
      </c>
      <c r="G35" s="213">
        <v>0</v>
      </c>
    </row>
    <row r="36" spans="2:7" ht="12" customHeight="1">
      <c r="B36" s="205"/>
      <c r="C36" s="163"/>
      <c r="D36" s="163"/>
      <c r="E36" s="163"/>
      <c r="F36" s="163"/>
      <c r="G36" s="213"/>
    </row>
    <row r="37" spans="2:7" ht="16.5" customHeight="1">
      <c r="B37" s="206" t="s">
        <v>187</v>
      </c>
      <c r="C37" s="151">
        <v>6115</v>
      </c>
      <c r="D37" s="151">
        <v>5828</v>
      </c>
      <c r="E37" s="151">
        <v>239</v>
      </c>
      <c r="F37" s="151">
        <v>45</v>
      </c>
      <c r="G37" s="215">
        <v>3</v>
      </c>
    </row>
    <row r="38" spans="2:7">
      <c r="B38" s="205" t="s">
        <v>82</v>
      </c>
      <c r="C38" s="163">
        <v>873</v>
      </c>
      <c r="D38" s="163">
        <v>824</v>
      </c>
      <c r="E38" s="163">
        <v>36</v>
      </c>
      <c r="F38" s="163">
        <v>13</v>
      </c>
      <c r="G38" s="213">
        <v>0</v>
      </c>
    </row>
    <row r="39" spans="2:7">
      <c r="B39" s="205" t="s">
        <v>83</v>
      </c>
      <c r="C39" s="163">
        <v>429</v>
      </c>
      <c r="D39" s="163">
        <v>406</v>
      </c>
      <c r="E39" s="163">
        <v>8</v>
      </c>
      <c r="F39" s="163">
        <v>15</v>
      </c>
      <c r="G39" s="213">
        <v>0</v>
      </c>
    </row>
    <row r="40" spans="2:7">
      <c r="B40" s="205" t="s">
        <v>84</v>
      </c>
      <c r="C40" s="163">
        <v>389</v>
      </c>
      <c r="D40" s="163">
        <v>388</v>
      </c>
      <c r="E40" s="163">
        <v>1</v>
      </c>
      <c r="F40" s="163">
        <v>0</v>
      </c>
      <c r="G40" s="213">
        <v>0</v>
      </c>
    </row>
    <row r="41" spans="2:7">
      <c r="B41" s="205" t="s">
        <v>188</v>
      </c>
      <c r="C41" s="163">
        <v>220</v>
      </c>
      <c r="D41" s="163">
        <v>220</v>
      </c>
      <c r="E41" s="163">
        <v>0</v>
      </c>
      <c r="F41" s="163">
        <v>0</v>
      </c>
      <c r="G41" s="213">
        <v>0</v>
      </c>
    </row>
    <row r="42" spans="2:7">
      <c r="B42" s="205" t="s">
        <v>77</v>
      </c>
      <c r="C42" s="163">
        <v>242</v>
      </c>
      <c r="D42" s="163">
        <v>242</v>
      </c>
      <c r="E42" s="163">
        <v>0</v>
      </c>
      <c r="F42" s="163">
        <v>0</v>
      </c>
      <c r="G42" s="213">
        <v>0</v>
      </c>
    </row>
    <row r="43" spans="2:7">
      <c r="B43" s="205" t="s">
        <v>81</v>
      </c>
      <c r="C43" s="163">
        <v>71</v>
      </c>
      <c r="D43" s="163">
        <v>50</v>
      </c>
      <c r="E43" s="163">
        <v>21</v>
      </c>
      <c r="F43" s="163">
        <v>0</v>
      </c>
      <c r="G43" s="213">
        <v>0</v>
      </c>
    </row>
    <row r="44" spans="2:7">
      <c r="B44" s="205" t="s">
        <v>86</v>
      </c>
      <c r="C44" s="163">
        <v>270</v>
      </c>
      <c r="D44" s="163">
        <v>237</v>
      </c>
      <c r="E44" s="163">
        <v>26</v>
      </c>
      <c r="F44" s="163">
        <v>6</v>
      </c>
      <c r="G44" s="213">
        <v>1</v>
      </c>
    </row>
    <row r="45" spans="2:7">
      <c r="B45" s="205" t="s">
        <v>87</v>
      </c>
      <c r="C45" s="163">
        <v>199</v>
      </c>
      <c r="D45" s="163">
        <v>189</v>
      </c>
      <c r="E45" s="163">
        <v>9</v>
      </c>
      <c r="F45" s="163">
        <v>1</v>
      </c>
      <c r="G45" s="213">
        <v>0</v>
      </c>
    </row>
    <row r="46" spans="2:7">
      <c r="B46" s="205" t="s">
        <v>88</v>
      </c>
      <c r="C46" s="163">
        <v>276</v>
      </c>
      <c r="D46" s="163">
        <v>275</v>
      </c>
      <c r="E46" s="163">
        <v>1</v>
      </c>
      <c r="F46" s="163">
        <v>0</v>
      </c>
      <c r="G46" s="213">
        <v>0</v>
      </c>
    </row>
    <row r="47" spans="2:7">
      <c r="B47" s="205" t="s">
        <v>89</v>
      </c>
      <c r="C47" s="163">
        <v>193</v>
      </c>
      <c r="D47" s="163">
        <v>189</v>
      </c>
      <c r="E47" s="163">
        <v>3</v>
      </c>
      <c r="F47" s="163">
        <v>1</v>
      </c>
      <c r="G47" s="213">
        <v>0</v>
      </c>
    </row>
    <row r="48" spans="2:7">
      <c r="B48" s="205" t="s">
        <v>24</v>
      </c>
      <c r="C48" s="163">
        <v>328</v>
      </c>
      <c r="D48" s="163">
        <v>326</v>
      </c>
      <c r="E48" s="163">
        <v>1</v>
      </c>
      <c r="F48" s="163">
        <v>1</v>
      </c>
      <c r="G48" s="213">
        <v>0</v>
      </c>
    </row>
    <row r="49" spans="2:7">
      <c r="B49" s="205" t="s">
        <v>25</v>
      </c>
      <c r="C49" s="163">
        <v>210</v>
      </c>
      <c r="D49" s="163">
        <v>210</v>
      </c>
      <c r="E49" s="163">
        <v>0</v>
      </c>
      <c r="F49" s="163">
        <v>0</v>
      </c>
      <c r="G49" s="213">
        <v>0</v>
      </c>
    </row>
    <row r="50" spans="2:7">
      <c r="B50" s="205" t="s">
        <v>6</v>
      </c>
      <c r="C50" s="163">
        <v>161</v>
      </c>
      <c r="D50" s="163">
        <v>124</v>
      </c>
      <c r="E50" s="163">
        <v>37</v>
      </c>
      <c r="F50" s="163">
        <v>0</v>
      </c>
      <c r="G50" s="213">
        <v>0</v>
      </c>
    </row>
    <row r="51" spans="2:7">
      <c r="B51" s="205" t="s">
        <v>26</v>
      </c>
      <c r="C51" s="163">
        <v>256</v>
      </c>
      <c r="D51" s="163">
        <v>256</v>
      </c>
      <c r="E51" s="163">
        <v>0</v>
      </c>
      <c r="F51" s="163">
        <v>0</v>
      </c>
      <c r="G51" s="213">
        <v>0</v>
      </c>
    </row>
    <row r="52" spans="2:7">
      <c r="B52" s="205" t="s">
        <v>27</v>
      </c>
      <c r="C52" s="163">
        <v>467</v>
      </c>
      <c r="D52" s="163">
        <v>466</v>
      </c>
      <c r="E52" s="163">
        <v>0</v>
      </c>
      <c r="F52" s="163">
        <v>1</v>
      </c>
      <c r="G52" s="213">
        <v>0</v>
      </c>
    </row>
    <row r="53" spans="2:7">
      <c r="B53" s="205" t="s">
        <v>28</v>
      </c>
      <c r="C53" s="163">
        <v>500</v>
      </c>
      <c r="D53" s="163">
        <v>460</v>
      </c>
      <c r="E53" s="163">
        <v>39</v>
      </c>
      <c r="F53" s="163">
        <v>0</v>
      </c>
      <c r="G53" s="213">
        <v>1</v>
      </c>
    </row>
    <row r="54" spans="2:7">
      <c r="B54" s="205" t="s">
        <v>189</v>
      </c>
      <c r="C54" s="163">
        <v>458</v>
      </c>
      <c r="D54" s="163">
        <v>457</v>
      </c>
      <c r="E54" s="163">
        <v>1</v>
      </c>
      <c r="F54" s="163">
        <v>0</v>
      </c>
      <c r="G54" s="213">
        <v>0</v>
      </c>
    </row>
    <row r="55" spans="2:7">
      <c r="B55" s="205" t="s">
        <v>190</v>
      </c>
      <c r="C55" s="163">
        <v>244</v>
      </c>
      <c r="D55" s="163">
        <v>218</v>
      </c>
      <c r="E55" s="163">
        <v>25</v>
      </c>
      <c r="F55" s="163">
        <v>1</v>
      </c>
      <c r="G55" s="213">
        <v>0</v>
      </c>
    </row>
    <row r="56" spans="2:7">
      <c r="B56" s="207" t="s">
        <v>29</v>
      </c>
      <c r="C56" s="164">
        <v>329</v>
      </c>
      <c r="D56" s="164">
        <v>291</v>
      </c>
      <c r="E56" s="164">
        <v>31</v>
      </c>
      <c r="F56" s="164">
        <v>6</v>
      </c>
      <c r="G56" s="211">
        <v>1</v>
      </c>
    </row>
    <row r="57" spans="2:7">
      <c r="B57" s="249" t="s">
        <v>803</v>
      </c>
    </row>
  </sheetData>
  <mergeCells count="2">
    <mergeCell ref="B3:B4"/>
    <mergeCell ref="C3:G3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27.7109375" customWidth="1"/>
    <col min="3" max="3" width="15.7109375" customWidth="1"/>
    <col min="4" max="4" width="21.140625" customWidth="1"/>
    <col min="5" max="5" width="21.5703125" customWidth="1"/>
    <col min="6" max="8" width="15.7109375" customWidth="1"/>
  </cols>
  <sheetData>
    <row r="1" spans="2:8">
      <c r="B1" s="277" t="s">
        <v>858</v>
      </c>
    </row>
    <row r="2" spans="2:8" ht="15.75">
      <c r="B2" s="196"/>
    </row>
    <row r="3" spans="2:8" ht="16.5" customHeight="1">
      <c r="B3" s="353" t="s">
        <v>95</v>
      </c>
      <c r="C3" s="315" t="s">
        <v>379</v>
      </c>
      <c r="D3" s="315"/>
      <c r="E3" s="315"/>
      <c r="F3" s="315"/>
      <c r="G3" s="315"/>
      <c r="H3" s="316"/>
    </row>
    <row r="4" spans="2:8" ht="25.5" customHeight="1" thickBot="1">
      <c r="B4" s="354"/>
      <c r="C4" s="22" t="s">
        <v>0</v>
      </c>
      <c r="D4" s="22" t="s">
        <v>380</v>
      </c>
      <c r="E4" s="22" t="s">
        <v>381</v>
      </c>
      <c r="F4" s="22" t="s">
        <v>382</v>
      </c>
      <c r="G4" s="22" t="s">
        <v>74</v>
      </c>
      <c r="H4" s="92" t="s">
        <v>383</v>
      </c>
    </row>
    <row r="5" spans="2:8" ht="15.75" thickTop="1">
      <c r="B5" s="199" t="s">
        <v>7</v>
      </c>
      <c r="C5" s="151">
        <v>26205</v>
      </c>
      <c r="D5" s="151">
        <v>22272</v>
      </c>
      <c r="E5" s="151">
        <v>2990</v>
      </c>
      <c r="F5" s="151">
        <v>70</v>
      </c>
      <c r="G5" s="151">
        <v>812</v>
      </c>
      <c r="H5" s="215">
        <v>61</v>
      </c>
    </row>
    <row r="6" spans="2:8">
      <c r="B6" s="100" t="s">
        <v>8</v>
      </c>
      <c r="C6" s="164"/>
      <c r="D6" s="164"/>
      <c r="E6" s="164"/>
      <c r="F6" s="164"/>
      <c r="G6" s="164"/>
      <c r="H6" s="211"/>
    </row>
    <row r="7" spans="2:8">
      <c r="B7" s="95" t="s">
        <v>9</v>
      </c>
      <c r="C7" s="177">
        <v>5389</v>
      </c>
      <c r="D7" s="177">
        <v>4480</v>
      </c>
      <c r="E7" s="177">
        <v>836</v>
      </c>
      <c r="F7" s="177">
        <v>2</v>
      </c>
      <c r="G7" s="177">
        <v>52</v>
      </c>
      <c r="H7" s="212">
        <v>19</v>
      </c>
    </row>
    <row r="8" spans="2:8">
      <c r="B8" s="203" t="s">
        <v>10</v>
      </c>
      <c r="C8" s="163">
        <v>3515</v>
      </c>
      <c r="D8" s="163">
        <v>2771</v>
      </c>
      <c r="E8" s="163">
        <v>699</v>
      </c>
      <c r="F8" s="163">
        <v>2</v>
      </c>
      <c r="G8" s="163">
        <v>26</v>
      </c>
      <c r="H8" s="213">
        <v>17</v>
      </c>
    </row>
    <row r="9" spans="2:8">
      <c r="B9" s="203" t="s">
        <v>11</v>
      </c>
      <c r="C9" s="163">
        <v>1874</v>
      </c>
      <c r="D9" s="163">
        <v>1709</v>
      </c>
      <c r="E9" s="163">
        <v>137</v>
      </c>
      <c r="F9" s="163">
        <v>0</v>
      </c>
      <c r="G9" s="163">
        <v>26</v>
      </c>
      <c r="H9" s="213">
        <v>2</v>
      </c>
    </row>
    <row r="10" spans="2:8">
      <c r="B10" s="214" t="s">
        <v>12</v>
      </c>
      <c r="C10" s="164"/>
      <c r="D10" s="164"/>
      <c r="E10" s="164"/>
      <c r="F10" s="164"/>
      <c r="G10" s="164"/>
      <c r="H10" s="211"/>
    </row>
    <row r="11" spans="2:8">
      <c r="B11" s="206" t="s">
        <v>13</v>
      </c>
      <c r="C11" s="151">
        <v>8776</v>
      </c>
      <c r="D11" s="151">
        <v>7396</v>
      </c>
      <c r="E11" s="151">
        <v>1035</v>
      </c>
      <c r="F11" s="151">
        <v>19</v>
      </c>
      <c r="G11" s="151">
        <v>297</v>
      </c>
      <c r="H11" s="215">
        <v>29</v>
      </c>
    </row>
    <row r="12" spans="2:8">
      <c r="B12" s="205" t="s">
        <v>14</v>
      </c>
      <c r="C12" s="163">
        <v>1046</v>
      </c>
      <c r="D12" s="163">
        <v>906</v>
      </c>
      <c r="E12" s="163">
        <v>122</v>
      </c>
      <c r="F12" s="163">
        <v>1</v>
      </c>
      <c r="G12" s="163">
        <v>17</v>
      </c>
      <c r="H12" s="213">
        <v>0</v>
      </c>
    </row>
    <row r="13" spans="2:8">
      <c r="B13" s="205" t="s">
        <v>15</v>
      </c>
      <c r="C13" s="163">
        <v>2733</v>
      </c>
      <c r="D13" s="163">
        <v>2394</v>
      </c>
      <c r="E13" s="163">
        <v>282</v>
      </c>
      <c r="F13" s="163">
        <v>8</v>
      </c>
      <c r="G13" s="163">
        <v>39</v>
      </c>
      <c r="H13" s="213">
        <v>10</v>
      </c>
    </row>
    <row r="14" spans="2:8">
      <c r="B14" s="205" t="s">
        <v>179</v>
      </c>
      <c r="C14" s="163">
        <v>1764</v>
      </c>
      <c r="D14" s="163">
        <v>1438</v>
      </c>
      <c r="E14" s="163">
        <v>237</v>
      </c>
      <c r="F14" s="163">
        <v>4</v>
      </c>
      <c r="G14" s="163">
        <v>75</v>
      </c>
      <c r="H14" s="213">
        <v>10</v>
      </c>
    </row>
    <row r="15" spans="2:8">
      <c r="B15" s="205" t="s">
        <v>180</v>
      </c>
      <c r="C15" s="163">
        <v>782</v>
      </c>
      <c r="D15" s="163">
        <v>647</v>
      </c>
      <c r="E15" s="163">
        <v>105</v>
      </c>
      <c r="F15" s="163">
        <v>3</v>
      </c>
      <c r="G15" s="163">
        <v>23</v>
      </c>
      <c r="H15" s="213">
        <v>4</v>
      </c>
    </row>
    <row r="16" spans="2:8">
      <c r="B16" s="205" t="s">
        <v>30</v>
      </c>
      <c r="C16" s="163">
        <v>847</v>
      </c>
      <c r="D16" s="163">
        <v>714</v>
      </c>
      <c r="E16" s="163">
        <v>82</v>
      </c>
      <c r="F16" s="163">
        <v>2</v>
      </c>
      <c r="G16" s="163">
        <v>45</v>
      </c>
      <c r="H16" s="213">
        <v>4</v>
      </c>
    </row>
    <row r="17" spans="2:8">
      <c r="B17" s="205" t="s">
        <v>31</v>
      </c>
      <c r="C17" s="163">
        <v>457</v>
      </c>
      <c r="D17" s="163">
        <v>358</v>
      </c>
      <c r="E17" s="163">
        <v>67</v>
      </c>
      <c r="F17" s="163">
        <v>0</v>
      </c>
      <c r="G17" s="163">
        <v>31</v>
      </c>
      <c r="H17" s="213">
        <v>1</v>
      </c>
    </row>
    <row r="18" spans="2:8">
      <c r="B18" s="205" t="s">
        <v>96</v>
      </c>
      <c r="C18" s="163">
        <v>731</v>
      </c>
      <c r="D18" s="163">
        <v>586</v>
      </c>
      <c r="E18" s="163">
        <v>99</v>
      </c>
      <c r="F18" s="163">
        <v>1</v>
      </c>
      <c r="G18" s="163">
        <v>45</v>
      </c>
      <c r="H18" s="213">
        <v>0</v>
      </c>
    </row>
    <row r="19" spans="2:8">
      <c r="B19" s="205" t="s">
        <v>77</v>
      </c>
      <c r="C19" s="163">
        <v>416</v>
      </c>
      <c r="D19" s="163">
        <v>353</v>
      </c>
      <c r="E19" s="163">
        <v>41</v>
      </c>
      <c r="F19" s="163">
        <v>0</v>
      </c>
      <c r="G19" s="163">
        <v>22</v>
      </c>
      <c r="H19" s="213">
        <v>0</v>
      </c>
    </row>
    <row r="20" spans="2:8" ht="12" customHeight="1">
      <c r="B20" s="205"/>
      <c r="C20" s="163"/>
      <c r="D20" s="163"/>
      <c r="E20" s="163"/>
      <c r="F20" s="163"/>
      <c r="G20" s="163"/>
      <c r="H20" s="213"/>
    </row>
    <row r="21" spans="2:8">
      <c r="B21" s="206" t="s">
        <v>16</v>
      </c>
      <c r="C21" s="151">
        <v>5925</v>
      </c>
      <c r="D21" s="151">
        <v>5265</v>
      </c>
      <c r="E21" s="151">
        <v>420</v>
      </c>
      <c r="F21" s="151">
        <v>12</v>
      </c>
      <c r="G21" s="151">
        <v>222</v>
      </c>
      <c r="H21" s="215">
        <v>6</v>
      </c>
    </row>
    <row r="22" spans="2:8">
      <c r="B22" s="205" t="s">
        <v>17</v>
      </c>
      <c r="C22" s="163">
        <v>780</v>
      </c>
      <c r="D22" s="163">
        <v>719</v>
      </c>
      <c r="E22" s="163">
        <v>25</v>
      </c>
      <c r="F22" s="163">
        <v>0</v>
      </c>
      <c r="G22" s="163">
        <v>36</v>
      </c>
      <c r="H22" s="213">
        <v>0</v>
      </c>
    </row>
    <row r="23" spans="2:8">
      <c r="B23" s="205" t="s">
        <v>4</v>
      </c>
      <c r="C23" s="163">
        <v>315</v>
      </c>
      <c r="D23" s="163">
        <v>291</v>
      </c>
      <c r="E23" s="163">
        <v>12</v>
      </c>
      <c r="F23" s="163">
        <v>0</v>
      </c>
      <c r="G23" s="163">
        <v>10</v>
      </c>
      <c r="H23" s="213">
        <v>2</v>
      </c>
    </row>
    <row r="24" spans="2:8">
      <c r="B24" s="205" t="s">
        <v>18</v>
      </c>
      <c r="C24" s="163">
        <v>408</v>
      </c>
      <c r="D24" s="163">
        <v>384</v>
      </c>
      <c r="E24" s="163">
        <v>9</v>
      </c>
      <c r="F24" s="163">
        <v>0</v>
      </c>
      <c r="G24" s="163">
        <v>15</v>
      </c>
      <c r="H24" s="213">
        <v>0</v>
      </c>
    </row>
    <row r="25" spans="2:8">
      <c r="B25" s="205" t="s">
        <v>145</v>
      </c>
      <c r="C25" s="163">
        <v>549</v>
      </c>
      <c r="D25" s="163">
        <v>506</v>
      </c>
      <c r="E25" s="163">
        <v>29</v>
      </c>
      <c r="F25" s="163">
        <v>0</v>
      </c>
      <c r="G25" s="163">
        <v>14</v>
      </c>
      <c r="H25" s="213">
        <v>0</v>
      </c>
    </row>
    <row r="26" spans="2:8">
      <c r="B26" s="205" t="s">
        <v>183</v>
      </c>
      <c r="C26" s="163">
        <v>650</v>
      </c>
      <c r="D26" s="163">
        <v>577</v>
      </c>
      <c r="E26" s="163">
        <v>21</v>
      </c>
      <c r="F26" s="163">
        <v>11</v>
      </c>
      <c r="G26" s="163">
        <v>41</v>
      </c>
      <c r="H26" s="213">
        <v>0</v>
      </c>
    </row>
    <row r="27" spans="2:8">
      <c r="B27" s="205" t="s">
        <v>19</v>
      </c>
      <c r="C27" s="163">
        <v>630</v>
      </c>
      <c r="D27" s="163">
        <v>519</v>
      </c>
      <c r="E27" s="163">
        <v>98</v>
      </c>
      <c r="F27" s="163">
        <v>0</v>
      </c>
      <c r="G27" s="163">
        <v>12</v>
      </c>
      <c r="H27" s="213">
        <v>1</v>
      </c>
    </row>
    <row r="28" spans="2:8">
      <c r="B28" s="205" t="s">
        <v>3</v>
      </c>
      <c r="C28" s="163">
        <v>250</v>
      </c>
      <c r="D28" s="163">
        <v>221</v>
      </c>
      <c r="E28" s="163">
        <v>16</v>
      </c>
      <c r="F28" s="163">
        <v>0</v>
      </c>
      <c r="G28" s="163">
        <v>13</v>
      </c>
      <c r="H28" s="213">
        <v>0</v>
      </c>
    </row>
    <row r="29" spans="2:8">
      <c r="B29" s="205" t="s">
        <v>5</v>
      </c>
      <c r="C29" s="163">
        <v>181</v>
      </c>
      <c r="D29" s="163">
        <v>170</v>
      </c>
      <c r="E29" s="163">
        <v>1</v>
      </c>
      <c r="F29" s="163">
        <v>0</v>
      </c>
      <c r="G29" s="163">
        <v>8</v>
      </c>
      <c r="H29" s="213">
        <v>2</v>
      </c>
    </row>
    <row r="30" spans="2:8">
      <c r="B30" s="205" t="s">
        <v>184</v>
      </c>
      <c r="C30" s="163">
        <v>196</v>
      </c>
      <c r="D30" s="163">
        <v>189</v>
      </c>
      <c r="E30" s="163">
        <v>2</v>
      </c>
      <c r="F30" s="163">
        <v>0</v>
      </c>
      <c r="G30" s="163">
        <v>5</v>
      </c>
      <c r="H30" s="213">
        <v>0</v>
      </c>
    </row>
    <row r="31" spans="2:8">
      <c r="B31" s="205" t="s">
        <v>185</v>
      </c>
      <c r="C31" s="163">
        <v>555</v>
      </c>
      <c r="D31" s="163">
        <v>478</v>
      </c>
      <c r="E31" s="163">
        <v>52</v>
      </c>
      <c r="F31" s="163">
        <v>1</v>
      </c>
      <c r="G31" s="163">
        <v>24</v>
      </c>
      <c r="H31" s="213">
        <v>0</v>
      </c>
    </row>
    <row r="32" spans="2:8">
      <c r="B32" s="205" t="s">
        <v>20</v>
      </c>
      <c r="C32" s="163">
        <v>533</v>
      </c>
      <c r="D32" s="163">
        <v>429</v>
      </c>
      <c r="E32" s="163">
        <v>80</v>
      </c>
      <c r="F32" s="163">
        <v>0</v>
      </c>
      <c r="G32" s="163">
        <v>24</v>
      </c>
      <c r="H32" s="213">
        <v>0</v>
      </c>
    </row>
    <row r="33" spans="2:8">
      <c r="B33" s="205" t="s">
        <v>21</v>
      </c>
      <c r="C33" s="163">
        <v>609</v>
      </c>
      <c r="D33" s="163">
        <v>561</v>
      </c>
      <c r="E33" s="163">
        <v>31</v>
      </c>
      <c r="F33" s="163">
        <v>0</v>
      </c>
      <c r="G33" s="163">
        <v>17</v>
      </c>
      <c r="H33" s="213">
        <v>0</v>
      </c>
    </row>
    <row r="34" spans="2:8">
      <c r="B34" s="205" t="s">
        <v>186</v>
      </c>
      <c r="C34" s="163">
        <v>221</v>
      </c>
      <c r="D34" s="163">
        <v>178</v>
      </c>
      <c r="E34" s="163">
        <v>39</v>
      </c>
      <c r="F34" s="163">
        <v>0</v>
      </c>
      <c r="G34" s="163">
        <v>3</v>
      </c>
      <c r="H34" s="213">
        <v>1</v>
      </c>
    </row>
    <row r="35" spans="2:8">
      <c r="B35" s="205" t="s">
        <v>81</v>
      </c>
      <c r="C35" s="163">
        <v>48</v>
      </c>
      <c r="D35" s="163">
        <v>43</v>
      </c>
      <c r="E35" s="163">
        <v>5</v>
      </c>
      <c r="F35" s="163">
        <v>0</v>
      </c>
      <c r="G35" s="163">
        <v>0</v>
      </c>
      <c r="H35" s="213">
        <v>0</v>
      </c>
    </row>
    <row r="36" spans="2:8" ht="12" customHeight="1">
      <c r="B36" s="205"/>
      <c r="C36" s="163"/>
      <c r="D36" s="163"/>
      <c r="E36" s="163"/>
      <c r="F36" s="163"/>
      <c r="G36" s="163"/>
      <c r="H36" s="213"/>
    </row>
    <row r="37" spans="2:8">
      <c r="B37" s="206" t="s">
        <v>23</v>
      </c>
      <c r="C37" s="151">
        <v>6115</v>
      </c>
      <c r="D37" s="151">
        <v>5131</v>
      </c>
      <c r="E37" s="151">
        <v>699</v>
      </c>
      <c r="F37" s="151">
        <v>37</v>
      </c>
      <c r="G37" s="151">
        <v>241</v>
      </c>
      <c r="H37" s="215">
        <v>7</v>
      </c>
    </row>
    <row r="38" spans="2:8">
      <c r="B38" s="205" t="s">
        <v>82</v>
      </c>
      <c r="C38" s="163">
        <v>873</v>
      </c>
      <c r="D38" s="163">
        <v>790</v>
      </c>
      <c r="E38" s="163">
        <v>33</v>
      </c>
      <c r="F38" s="163">
        <v>3</v>
      </c>
      <c r="G38" s="163">
        <v>46</v>
      </c>
      <c r="H38" s="213">
        <v>1</v>
      </c>
    </row>
    <row r="39" spans="2:8">
      <c r="B39" s="205" t="s">
        <v>83</v>
      </c>
      <c r="C39" s="163">
        <v>429</v>
      </c>
      <c r="D39" s="163">
        <v>349</v>
      </c>
      <c r="E39" s="163">
        <v>60</v>
      </c>
      <c r="F39" s="163">
        <v>3</v>
      </c>
      <c r="G39" s="163">
        <v>17</v>
      </c>
      <c r="H39" s="213">
        <v>0</v>
      </c>
    </row>
    <row r="40" spans="2:8">
      <c r="B40" s="205" t="s">
        <v>84</v>
      </c>
      <c r="C40" s="163">
        <v>389</v>
      </c>
      <c r="D40" s="163">
        <v>337</v>
      </c>
      <c r="E40" s="163">
        <v>36</v>
      </c>
      <c r="F40" s="163">
        <v>2</v>
      </c>
      <c r="G40" s="163">
        <v>14</v>
      </c>
      <c r="H40" s="213">
        <v>0</v>
      </c>
    </row>
    <row r="41" spans="2:8">
      <c r="B41" s="205" t="s">
        <v>188</v>
      </c>
      <c r="C41" s="163">
        <v>220</v>
      </c>
      <c r="D41" s="163">
        <v>179</v>
      </c>
      <c r="E41" s="163">
        <v>35</v>
      </c>
      <c r="F41" s="163">
        <v>0</v>
      </c>
      <c r="G41" s="163">
        <v>6</v>
      </c>
      <c r="H41" s="213">
        <v>0</v>
      </c>
    </row>
    <row r="42" spans="2:8">
      <c r="B42" s="205" t="s">
        <v>77</v>
      </c>
      <c r="C42" s="163">
        <v>242</v>
      </c>
      <c r="D42" s="163">
        <v>224</v>
      </c>
      <c r="E42" s="163">
        <v>15</v>
      </c>
      <c r="F42" s="163">
        <v>0</v>
      </c>
      <c r="G42" s="163">
        <v>3</v>
      </c>
      <c r="H42" s="213">
        <v>0</v>
      </c>
    </row>
    <row r="43" spans="2:8">
      <c r="B43" s="205" t="s">
        <v>81</v>
      </c>
      <c r="C43" s="163">
        <v>71</v>
      </c>
      <c r="D43" s="163">
        <v>66</v>
      </c>
      <c r="E43" s="163">
        <v>5</v>
      </c>
      <c r="F43" s="163">
        <v>0</v>
      </c>
      <c r="G43" s="163">
        <v>0</v>
      </c>
      <c r="H43" s="213">
        <v>0</v>
      </c>
    </row>
    <row r="44" spans="2:8">
      <c r="B44" s="205" t="s">
        <v>86</v>
      </c>
      <c r="C44" s="163">
        <v>270</v>
      </c>
      <c r="D44" s="163">
        <v>215</v>
      </c>
      <c r="E44" s="163">
        <v>46</v>
      </c>
      <c r="F44" s="163">
        <v>0</v>
      </c>
      <c r="G44" s="163">
        <v>8</v>
      </c>
      <c r="H44" s="213">
        <v>1</v>
      </c>
    </row>
    <row r="45" spans="2:8">
      <c r="B45" s="205" t="s">
        <v>87</v>
      </c>
      <c r="C45" s="163">
        <v>199</v>
      </c>
      <c r="D45" s="163">
        <v>156</v>
      </c>
      <c r="E45" s="163">
        <v>27</v>
      </c>
      <c r="F45" s="163">
        <v>0</v>
      </c>
      <c r="G45" s="163">
        <v>16</v>
      </c>
      <c r="H45" s="213">
        <v>0</v>
      </c>
    </row>
    <row r="46" spans="2:8">
      <c r="B46" s="205" t="s">
        <v>88</v>
      </c>
      <c r="C46" s="163">
        <v>276</v>
      </c>
      <c r="D46" s="163">
        <v>253</v>
      </c>
      <c r="E46" s="163">
        <v>11</v>
      </c>
      <c r="F46" s="163">
        <v>0</v>
      </c>
      <c r="G46" s="163">
        <v>12</v>
      </c>
      <c r="H46" s="213">
        <v>0</v>
      </c>
    </row>
    <row r="47" spans="2:8">
      <c r="B47" s="205" t="s">
        <v>89</v>
      </c>
      <c r="C47" s="163">
        <v>193</v>
      </c>
      <c r="D47" s="163">
        <v>171</v>
      </c>
      <c r="E47" s="163">
        <v>11</v>
      </c>
      <c r="F47" s="163">
        <v>0</v>
      </c>
      <c r="G47" s="163">
        <v>11</v>
      </c>
      <c r="H47" s="213">
        <v>0</v>
      </c>
    </row>
    <row r="48" spans="2:8">
      <c r="B48" s="205" t="s">
        <v>24</v>
      </c>
      <c r="C48" s="163">
        <v>328</v>
      </c>
      <c r="D48" s="163">
        <v>269</v>
      </c>
      <c r="E48" s="163">
        <v>48</v>
      </c>
      <c r="F48" s="163">
        <v>4</v>
      </c>
      <c r="G48" s="163">
        <v>6</v>
      </c>
      <c r="H48" s="213">
        <v>1</v>
      </c>
    </row>
    <row r="49" spans="2:8">
      <c r="B49" s="205" t="s">
        <v>25</v>
      </c>
      <c r="C49" s="163">
        <v>210</v>
      </c>
      <c r="D49" s="163">
        <v>133</v>
      </c>
      <c r="E49" s="163">
        <v>55</v>
      </c>
      <c r="F49" s="163">
        <v>6</v>
      </c>
      <c r="G49" s="163">
        <v>16</v>
      </c>
      <c r="H49" s="213">
        <v>0</v>
      </c>
    </row>
    <row r="50" spans="2:8">
      <c r="B50" s="205" t="s">
        <v>6</v>
      </c>
      <c r="C50" s="163">
        <v>161</v>
      </c>
      <c r="D50" s="163">
        <v>116</v>
      </c>
      <c r="E50" s="163">
        <v>33</v>
      </c>
      <c r="F50" s="163">
        <v>2</v>
      </c>
      <c r="G50" s="163">
        <v>10</v>
      </c>
      <c r="H50" s="213">
        <v>0</v>
      </c>
    </row>
    <row r="51" spans="2:8">
      <c r="B51" s="205" t="s">
        <v>26</v>
      </c>
      <c r="C51" s="163">
        <v>256</v>
      </c>
      <c r="D51" s="163">
        <v>188</v>
      </c>
      <c r="E51" s="163">
        <v>53</v>
      </c>
      <c r="F51" s="163">
        <v>2</v>
      </c>
      <c r="G51" s="163">
        <v>13</v>
      </c>
      <c r="H51" s="213">
        <v>0</v>
      </c>
    </row>
    <row r="52" spans="2:8">
      <c r="B52" s="205" t="s">
        <v>27</v>
      </c>
      <c r="C52" s="163">
        <v>467</v>
      </c>
      <c r="D52" s="163">
        <v>398</v>
      </c>
      <c r="E52" s="163">
        <v>55</v>
      </c>
      <c r="F52" s="163">
        <v>1</v>
      </c>
      <c r="G52" s="163">
        <v>12</v>
      </c>
      <c r="H52" s="213">
        <v>1</v>
      </c>
    </row>
    <row r="53" spans="2:8">
      <c r="B53" s="205" t="s">
        <v>28</v>
      </c>
      <c r="C53" s="163">
        <v>500</v>
      </c>
      <c r="D53" s="163">
        <v>373</v>
      </c>
      <c r="E53" s="163">
        <v>91</v>
      </c>
      <c r="F53" s="163">
        <v>7</v>
      </c>
      <c r="G53" s="163">
        <v>29</v>
      </c>
      <c r="H53" s="213">
        <v>0</v>
      </c>
    </row>
    <row r="54" spans="2:8">
      <c r="B54" s="205" t="s">
        <v>189</v>
      </c>
      <c r="C54" s="163">
        <v>458</v>
      </c>
      <c r="D54" s="163">
        <v>380</v>
      </c>
      <c r="E54" s="163">
        <v>63</v>
      </c>
      <c r="F54" s="163">
        <v>5</v>
      </c>
      <c r="G54" s="163">
        <v>9</v>
      </c>
      <c r="H54" s="213">
        <v>1</v>
      </c>
    </row>
    <row r="55" spans="2:8">
      <c r="B55" s="205" t="s">
        <v>190</v>
      </c>
      <c r="C55" s="163">
        <v>244</v>
      </c>
      <c r="D55" s="163">
        <v>212</v>
      </c>
      <c r="E55" s="163">
        <v>18</v>
      </c>
      <c r="F55" s="163">
        <v>2</v>
      </c>
      <c r="G55" s="163">
        <v>11</v>
      </c>
      <c r="H55" s="213">
        <v>1</v>
      </c>
    </row>
    <row r="56" spans="2:8">
      <c r="B56" s="207" t="s">
        <v>29</v>
      </c>
      <c r="C56" s="164">
        <v>329</v>
      </c>
      <c r="D56" s="164">
        <v>322</v>
      </c>
      <c r="E56" s="164">
        <v>4</v>
      </c>
      <c r="F56" s="164">
        <v>0</v>
      </c>
      <c r="G56" s="164">
        <v>2</v>
      </c>
      <c r="H56" s="211">
        <v>1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5"/>
  <cols>
    <col min="2" max="2" width="27.7109375" customWidth="1"/>
    <col min="3" max="3" width="11.7109375" customWidth="1"/>
    <col min="4" max="7" width="13.7109375" customWidth="1"/>
  </cols>
  <sheetData>
    <row r="1" spans="2:7">
      <c r="B1" s="277" t="s">
        <v>859</v>
      </c>
    </row>
    <row r="3" spans="2:7">
      <c r="B3" s="353" t="s">
        <v>95</v>
      </c>
      <c r="C3" s="314" t="s">
        <v>384</v>
      </c>
      <c r="D3" s="315"/>
      <c r="E3" s="315"/>
      <c r="F3" s="315"/>
      <c r="G3" s="316"/>
    </row>
    <row r="4" spans="2:7" ht="26.25" thickBot="1">
      <c r="B4" s="354"/>
      <c r="C4" s="218" t="s">
        <v>0</v>
      </c>
      <c r="D4" s="197" t="s">
        <v>385</v>
      </c>
      <c r="E4" s="197" t="s">
        <v>386</v>
      </c>
      <c r="F4" s="197" t="s">
        <v>387</v>
      </c>
      <c r="G4" s="198" t="s">
        <v>309</v>
      </c>
    </row>
    <row r="5" spans="2:7" ht="15.75" thickTop="1">
      <c r="B5" s="199" t="s">
        <v>7</v>
      </c>
      <c r="C5" s="219">
        <v>26205</v>
      </c>
      <c r="D5" s="151">
        <v>5676</v>
      </c>
      <c r="E5" s="151">
        <v>1471</v>
      </c>
      <c r="F5" s="151">
        <v>18945</v>
      </c>
      <c r="G5" s="215">
        <v>113</v>
      </c>
    </row>
    <row r="6" spans="2:7">
      <c r="B6" s="100" t="s">
        <v>8</v>
      </c>
      <c r="C6" s="160"/>
      <c r="D6" s="164"/>
      <c r="E6" s="164"/>
      <c r="F6" s="164"/>
      <c r="G6" s="211"/>
    </row>
    <row r="7" spans="2:7">
      <c r="B7" s="95" t="s">
        <v>9</v>
      </c>
      <c r="C7" s="154">
        <v>5389</v>
      </c>
      <c r="D7" s="177">
        <v>2762</v>
      </c>
      <c r="E7" s="177">
        <v>613</v>
      </c>
      <c r="F7" s="177">
        <v>1983</v>
      </c>
      <c r="G7" s="212">
        <v>31</v>
      </c>
    </row>
    <row r="8" spans="2:7">
      <c r="B8" s="203" t="s">
        <v>10</v>
      </c>
      <c r="C8" s="157">
        <v>3515</v>
      </c>
      <c r="D8" s="163">
        <v>1901</v>
      </c>
      <c r="E8" s="163">
        <v>413</v>
      </c>
      <c r="F8" s="163">
        <v>1181</v>
      </c>
      <c r="G8" s="213">
        <v>20</v>
      </c>
    </row>
    <row r="9" spans="2:7">
      <c r="B9" s="203" t="s">
        <v>11</v>
      </c>
      <c r="C9" s="157">
        <v>1874</v>
      </c>
      <c r="D9" s="163">
        <v>861</v>
      </c>
      <c r="E9" s="163">
        <v>200</v>
      </c>
      <c r="F9" s="163">
        <v>802</v>
      </c>
      <c r="G9" s="213">
        <v>11</v>
      </c>
    </row>
    <row r="10" spans="2:7">
      <c r="B10" s="214" t="s">
        <v>12</v>
      </c>
      <c r="C10" s="160"/>
      <c r="D10" s="164"/>
      <c r="E10" s="164"/>
      <c r="F10" s="164"/>
      <c r="G10" s="211"/>
    </row>
    <row r="11" spans="2:7">
      <c r="B11" s="206" t="s">
        <v>13</v>
      </c>
      <c r="C11" s="219">
        <v>8776</v>
      </c>
      <c r="D11" s="151">
        <v>2082</v>
      </c>
      <c r="E11" s="151">
        <v>531</v>
      </c>
      <c r="F11" s="151">
        <v>6108</v>
      </c>
      <c r="G11" s="215">
        <v>55</v>
      </c>
    </row>
    <row r="12" spans="2:7">
      <c r="B12" s="205" t="s">
        <v>14</v>
      </c>
      <c r="C12" s="157">
        <v>1046</v>
      </c>
      <c r="D12" s="163">
        <v>295</v>
      </c>
      <c r="E12" s="163">
        <v>74</v>
      </c>
      <c r="F12" s="163">
        <v>673</v>
      </c>
      <c r="G12" s="213">
        <v>4</v>
      </c>
    </row>
    <row r="13" spans="2:7">
      <c r="B13" s="205" t="s">
        <v>15</v>
      </c>
      <c r="C13" s="157">
        <v>2733</v>
      </c>
      <c r="D13" s="163">
        <v>1032</v>
      </c>
      <c r="E13" s="163">
        <v>209</v>
      </c>
      <c r="F13" s="163">
        <v>1483</v>
      </c>
      <c r="G13" s="213">
        <v>9</v>
      </c>
    </row>
    <row r="14" spans="2:7">
      <c r="B14" s="205" t="s">
        <v>179</v>
      </c>
      <c r="C14" s="157">
        <v>1764</v>
      </c>
      <c r="D14" s="163">
        <v>408</v>
      </c>
      <c r="E14" s="163">
        <v>82</v>
      </c>
      <c r="F14" s="163">
        <v>1256</v>
      </c>
      <c r="G14" s="213">
        <v>18</v>
      </c>
    </row>
    <row r="15" spans="2:7">
      <c r="B15" s="205" t="s">
        <v>180</v>
      </c>
      <c r="C15" s="157">
        <v>782</v>
      </c>
      <c r="D15" s="163">
        <v>121</v>
      </c>
      <c r="E15" s="163">
        <v>41</v>
      </c>
      <c r="F15" s="163">
        <v>616</v>
      </c>
      <c r="G15" s="213">
        <v>4</v>
      </c>
    </row>
    <row r="16" spans="2:7">
      <c r="B16" s="205" t="s">
        <v>30</v>
      </c>
      <c r="C16" s="157">
        <v>847</v>
      </c>
      <c r="D16" s="163">
        <v>74</v>
      </c>
      <c r="E16" s="163">
        <v>43</v>
      </c>
      <c r="F16" s="163">
        <v>722</v>
      </c>
      <c r="G16" s="213">
        <v>8</v>
      </c>
    </row>
    <row r="17" spans="2:7">
      <c r="B17" s="205" t="s">
        <v>31</v>
      </c>
      <c r="C17" s="157">
        <v>457</v>
      </c>
      <c r="D17" s="163">
        <v>60</v>
      </c>
      <c r="E17" s="163">
        <v>28</v>
      </c>
      <c r="F17" s="163">
        <v>365</v>
      </c>
      <c r="G17" s="213">
        <v>4</v>
      </c>
    </row>
    <row r="18" spans="2:7">
      <c r="B18" s="205" t="s">
        <v>96</v>
      </c>
      <c r="C18" s="157">
        <v>731</v>
      </c>
      <c r="D18" s="163">
        <v>65</v>
      </c>
      <c r="E18" s="163">
        <v>25</v>
      </c>
      <c r="F18" s="163">
        <v>635</v>
      </c>
      <c r="G18" s="213">
        <v>6</v>
      </c>
    </row>
    <row r="19" spans="2:7">
      <c r="B19" s="205" t="s">
        <v>77</v>
      </c>
      <c r="C19" s="157">
        <v>416</v>
      </c>
      <c r="D19" s="163">
        <v>27</v>
      </c>
      <c r="E19" s="163">
        <v>29</v>
      </c>
      <c r="F19" s="163">
        <v>358</v>
      </c>
      <c r="G19" s="213">
        <v>2</v>
      </c>
    </row>
    <row r="20" spans="2:7">
      <c r="B20" s="205"/>
      <c r="C20" s="157"/>
      <c r="D20" s="163"/>
      <c r="E20" s="163"/>
      <c r="F20" s="163"/>
      <c r="G20" s="213"/>
    </row>
    <row r="21" spans="2:7">
      <c r="B21" s="206" t="s">
        <v>16</v>
      </c>
      <c r="C21" s="219">
        <v>5925</v>
      </c>
      <c r="D21" s="151">
        <v>453</v>
      </c>
      <c r="E21" s="151">
        <v>214</v>
      </c>
      <c r="F21" s="151">
        <v>5250</v>
      </c>
      <c r="G21" s="215">
        <v>8</v>
      </c>
    </row>
    <row r="22" spans="2:7">
      <c r="B22" s="205" t="s">
        <v>17</v>
      </c>
      <c r="C22" s="157">
        <v>780</v>
      </c>
      <c r="D22" s="163">
        <v>42</v>
      </c>
      <c r="E22" s="163">
        <v>21</v>
      </c>
      <c r="F22" s="163">
        <v>717</v>
      </c>
      <c r="G22" s="213">
        <v>0</v>
      </c>
    </row>
    <row r="23" spans="2:7">
      <c r="B23" s="205" t="s">
        <v>4</v>
      </c>
      <c r="C23" s="157">
        <v>315</v>
      </c>
      <c r="D23" s="163">
        <v>30</v>
      </c>
      <c r="E23" s="163">
        <v>15</v>
      </c>
      <c r="F23" s="163">
        <v>268</v>
      </c>
      <c r="G23" s="213">
        <v>2</v>
      </c>
    </row>
    <row r="24" spans="2:7">
      <c r="B24" s="205" t="s">
        <v>18</v>
      </c>
      <c r="C24" s="157">
        <v>408</v>
      </c>
      <c r="D24" s="163">
        <v>30</v>
      </c>
      <c r="E24" s="163">
        <v>10</v>
      </c>
      <c r="F24" s="163">
        <v>368</v>
      </c>
      <c r="G24" s="213">
        <v>0</v>
      </c>
    </row>
    <row r="25" spans="2:7">
      <c r="B25" s="205" t="s">
        <v>145</v>
      </c>
      <c r="C25" s="157">
        <v>549</v>
      </c>
      <c r="D25" s="163">
        <v>50</v>
      </c>
      <c r="E25" s="163">
        <v>26</v>
      </c>
      <c r="F25" s="163">
        <v>473</v>
      </c>
      <c r="G25" s="213">
        <v>0</v>
      </c>
    </row>
    <row r="26" spans="2:7">
      <c r="B26" s="205" t="s">
        <v>183</v>
      </c>
      <c r="C26" s="157">
        <v>650</v>
      </c>
      <c r="D26" s="163">
        <v>41</v>
      </c>
      <c r="E26" s="163">
        <v>18</v>
      </c>
      <c r="F26" s="163">
        <v>591</v>
      </c>
      <c r="G26" s="213">
        <v>0</v>
      </c>
    </row>
    <row r="27" spans="2:7">
      <c r="B27" s="205" t="s">
        <v>19</v>
      </c>
      <c r="C27" s="157">
        <v>630</v>
      </c>
      <c r="D27" s="163">
        <v>39</v>
      </c>
      <c r="E27" s="163">
        <v>19</v>
      </c>
      <c r="F27" s="163">
        <v>571</v>
      </c>
      <c r="G27" s="213">
        <v>1</v>
      </c>
    </row>
    <row r="28" spans="2:7">
      <c r="B28" s="205" t="s">
        <v>3</v>
      </c>
      <c r="C28" s="157">
        <v>250</v>
      </c>
      <c r="D28" s="163">
        <v>6</v>
      </c>
      <c r="E28" s="163">
        <v>8</v>
      </c>
      <c r="F28" s="163">
        <v>234</v>
      </c>
      <c r="G28" s="213">
        <v>2</v>
      </c>
    </row>
    <row r="29" spans="2:7">
      <c r="B29" s="205" t="s">
        <v>5</v>
      </c>
      <c r="C29" s="157">
        <v>181</v>
      </c>
      <c r="D29" s="163">
        <v>13</v>
      </c>
      <c r="E29" s="163">
        <v>5</v>
      </c>
      <c r="F29" s="163">
        <v>163</v>
      </c>
      <c r="G29" s="213">
        <v>0</v>
      </c>
    </row>
    <row r="30" spans="2:7">
      <c r="B30" s="205" t="s">
        <v>184</v>
      </c>
      <c r="C30" s="157">
        <v>196</v>
      </c>
      <c r="D30" s="163">
        <v>11</v>
      </c>
      <c r="E30" s="163">
        <v>13</v>
      </c>
      <c r="F30" s="163">
        <v>171</v>
      </c>
      <c r="G30" s="213">
        <v>1</v>
      </c>
    </row>
    <row r="31" spans="2:7">
      <c r="B31" s="205" t="s">
        <v>185</v>
      </c>
      <c r="C31" s="157">
        <v>555</v>
      </c>
      <c r="D31" s="163">
        <v>32</v>
      </c>
      <c r="E31" s="163">
        <v>11</v>
      </c>
      <c r="F31" s="163">
        <v>512</v>
      </c>
      <c r="G31" s="213">
        <v>0</v>
      </c>
    </row>
    <row r="32" spans="2:7">
      <c r="B32" s="205" t="s">
        <v>20</v>
      </c>
      <c r="C32" s="157">
        <v>533</v>
      </c>
      <c r="D32" s="163">
        <v>46</v>
      </c>
      <c r="E32" s="163">
        <v>36</v>
      </c>
      <c r="F32" s="163">
        <v>451</v>
      </c>
      <c r="G32" s="213">
        <v>0</v>
      </c>
    </row>
    <row r="33" spans="2:7">
      <c r="B33" s="205" t="s">
        <v>21</v>
      </c>
      <c r="C33" s="157">
        <v>609</v>
      </c>
      <c r="D33" s="163">
        <v>82</v>
      </c>
      <c r="E33" s="163">
        <v>30</v>
      </c>
      <c r="F33" s="163">
        <v>496</v>
      </c>
      <c r="G33" s="213">
        <v>1</v>
      </c>
    </row>
    <row r="34" spans="2:7">
      <c r="B34" s="205" t="s">
        <v>186</v>
      </c>
      <c r="C34" s="157">
        <v>221</v>
      </c>
      <c r="D34" s="163">
        <v>25</v>
      </c>
      <c r="E34" s="163">
        <v>2</v>
      </c>
      <c r="F34" s="163">
        <v>193</v>
      </c>
      <c r="G34" s="213">
        <v>1</v>
      </c>
    </row>
    <row r="35" spans="2:7">
      <c r="B35" s="205" t="s">
        <v>81</v>
      </c>
      <c r="C35" s="157">
        <v>48</v>
      </c>
      <c r="D35" s="163">
        <v>6</v>
      </c>
      <c r="E35" s="163">
        <v>0</v>
      </c>
      <c r="F35" s="163">
        <v>42</v>
      </c>
      <c r="G35" s="213">
        <v>0</v>
      </c>
    </row>
    <row r="36" spans="2:7">
      <c r="B36" s="205"/>
      <c r="C36" s="157"/>
      <c r="D36" s="163"/>
      <c r="E36" s="163"/>
      <c r="F36" s="163"/>
      <c r="G36" s="213"/>
    </row>
    <row r="37" spans="2:7">
      <c r="B37" s="206" t="s">
        <v>23</v>
      </c>
      <c r="C37" s="219">
        <v>6115</v>
      </c>
      <c r="D37" s="151">
        <v>379</v>
      </c>
      <c r="E37" s="151">
        <v>113</v>
      </c>
      <c r="F37" s="151">
        <v>5604</v>
      </c>
      <c r="G37" s="215">
        <v>19</v>
      </c>
    </row>
    <row r="38" spans="2:7">
      <c r="B38" s="205" t="s">
        <v>82</v>
      </c>
      <c r="C38" s="157">
        <v>873</v>
      </c>
      <c r="D38" s="163">
        <v>96</v>
      </c>
      <c r="E38" s="163">
        <v>20</v>
      </c>
      <c r="F38" s="163">
        <v>757</v>
      </c>
      <c r="G38" s="213">
        <v>0</v>
      </c>
    </row>
    <row r="39" spans="2:7">
      <c r="B39" s="205" t="s">
        <v>83</v>
      </c>
      <c r="C39" s="157">
        <v>429</v>
      </c>
      <c r="D39" s="163">
        <v>59</v>
      </c>
      <c r="E39" s="163">
        <v>14</v>
      </c>
      <c r="F39" s="163">
        <v>356</v>
      </c>
      <c r="G39" s="213">
        <v>0</v>
      </c>
    </row>
    <row r="40" spans="2:7">
      <c r="B40" s="205" t="s">
        <v>84</v>
      </c>
      <c r="C40" s="157">
        <v>389</v>
      </c>
      <c r="D40" s="163">
        <v>26</v>
      </c>
      <c r="E40" s="163">
        <v>11</v>
      </c>
      <c r="F40" s="163">
        <v>352</v>
      </c>
      <c r="G40" s="213">
        <v>0</v>
      </c>
    </row>
    <row r="41" spans="2:7">
      <c r="B41" s="205" t="s">
        <v>188</v>
      </c>
      <c r="C41" s="157">
        <v>220</v>
      </c>
      <c r="D41" s="163">
        <v>12</v>
      </c>
      <c r="E41" s="163">
        <v>3</v>
      </c>
      <c r="F41" s="163">
        <v>205</v>
      </c>
      <c r="G41" s="213">
        <v>0</v>
      </c>
    </row>
    <row r="42" spans="2:7">
      <c r="B42" s="205" t="s">
        <v>77</v>
      </c>
      <c r="C42" s="157">
        <v>242</v>
      </c>
      <c r="D42" s="163">
        <v>8</v>
      </c>
      <c r="E42" s="163">
        <v>4</v>
      </c>
      <c r="F42" s="163">
        <v>230</v>
      </c>
      <c r="G42" s="213">
        <v>0</v>
      </c>
    </row>
    <row r="43" spans="2:7">
      <c r="B43" s="205" t="s">
        <v>81</v>
      </c>
      <c r="C43" s="157">
        <v>71</v>
      </c>
      <c r="D43" s="163">
        <v>2</v>
      </c>
      <c r="E43" s="163">
        <v>1</v>
      </c>
      <c r="F43" s="163">
        <v>68</v>
      </c>
      <c r="G43" s="213">
        <v>0</v>
      </c>
    </row>
    <row r="44" spans="2:7">
      <c r="B44" s="205" t="s">
        <v>86</v>
      </c>
      <c r="C44" s="157">
        <v>270</v>
      </c>
      <c r="D44" s="163">
        <v>29</v>
      </c>
      <c r="E44" s="163">
        <v>9</v>
      </c>
      <c r="F44" s="163">
        <v>231</v>
      </c>
      <c r="G44" s="213">
        <v>1</v>
      </c>
    </row>
    <row r="45" spans="2:7">
      <c r="B45" s="205" t="s">
        <v>87</v>
      </c>
      <c r="C45" s="157">
        <v>199</v>
      </c>
      <c r="D45" s="163">
        <v>18</v>
      </c>
      <c r="E45" s="163">
        <v>8</v>
      </c>
      <c r="F45" s="163">
        <v>173</v>
      </c>
      <c r="G45" s="213">
        <v>0</v>
      </c>
    </row>
    <row r="46" spans="2:7">
      <c r="B46" s="205" t="s">
        <v>88</v>
      </c>
      <c r="C46" s="157">
        <v>276</v>
      </c>
      <c r="D46" s="163">
        <v>7</v>
      </c>
      <c r="E46" s="163">
        <v>1</v>
      </c>
      <c r="F46" s="163">
        <v>268</v>
      </c>
      <c r="G46" s="213">
        <v>0</v>
      </c>
    </row>
    <row r="47" spans="2:7">
      <c r="B47" s="205" t="s">
        <v>89</v>
      </c>
      <c r="C47" s="157">
        <v>193</v>
      </c>
      <c r="D47" s="163">
        <v>17</v>
      </c>
      <c r="E47" s="163">
        <v>1</v>
      </c>
      <c r="F47" s="163">
        <v>175</v>
      </c>
      <c r="G47" s="213">
        <v>0</v>
      </c>
    </row>
    <row r="48" spans="2:7">
      <c r="B48" s="205" t="s">
        <v>24</v>
      </c>
      <c r="C48" s="157">
        <v>328</v>
      </c>
      <c r="D48" s="163">
        <v>15</v>
      </c>
      <c r="E48" s="163">
        <v>6</v>
      </c>
      <c r="F48" s="163">
        <v>307</v>
      </c>
      <c r="G48" s="213">
        <v>0</v>
      </c>
    </row>
    <row r="49" spans="2:7">
      <c r="B49" s="205" t="s">
        <v>25</v>
      </c>
      <c r="C49" s="157">
        <v>210</v>
      </c>
      <c r="D49" s="163">
        <v>3</v>
      </c>
      <c r="E49" s="163">
        <v>3</v>
      </c>
      <c r="F49" s="163">
        <v>204</v>
      </c>
      <c r="G49" s="213">
        <v>0</v>
      </c>
    </row>
    <row r="50" spans="2:7">
      <c r="B50" s="205" t="s">
        <v>6</v>
      </c>
      <c r="C50" s="157">
        <v>161</v>
      </c>
      <c r="D50" s="163">
        <v>6</v>
      </c>
      <c r="E50" s="163">
        <v>1</v>
      </c>
      <c r="F50" s="163">
        <v>154</v>
      </c>
      <c r="G50" s="213">
        <v>0</v>
      </c>
    </row>
    <row r="51" spans="2:7">
      <c r="B51" s="205" t="s">
        <v>26</v>
      </c>
      <c r="C51" s="157">
        <v>256</v>
      </c>
      <c r="D51" s="163">
        <v>6</v>
      </c>
      <c r="E51" s="163">
        <v>1</v>
      </c>
      <c r="F51" s="163">
        <v>249</v>
      </c>
      <c r="G51" s="213">
        <v>0</v>
      </c>
    </row>
    <row r="52" spans="2:7">
      <c r="B52" s="205" t="s">
        <v>27</v>
      </c>
      <c r="C52" s="157">
        <v>467</v>
      </c>
      <c r="D52" s="163">
        <v>11</v>
      </c>
      <c r="E52" s="163">
        <v>5</v>
      </c>
      <c r="F52" s="163">
        <v>450</v>
      </c>
      <c r="G52" s="213">
        <v>1</v>
      </c>
    </row>
    <row r="53" spans="2:7">
      <c r="B53" s="205" t="s">
        <v>28</v>
      </c>
      <c r="C53" s="157">
        <v>500</v>
      </c>
      <c r="D53" s="163">
        <v>25</v>
      </c>
      <c r="E53" s="163">
        <v>9</v>
      </c>
      <c r="F53" s="163">
        <v>463</v>
      </c>
      <c r="G53" s="213">
        <v>3</v>
      </c>
    </row>
    <row r="54" spans="2:7">
      <c r="B54" s="205" t="s">
        <v>189</v>
      </c>
      <c r="C54" s="157">
        <v>458</v>
      </c>
      <c r="D54" s="163">
        <v>12</v>
      </c>
      <c r="E54" s="163">
        <v>7</v>
      </c>
      <c r="F54" s="163">
        <v>436</v>
      </c>
      <c r="G54" s="213">
        <v>3</v>
      </c>
    </row>
    <row r="55" spans="2:7">
      <c r="B55" s="205" t="s">
        <v>190</v>
      </c>
      <c r="C55" s="157">
        <v>244</v>
      </c>
      <c r="D55" s="163">
        <v>8</v>
      </c>
      <c r="E55" s="163">
        <v>2</v>
      </c>
      <c r="F55" s="163">
        <v>232</v>
      </c>
      <c r="G55" s="213">
        <v>2</v>
      </c>
    </row>
    <row r="56" spans="2:7">
      <c r="B56" s="207" t="s">
        <v>29</v>
      </c>
      <c r="C56" s="160">
        <v>329</v>
      </c>
      <c r="D56" s="164">
        <v>19</v>
      </c>
      <c r="E56" s="164">
        <v>7</v>
      </c>
      <c r="F56" s="164">
        <v>294</v>
      </c>
      <c r="G56" s="211">
        <v>9</v>
      </c>
    </row>
    <row r="57" spans="2:7">
      <c r="B57" s="249" t="s">
        <v>803</v>
      </c>
    </row>
  </sheetData>
  <mergeCells count="2">
    <mergeCell ref="B3:B4"/>
    <mergeCell ref="C3:G3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>
  <dimension ref="B1:O57"/>
  <sheetViews>
    <sheetView workbookViewId="0">
      <selection activeCell="B1" sqref="B1"/>
    </sheetView>
  </sheetViews>
  <sheetFormatPr defaultRowHeight="15"/>
  <cols>
    <col min="2" max="2" width="27.7109375" customWidth="1"/>
    <col min="3" max="3" width="15.7109375" hidden="1" customWidth="1"/>
    <col min="4" max="5" width="19.7109375" hidden="1" customWidth="1"/>
    <col min="6" max="7" width="15.7109375" hidden="1" customWidth="1"/>
    <col min="8" max="8" width="13.7109375" customWidth="1"/>
    <col min="9" max="9" width="13.85546875" customWidth="1"/>
    <col min="10" max="15" width="13.7109375" customWidth="1"/>
  </cols>
  <sheetData>
    <row r="1" spans="2:15">
      <c r="B1" s="277" t="s">
        <v>860</v>
      </c>
    </row>
    <row r="3" spans="2:15" ht="16.5" customHeight="1">
      <c r="B3" s="353" t="s">
        <v>95</v>
      </c>
      <c r="C3" s="315" t="s">
        <v>384</v>
      </c>
      <c r="D3" s="315"/>
      <c r="E3" s="315"/>
      <c r="F3" s="315"/>
      <c r="G3" s="315"/>
      <c r="H3" s="314" t="s">
        <v>388</v>
      </c>
      <c r="I3" s="315"/>
      <c r="J3" s="315"/>
      <c r="K3" s="315"/>
      <c r="L3" s="315"/>
      <c r="M3" s="315"/>
      <c r="N3" s="315"/>
      <c r="O3" s="316"/>
    </row>
    <row r="4" spans="2:15" ht="44.25" customHeight="1" thickBot="1">
      <c r="B4" s="354"/>
      <c r="C4" s="197" t="s">
        <v>0</v>
      </c>
      <c r="D4" s="197" t="s">
        <v>385</v>
      </c>
      <c r="E4" s="197" t="s">
        <v>386</v>
      </c>
      <c r="F4" s="197" t="s">
        <v>387</v>
      </c>
      <c r="G4" s="197" t="s">
        <v>309</v>
      </c>
      <c r="H4" s="220" t="s">
        <v>0</v>
      </c>
      <c r="I4" s="221" t="s">
        <v>253</v>
      </c>
      <c r="J4" s="221" t="s">
        <v>389</v>
      </c>
      <c r="K4" s="221" t="s">
        <v>390</v>
      </c>
      <c r="L4" s="221" t="s">
        <v>391</v>
      </c>
      <c r="M4" s="221" t="s">
        <v>371</v>
      </c>
      <c r="N4" s="221" t="s">
        <v>392</v>
      </c>
      <c r="O4" s="222" t="s">
        <v>309</v>
      </c>
    </row>
    <row r="5" spans="2:15" ht="15.75" thickTop="1">
      <c r="B5" s="199" t="s">
        <v>7</v>
      </c>
      <c r="C5" s="87">
        <v>26205</v>
      </c>
      <c r="D5" s="87">
        <v>5676</v>
      </c>
      <c r="E5" s="87">
        <v>1471</v>
      </c>
      <c r="F5" s="87">
        <v>18945</v>
      </c>
      <c r="G5" s="87">
        <v>113</v>
      </c>
      <c r="H5" s="223">
        <v>26205</v>
      </c>
      <c r="I5" s="209">
        <v>1703</v>
      </c>
      <c r="J5" s="209">
        <v>4980</v>
      </c>
      <c r="K5" s="209">
        <v>1188</v>
      </c>
      <c r="L5" s="209">
        <v>1125</v>
      </c>
      <c r="M5" s="209">
        <v>17051</v>
      </c>
      <c r="N5" s="209">
        <v>57</v>
      </c>
      <c r="O5" s="210">
        <v>101</v>
      </c>
    </row>
    <row r="6" spans="2:15">
      <c r="B6" s="100" t="s">
        <v>8</v>
      </c>
      <c r="C6" s="224"/>
      <c r="D6" s="224"/>
      <c r="E6" s="224"/>
      <c r="F6" s="224"/>
      <c r="G6" s="224"/>
      <c r="H6" s="160"/>
      <c r="I6" s="164"/>
      <c r="J6" s="164"/>
      <c r="K6" s="164"/>
      <c r="L6" s="164"/>
      <c r="M6" s="164"/>
      <c r="N6" s="164"/>
      <c r="O6" s="211"/>
    </row>
    <row r="7" spans="2:15">
      <c r="B7" s="95" t="s">
        <v>9</v>
      </c>
      <c r="C7" s="89">
        <v>5389</v>
      </c>
      <c r="D7" s="89">
        <v>2762</v>
      </c>
      <c r="E7" s="89">
        <v>613</v>
      </c>
      <c r="F7" s="89">
        <v>1983</v>
      </c>
      <c r="G7" s="89">
        <v>31</v>
      </c>
      <c r="H7" s="154">
        <v>5389</v>
      </c>
      <c r="I7" s="177">
        <v>834</v>
      </c>
      <c r="J7" s="177">
        <v>2239</v>
      </c>
      <c r="K7" s="177">
        <v>582</v>
      </c>
      <c r="L7" s="177">
        <v>171</v>
      </c>
      <c r="M7" s="177">
        <v>1516</v>
      </c>
      <c r="N7" s="177">
        <v>21</v>
      </c>
      <c r="O7" s="212">
        <v>26</v>
      </c>
    </row>
    <row r="8" spans="2:15">
      <c r="B8" s="203" t="s">
        <v>10</v>
      </c>
      <c r="C8" s="225">
        <v>3515</v>
      </c>
      <c r="D8" s="225">
        <v>1901</v>
      </c>
      <c r="E8" s="225">
        <v>413</v>
      </c>
      <c r="F8" s="225">
        <v>1181</v>
      </c>
      <c r="G8" s="225">
        <v>20</v>
      </c>
      <c r="H8" s="157">
        <v>3515</v>
      </c>
      <c r="I8" s="163">
        <v>581</v>
      </c>
      <c r="J8" s="163">
        <v>1516</v>
      </c>
      <c r="K8" s="163">
        <v>377</v>
      </c>
      <c r="L8" s="163">
        <v>94</v>
      </c>
      <c r="M8" s="163">
        <v>917</v>
      </c>
      <c r="N8" s="163">
        <v>12</v>
      </c>
      <c r="O8" s="213">
        <v>18</v>
      </c>
    </row>
    <row r="9" spans="2:15">
      <c r="B9" s="203" t="s">
        <v>11</v>
      </c>
      <c r="C9" s="225">
        <v>1874</v>
      </c>
      <c r="D9" s="225">
        <v>861</v>
      </c>
      <c r="E9" s="225">
        <v>200</v>
      </c>
      <c r="F9" s="225">
        <v>802</v>
      </c>
      <c r="G9" s="225">
        <v>11</v>
      </c>
      <c r="H9" s="157">
        <v>1874</v>
      </c>
      <c r="I9" s="163">
        <v>253</v>
      </c>
      <c r="J9" s="163">
        <v>723</v>
      </c>
      <c r="K9" s="163">
        <v>205</v>
      </c>
      <c r="L9" s="163">
        <v>77</v>
      </c>
      <c r="M9" s="163">
        <v>599</v>
      </c>
      <c r="N9" s="163">
        <v>9</v>
      </c>
      <c r="O9" s="213">
        <v>8</v>
      </c>
    </row>
    <row r="10" spans="2:15">
      <c r="B10" s="214" t="s">
        <v>12</v>
      </c>
      <c r="C10" s="224"/>
      <c r="D10" s="224"/>
      <c r="E10" s="224"/>
      <c r="F10" s="224"/>
      <c r="G10" s="224"/>
      <c r="H10" s="160"/>
      <c r="I10" s="164"/>
      <c r="J10" s="164"/>
      <c r="K10" s="164"/>
      <c r="L10" s="164"/>
      <c r="M10" s="164"/>
      <c r="N10" s="164"/>
      <c r="O10" s="211"/>
    </row>
    <row r="11" spans="2:15">
      <c r="B11" s="206" t="s">
        <v>13</v>
      </c>
      <c r="C11" s="87">
        <v>8776</v>
      </c>
      <c r="D11" s="87">
        <v>2082</v>
      </c>
      <c r="E11" s="87">
        <v>531</v>
      </c>
      <c r="F11" s="87">
        <v>6108</v>
      </c>
      <c r="G11" s="87">
        <v>55</v>
      </c>
      <c r="H11" s="219">
        <v>8776</v>
      </c>
      <c r="I11" s="151">
        <v>603</v>
      </c>
      <c r="J11" s="151">
        <v>1931</v>
      </c>
      <c r="K11" s="151">
        <v>430</v>
      </c>
      <c r="L11" s="151">
        <v>366</v>
      </c>
      <c r="M11" s="151">
        <v>5398</v>
      </c>
      <c r="N11" s="151">
        <v>16</v>
      </c>
      <c r="O11" s="215">
        <v>32</v>
      </c>
    </row>
    <row r="12" spans="2:15">
      <c r="B12" s="205" t="s">
        <v>14</v>
      </c>
      <c r="C12" s="225">
        <v>1046</v>
      </c>
      <c r="D12" s="225">
        <v>295</v>
      </c>
      <c r="E12" s="225">
        <v>74</v>
      </c>
      <c r="F12" s="225">
        <v>673</v>
      </c>
      <c r="G12" s="225">
        <v>4</v>
      </c>
      <c r="H12" s="157">
        <v>1046</v>
      </c>
      <c r="I12" s="163">
        <v>105</v>
      </c>
      <c r="J12" s="163">
        <v>241</v>
      </c>
      <c r="K12" s="163">
        <v>79</v>
      </c>
      <c r="L12" s="163">
        <v>29</v>
      </c>
      <c r="M12" s="163">
        <v>587</v>
      </c>
      <c r="N12" s="163">
        <v>2</v>
      </c>
      <c r="O12" s="213">
        <v>3</v>
      </c>
    </row>
    <row r="13" spans="2:15">
      <c r="B13" s="205" t="s">
        <v>15</v>
      </c>
      <c r="C13" s="225">
        <v>2733</v>
      </c>
      <c r="D13" s="225">
        <v>1032</v>
      </c>
      <c r="E13" s="225">
        <v>209</v>
      </c>
      <c r="F13" s="225">
        <v>1483</v>
      </c>
      <c r="G13" s="225">
        <v>9</v>
      </c>
      <c r="H13" s="157">
        <v>2733</v>
      </c>
      <c r="I13" s="163">
        <v>327</v>
      </c>
      <c r="J13" s="163">
        <v>875</v>
      </c>
      <c r="K13" s="163">
        <v>194</v>
      </c>
      <c r="L13" s="163">
        <v>119</v>
      </c>
      <c r="M13" s="163">
        <v>1196</v>
      </c>
      <c r="N13" s="163">
        <v>9</v>
      </c>
      <c r="O13" s="213">
        <v>13</v>
      </c>
    </row>
    <row r="14" spans="2:15">
      <c r="B14" s="205" t="s">
        <v>179</v>
      </c>
      <c r="C14" s="225">
        <v>1764</v>
      </c>
      <c r="D14" s="225">
        <v>408</v>
      </c>
      <c r="E14" s="225">
        <v>82</v>
      </c>
      <c r="F14" s="225">
        <v>1256</v>
      </c>
      <c r="G14" s="225">
        <v>18</v>
      </c>
      <c r="H14" s="157">
        <v>1764</v>
      </c>
      <c r="I14" s="163">
        <v>98</v>
      </c>
      <c r="J14" s="163">
        <v>384</v>
      </c>
      <c r="K14" s="163">
        <v>65</v>
      </c>
      <c r="L14" s="163">
        <v>70</v>
      </c>
      <c r="M14" s="163">
        <v>1133</v>
      </c>
      <c r="N14" s="163">
        <v>3</v>
      </c>
      <c r="O14" s="213">
        <v>11</v>
      </c>
    </row>
    <row r="15" spans="2:15">
      <c r="B15" s="205" t="s">
        <v>180</v>
      </c>
      <c r="C15" s="225">
        <v>782</v>
      </c>
      <c r="D15" s="225">
        <v>121</v>
      </c>
      <c r="E15" s="225">
        <v>41</v>
      </c>
      <c r="F15" s="225">
        <v>616</v>
      </c>
      <c r="G15" s="225">
        <v>4</v>
      </c>
      <c r="H15" s="157">
        <v>782</v>
      </c>
      <c r="I15" s="163">
        <v>20</v>
      </c>
      <c r="J15" s="163">
        <v>133</v>
      </c>
      <c r="K15" s="163">
        <v>31</v>
      </c>
      <c r="L15" s="163">
        <v>60</v>
      </c>
      <c r="M15" s="163">
        <v>537</v>
      </c>
      <c r="N15" s="163">
        <v>0</v>
      </c>
      <c r="O15" s="213">
        <v>1</v>
      </c>
    </row>
    <row r="16" spans="2:15">
      <c r="B16" s="205" t="s">
        <v>30</v>
      </c>
      <c r="C16" s="225">
        <v>847</v>
      </c>
      <c r="D16" s="225">
        <v>74</v>
      </c>
      <c r="E16" s="225">
        <v>43</v>
      </c>
      <c r="F16" s="225">
        <v>722</v>
      </c>
      <c r="G16" s="225">
        <v>8</v>
      </c>
      <c r="H16" s="157">
        <v>847</v>
      </c>
      <c r="I16" s="163">
        <v>17</v>
      </c>
      <c r="J16" s="163">
        <v>107</v>
      </c>
      <c r="K16" s="163">
        <v>26</v>
      </c>
      <c r="L16" s="163">
        <v>28</v>
      </c>
      <c r="M16" s="163">
        <v>669</v>
      </c>
      <c r="N16" s="163">
        <v>0</v>
      </c>
      <c r="O16" s="213">
        <v>0</v>
      </c>
    </row>
    <row r="17" spans="2:15">
      <c r="B17" s="205" t="s">
        <v>31</v>
      </c>
      <c r="C17" s="225">
        <v>457</v>
      </c>
      <c r="D17" s="225">
        <v>60</v>
      </c>
      <c r="E17" s="225">
        <v>28</v>
      </c>
      <c r="F17" s="225">
        <v>365</v>
      </c>
      <c r="G17" s="225">
        <v>4</v>
      </c>
      <c r="H17" s="157">
        <v>457</v>
      </c>
      <c r="I17" s="163">
        <v>9</v>
      </c>
      <c r="J17" s="163">
        <v>76</v>
      </c>
      <c r="K17" s="163">
        <v>12</v>
      </c>
      <c r="L17" s="163">
        <v>12</v>
      </c>
      <c r="M17" s="163">
        <v>347</v>
      </c>
      <c r="N17" s="163">
        <v>0</v>
      </c>
      <c r="O17" s="213">
        <v>1</v>
      </c>
    </row>
    <row r="18" spans="2:15">
      <c r="B18" s="205" t="s">
        <v>96</v>
      </c>
      <c r="C18" s="225">
        <v>731</v>
      </c>
      <c r="D18" s="225">
        <v>65</v>
      </c>
      <c r="E18" s="225">
        <v>25</v>
      </c>
      <c r="F18" s="225">
        <v>635</v>
      </c>
      <c r="G18" s="225">
        <v>6</v>
      </c>
      <c r="H18" s="157">
        <v>731</v>
      </c>
      <c r="I18" s="163">
        <v>17</v>
      </c>
      <c r="J18" s="163">
        <v>73</v>
      </c>
      <c r="K18" s="163">
        <v>11</v>
      </c>
      <c r="L18" s="163">
        <v>26</v>
      </c>
      <c r="M18" s="163">
        <v>601</v>
      </c>
      <c r="N18" s="163">
        <v>0</v>
      </c>
      <c r="O18" s="213">
        <v>3</v>
      </c>
    </row>
    <row r="19" spans="2:15">
      <c r="B19" s="205" t="s">
        <v>77</v>
      </c>
      <c r="C19" s="225">
        <v>416</v>
      </c>
      <c r="D19" s="225">
        <v>27</v>
      </c>
      <c r="E19" s="225">
        <v>29</v>
      </c>
      <c r="F19" s="225">
        <v>358</v>
      </c>
      <c r="G19" s="225">
        <v>2</v>
      </c>
      <c r="H19" s="157">
        <v>416</v>
      </c>
      <c r="I19" s="163">
        <v>10</v>
      </c>
      <c r="J19" s="163">
        <v>42</v>
      </c>
      <c r="K19" s="163">
        <v>12</v>
      </c>
      <c r="L19" s="163">
        <v>22</v>
      </c>
      <c r="M19" s="163">
        <v>328</v>
      </c>
      <c r="N19" s="163">
        <v>2</v>
      </c>
      <c r="O19" s="213">
        <v>0</v>
      </c>
    </row>
    <row r="20" spans="2:15" ht="12" customHeight="1">
      <c r="B20" s="205"/>
      <c r="C20" s="225"/>
      <c r="D20" s="225"/>
      <c r="E20" s="225"/>
      <c r="F20" s="225"/>
      <c r="G20" s="225"/>
      <c r="H20" s="157"/>
      <c r="I20" s="163"/>
      <c r="J20" s="163"/>
      <c r="K20" s="163"/>
      <c r="L20" s="163"/>
      <c r="M20" s="163"/>
      <c r="N20" s="163"/>
      <c r="O20" s="213"/>
    </row>
    <row r="21" spans="2:15">
      <c r="B21" s="206" t="s">
        <v>16</v>
      </c>
      <c r="C21" s="87">
        <v>5925</v>
      </c>
      <c r="D21" s="87">
        <v>453</v>
      </c>
      <c r="E21" s="87">
        <v>214</v>
      </c>
      <c r="F21" s="87">
        <v>5250</v>
      </c>
      <c r="G21" s="87">
        <v>8</v>
      </c>
      <c r="H21" s="219">
        <v>5925</v>
      </c>
      <c r="I21" s="151">
        <v>132</v>
      </c>
      <c r="J21" s="151">
        <v>497</v>
      </c>
      <c r="K21" s="151">
        <v>111</v>
      </c>
      <c r="L21" s="151">
        <v>322</v>
      </c>
      <c r="M21" s="151">
        <v>4841</v>
      </c>
      <c r="N21" s="151">
        <v>8</v>
      </c>
      <c r="O21" s="215">
        <v>14</v>
      </c>
    </row>
    <row r="22" spans="2:15">
      <c r="B22" s="205" t="s">
        <v>17</v>
      </c>
      <c r="C22" s="225">
        <v>780</v>
      </c>
      <c r="D22" s="225">
        <v>42</v>
      </c>
      <c r="E22" s="225">
        <v>21</v>
      </c>
      <c r="F22" s="225">
        <v>717</v>
      </c>
      <c r="G22" s="225">
        <v>0</v>
      </c>
      <c r="H22" s="157">
        <v>780</v>
      </c>
      <c r="I22" s="163">
        <v>9</v>
      </c>
      <c r="J22" s="163">
        <v>59</v>
      </c>
      <c r="K22" s="163">
        <v>4</v>
      </c>
      <c r="L22" s="163">
        <v>43</v>
      </c>
      <c r="M22" s="163">
        <v>662</v>
      </c>
      <c r="N22" s="163">
        <v>3</v>
      </c>
      <c r="O22" s="213">
        <v>0</v>
      </c>
    </row>
    <row r="23" spans="2:15">
      <c r="B23" s="205" t="s">
        <v>4</v>
      </c>
      <c r="C23" s="225">
        <v>315</v>
      </c>
      <c r="D23" s="225">
        <v>30</v>
      </c>
      <c r="E23" s="225">
        <v>15</v>
      </c>
      <c r="F23" s="225">
        <v>268</v>
      </c>
      <c r="G23" s="225">
        <v>2</v>
      </c>
      <c r="H23" s="157">
        <v>315</v>
      </c>
      <c r="I23" s="163">
        <v>9</v>
      </c>
      <c r="J23" s="163">
        <v>32</v>
      </c>
      <c r="K23" s="163">
        <v>7</v>
      </c>
      <c r="L23" s="163">
        <v>34</v>
      </c>
      <c r="M23" s="163">
        <v>231</v>
      </c>
      <c r="N23" s="163">
        <v>0</v>
      </c>
      <c r="O23" s="213">
        <v>2</v>
      </c>
    </row>
    <row r="24" spans="2:15">
      <c r="B24" s="205" t="s">
        <v>18</v>
      </c>
      <c r="C24" s="225">
        <v>408</v>
      </c>
      <c r="D24" s="225">
        <v>30</v>
      </c>
      <c r="E24" s="225">
        <v>10</v>
      </c>
      <c r="F24" s="225">
        <v>368</v>
      </c>
      <c r="G24" s="225">
        <v>0</v>
      </c>
      <c r="H24" s="157">
        <v>408</v>
      </c>
      <c r="I24" s="163">
        <v>7</v>
      </c>
      <c r="J24" s="163">
        <v>32</v>
      </c>
      <c r="K24" s="163">
        <v>7</v>
      </c>
      <c r="L24" s="163">
        <v>12</v>
      </c>
      <c r="M24" s="163">
        <v>350</v>
      </c>
      <c r="N24" s="163">
        <v>0</v>
      </c>
      <c r="O24" s="213">
        <v>0</v>
      </c>
    </row>
    <row r="25" spans="2:15">
      <c r="B25" s="205" t="s">
        <v>145</v>
      </c>
      <c r="C25" s="225">
        <v>549</v>
      </c>
      <c r="D25" s="225">
        <v>50</v>
      </c>
      <c r="E25" s="225">
        <v>26</v>
      </c>
      <c r="F25" s="225">
        <v>473</v>
      </c>
      <c r="G25" s="225">
        <v>0</v>
      </c>
      <c r="H25" s="157">
        <v>549</v>
      </c>
      <c r="I25" s="163">
        <v>21</v>
      </c>
      <c r="J25" s="163">
        <v>56</v>
      </c>
      <c r="K25" s="163">
        <v>9</v>
      </c>
      <c r="L25" s="163">
        <v>40</v>
      </c>
      <c r="M25" s="163">
        <v>423</v>
      </c>
      <c r="N25" s="163">
        <v>0</v>
      </c>
      <c r="O25" s="213">
        <v>0</v>
      </c>
    </row>
    <row r="26" spans="2:15">
      <c r="B26" s="205" t="s">
        <v>183</v>
      </c>
      <c r="C26" s="225">
        <v>650</v>
      </c>
      <c r="D26" s="225">
        <v>41</v>
      </c>
      <c r="E26" s="225">
        <v>18</v>
      </c>
      <c r="F26" s="225">
        <v>591</v>
      </c>
      <c r="G26" s="225">
        <v>0</v>
      </c>
      <c r="H26" s="157">
        <v>650</v>
      </c>
      <c r="I26" s="163">
        <v>15</v>
      </c>
      <c r="J26" s="163">
        <v>40</v>
      </c>
      <c r="K26" s="163">
        <v>8</v>
      </c>
      <c r="L26" s="163">
        <v>13</v>
      </c>
      <c r="M26" s="163">
        <v>574</v>
      </c>
      <c r="N26" s="163">
        <v>0</v>
      </c>
      <c r="O26" s="213">
        <v>0</v>
      </c>
    </row>
    <row r="27" spans="2:15">
      <c r="B27" s="205" t="s">
        <v>19</v>
      </c>
      <c r="C27" s="225">
        <v>630</v>
      </c>
      <c r="D27" s="225">
        <v>39</v>
      </c>
      <c r="E27" s="225">
        <v>19</v>
      </c>
      <c r="F27" s="225">
        <v>571</v>
      </c>
      <c r="G27" s="225">
        <v>1</v>
      </c>
      <c r="H27" s="157">
        <v>630</v>
      </c>
      <c r="I27" s="163">
        <v>15</v>
      </c>
      <c r="J27" s="163">
        <v>42</v>
      </c>
      <c r="K27" s="163">
        <v>6</v>
      </c>
      <c r="L27" s="163">
        <v>26</v>
      </c>
      <c r="M27" s="163">
        <v>538</v>
      </c>
      <c r="N27" s="163">
        <v>2</v>
      </c>
      <c r="O27" s="213">
        <v>1</v>
      </c>
    </row>
    <row r="28" spans="2:15">
      <c r="B28" s="205" t="s">
        <v>3</v>
      </c>
      <c r="C28" s="225">
        <v>250</v>
      </c>
      <c r="D28" s="225">
        <v>6</v>
      </c>
      <c r="E28" s="225">
        <v>8</v>
      </c>
      <c r="F28" s="225">
        <v>234</v>
      </c>
      <c r="G28" s="225">
        <v>2</v>
      </c>
      <c r="H28" s="157">
        <v>250</v>
      </c>
      <c r="I28" s="163">
        <v>0</v>
      </c>
      <c r="J28" s="163">
        <v>15</v>
      </c>
      <c r="K28" s="163">
        <v>9</v>
      </c>
      <c r="L28" s="163">
        <v>19</v>
      </c>
      <c r="M28" s="163">
        <v>204</v>
      </c>
      <c r="N28" s="163">
        <v>0</v>
      </c>
      <c r="O28" s="213">
        <v>3</v>
      </c>
    </row>
    <row r="29" spans="2:15">
      <c r="B29" s="205" t="s">
        <v>5</v>
      </c>
      <c r="C29" s="225">
        <v>181</v>
      </c>
      <c r="D29" s="225">
        <v>13</v>
      </c>
      <c r="E29" s="225">
        <v>5</v>
      </c>
      <c r="F29" s="225">
        <v>163</v>
      </c>
      <c r="G29" s="225">
        <v>0</v>
      </c>
      <c r="H29" s="157">
        <v>181</v>
      </c>
      <c r="I29" s="163">
        <v>2</v>
      </c>
      <c r="J29" s="163">
        <v>11</v>
      </c>
      <c r="K29" s="163">
        <v>3</v>
      </c>
      <c r="L29" s="163">
        <v>14</v>
      </c>
      <c r="M29" s="163">
        <v>148</v>
      </c>
      <c r="N29" s="163">
        <v>2</v>
      </c>
      <c r="O29" s="213">
        <v>1</v>
      </c>
    </row>
    <row r="30" spans="2:15">
      <c r="B30" s="205" t="s">
        <v>184</v>
      </c>
      <c r="C30" s="225">
        <v>196</v>
      </c>
      <c r="D30" s="225">
        <v>11</v>
      </c>
      <c r="E30" s="225">
        <v>13</v>
      </c>
      <c r="F30" s="225">
        <v>171</v>
      </c>
      <c r="G30" s="225">
        <v>1</v>
      </c>
      <c r="H30" s="157">
        <v>196</v>
      </c>
      <c r="I30" s="163">
        <v>13</v>
      </c>
      <c r="J30" s="163">
        <v>17</v>
      </c>
      <c r="K30" s="163">
        <v>3</v>
      </c>
      <c r="L30" s="163">
        <v>4</v>
      </c>
      <c r="M30" s="163">
        <v>156</v>
      </c>
      <c r="N30" s="163">
        <v>0</v>
      </c>
      <c r="O30" s="213">
        <v>3</v>
      </c>
    </row>
    <row r="31" spans="2:15">
      <c r="B31" s="205" t="s">
        <v>185</v>
      </c>
      <c r="C31" s="225">
        <v>555</v>
      </c>
      <c r="D31" s="225">
        <v>32</v>
      </c>
      <c r="E31" s="225">
        <v>11</v>
      </c>
      <c r="F31" s="225">
        <v>512</v>
      </c>
      <c r="G31" s="225">
        <v>0</v>
      </c>
      <c r="H31" s="157">
        <v>555</v>
      </c>
      <c r="I31" s="163">
        <v>7</v>
      </c>
      <c r="J31" s="163">
        <v>30</v>
      </c>
      <c r="K31" s="163">
        <v>11</v>
      </c>
      <c r="L31" s="163">
        <v>22</v>
      </c>
      <c r="M31" s="163">
        <v>485</v>
      </c>
      <c r="N31" s="163">
        <v>0</v>
      </c>
      <c r="O31" s="213">
        <v>0</v>
      </c>
    </row>
    <row r="32" spans="2:15">
      <c r="B32" s="205" t="s">
        <v>20</v>
      </c>
      <c r="C32" s="225">
        <v>533</v>
      </c>
      <c r="D32" s="225">
        <v>46</v>
      </c>
      <c r="E32" s="225">
        <v>36</v>
      </c>
      <c r="F32" s="225">
        <v>451</v>
      </c>
      <c r="G32" s="225">
        <v>0</v>
      </c>
      <c r="H32" s="157">
        <v>533</v>
      </c>
      <c r="I32" s="163">
        <v>12</v>
      </c>
      <c r="J32" s="163">
        <v>66</v>
      </c>
      <c r="K32" s="163">
        <v>11</v>
      </c>
      <c r="L32" s="163">
        <v>22</v>
      </c>
      <c r="M32" s="163">
        <v>422</v>
      </c>
      <c r="N32" s="163">
        <v>0</v>
      </c>
      <c r="O32" s="213">
        <v>0</v>
      </c>
    </row>
    <row r="33" spans="2:15">
      <c r="B33" s="205" t="s">
        <v>21</v>
      </c>
      <c r="C33" s="225">
        <v>609</v>
      </c>
      <c r="D33" s="225">
        <v>82</v>
      </c>
      <c r="E33" s="225">
        <v>30</v>
      </c>
      <c r="F33" s="225">
        <v>496</v>
      </c>
      <c r="G33" s="225">
        <v>1</v>
      </c>
      <c r="H33" s="157">
        <v>609</v>
      </c>
      <c r="I33" s="163">
        <v>18</v>
      </c>
      <c r="J33" s="163">
        <v>69</v>
      </c>
      <c r="K33" s="163">
        <v>32</v>
      </c>
      <c r="L33" s="163">
        <v>46</v>
      </c>
      <c r="M33" s="163">
        <v>440</v>
      </c>
      <c r="N33" s="163">
        <v>1</v>
      </c>
      <c r="O33" s="213">
        <v>3</v>
      </c>
    </row>
    <row r="34" spans="2:15">
      <c r="B34" s="205" t="s">
        <v>186</v>
      </c>
      <c r="C34" s="225">
        <v>221</v>
      </c>
      <c r="D34" s="225">
        <v>25</v>
      </c>
      <c r="E34" s="225">
        <v>2</v>
      </c>
      <c r="F34" s="225">
        <v>193</v>
      </c>
      <c r="G34" s="225">
        <v>1</v>
      </c>
      <c r="H34" s="157">
        <v>221</v>
      </c>
      <c r="I34" s="163">
        <v>4</v>
      </c>
      <c r="J34" s="163">
        <v>23</v>
      </c>
      <c r="K34" s="163">
        <v>0</v>
      </c>
      <c r="L34" s="163">
        <v>26</v>
      </c>
      <c r="M34" s="163">
        <v>167</v>
      </c>
      <c r="N34" s="163">
        <v>0</v>
      </c>
      <c r="O34" s="213">
        <v>1</v>
      </c>
    </row>
    <row r="35" spans="2:15">
      <c r="B35" s="205" t="s">
        <v>81</v>
      </c>
      <c r="C35" s="225">
        <v>48</v>
      </c>
      <c r="D35" s="225">
        <v>6</v>
      </c>
      <c r="E35" s="225">
        <v>0</v>
      </c>
      <c r="F35" s="225">
        <v>42</v>
      </c>
      <c r="G35" s="225">
        <v>0</v>
      </c>
      <c r="H35" s="157">
        <v>48</v>
      </c>
      <c r="I35" s="163">
        <v>0</v>
      </c>
      <c r="J35" s="163">
        <v>5</v>
      </c>
      <c r="K35" s="163">
        <v>1</v>
      </c>
      <c r="L35" s="163">
        <v>1</v>
      </c>
      <c r="M35" s="163">
        <v>41</v>
      </c>
      <c r="N35" s="163">
        <v>0</v>
      </c>
      <c r="O35" s="213">
        <v>0</v>
      </c>
    </row>
    <row r="36" spans="2:15" ht="12" customHeight="1">
      <c r="B36" s="205"/>
      <c r="C36" s="225"/>
      <c r="D36" s="225"/>
      <c r="E36" s="225"/>
      <c r="F36" s="225"/>
      <c r="G36" s="225"/>
      <c r="H36" s="157"/>
      <c r="I36" s="163"/>
      <c r="J36" s="163"/>
      <c r="K36" s="163"/>
      <c r="L36" s="163"/>
      <c r="M36" s="163"/>
      <c r="N36" s="163"/>
      <c r="O36" s="213"/>
    </row>
    <row r="37" spans="2:15">
      <c r="B37" s="206" t="s">
        <v>23</v>
      </c>
      <c r="C37" s="87">
        <v>6115</v>
      </c>
      <c r="D37" s="87">
        <v>379</v>
      </c>
      <c r="E37" s="87">
        <v>113</v>
      </c>
      <c r="F37" s="87">
        <v>5604</v>
      </c>
      <c r="G37" s="87">
        <v>19</v>
      </c>
      <c r="H37" s="219">
        <v>6115</v>
      </c>
      <c r="I37" s="151">
        <v>134</v>
      </c>
      <c r="J37" s="151">
        <v>313</v>
      </c>
      <c r="K37" s="151">
        <v>65</v>
      </c>
      <c r="L37" s="151">
        <v>266</v>
      </c>
      <c r="M37" s="151">
        <v>5296</v>
      </c>
      <c r="N37" s="151">
        <v>12</v>
      </c>
      <c r="O37" s="215">
        <v>29</v>
      </c>
    </row>
    <row r="38" spans="2:15">
      <c r="B38" s="205" t="s">
        <v>82</v>
      </c>
      <c r="C38" s="225">
        <v>873</v>
      </c>
      <c r="D38" s="225">
        <v>96</v>
      </c>
      <c r="E38" s="225">
        <v>20</v>
      </c>
      <c r="F38" s="225">
        <v>757</v>
      </c>
      <c r="G38" s="225">
        <v>0</v>
      </c>
      <c r="H38" s="157">
        <v>873</v>
      </c>
      <c r="I38" s="163">
        <v>33</v>
      </c>
      <c r="J38" s="163">
        <v>80</v>
      </c>
      <c r="K38" s="163">
        <v>14</v>
      </c>
      <c r="L38" s="163">
        <v>69</v>
      </c>
      <c r="M38" s="163">
        <v>674</v>
      </c>
      <c r="N38" s="163">
        <v>2</v>
      </c>
      <c r="O38" s="213">
        <v>1</v>
      </c>
    </row>
    <row r="39" spans="2:15">
      <c r="B39" s="205" t="s">
        <v>83</v>
      </c>
      <c r="C39" s="225">
        <v>429</v>
      </c>
      <c r="D39" s="225">
        <v>59</v>
      </c>
      <c r="E39" s="225">
        <v>14</v>
      </c>
      <c r="F39" s="225">
        <v>356</v>
      </c>
      <c r="G39" s="225">
        <v>0</v>
      </c>
      <c r="H39" s="157">
        <v>429</v>
      </c>
      <c r="I39" s="163">
        <v>21</v>
      </c>
      <c r="J39" s="163">
        <v>49</v>
      </c>
      <c r="K39" s="163">
        <v>6</v>
      </c>
      <c r="L39" s="163">
        <v>24</v>
      </c>
      <c r="M39" s="163">
        <v>327</v>
      </c>
      <c r="N39" s="163">
        <v>1</v>
      </c>
      <c r="O39" s="213">
        <v>1</v>
      </c>
    </row>
    <row r="40" spans="2:15">
      <c r="B40" s="205" t="s">
        <v>84</v>
      </c>
      <c r="C40" s="225">
        <v>389</v>
      </c>
      <c r="D40" s="225">
        <v>26</v>
      </c>
      <c r="E40" s="225">
        <v>11</v>
      </c>
      <c r="F40" s="225">
        <v>352</v>
      </c>
      <c r="G40" s="225">
        <v>0</v>
      </c>
      <c r="H40" s="157">
        <v>389</v>
      </c>
      <c r="I40" s="163">
        <v>9</v>
      </c>
      <c r="J40" s="163">
        <v>20</v>
      </c>
      <c r="K40" s="163">
        <v>7</v>
      </c>
      <c r="L40" s="163">
        <v>21</v>
      </c>
      <c r="M40" s="163">
        <v>331</v>
      </c>
      <c r="N40" s="163">
        <v>1</v>
      </c>
      <c r="O40" s="213">
        <v>0</v>
      </c>
    </row>
    <row r="41" spans="2:15">
      <c r="B41" s="205" t="s">
        <v>188</v>
      </c>
      <c r="C41" s="225">
        <v>220</v>
      </c>
      <c r="D41" s="225">
        <v>12</v>
      </c>
      <c r="E41" s="225">
        <v>3</v>
      </c>
      <c r="F41" s="225">
        <v>205</v>
      </c>
      <c r="G41" s="225">
        <v>0</v>
      </c>
      <c r="H41" s="157">
        <v>220</v>
      </c>
      <c r="I41" s="163">
        <v>4</v>
      </c>
      <c r="J41" s="163">
        <v>8</v>
      </c>
      <c r="K41" s="163">
        <v>3</v>
      </c>
      <c r="L41" s="163">
        <v>2</v>
      </c>
      <c r="M41" s="163">
        <v>203</v>
      </c>
      <c r="N41" s="163">
        <v>0</v>
      </c>
      <c r="O41" s="213">
        <v>0</v>
      </c>
    </row>
    <row r="42" spans="2:15">
      <c r="B42" s="205" t="s">
        <v>77</v>
      </c>
      <c r="C42" s="225">
        <v>242</v>
      </c>
      <c r="D42" s="225">
        <v>8</v>
      </c>
      <c r="E42" s="225">
        <v>4</v>
      </c>
      <c r="F42" s="225">
        <v>230</v>
      </c>
      <c r="G42" s="225">
        <v>0</v>
      </c>
      <c r="H42" s="157">
        <v>242</v>
      </c>
      <c r="I42" s="163">
        <v>3</v>
      </c>
      <c r="J42" s="163">
        <v>6</v>
      </c>
      <c r="K42" s="163">
        <v>1</v>
      </c>
      <c r="L42" s="163">
        <v>12</v>
      </c>
      <c r="M42" s="163">
        <v>218</v>
      </c>
      <c r="N42" s="163">
        <v>2</v>
      </c>
      <c r="O42" s="213">
        <v>0</v>
      </c>
    </row>
    <row r="43" spans="2:15">
      <c r="B43" s="205" t="s">
        <v>81</v>
      </c>
      <c r="C43" s="225">
        <v>71</v>
      </c>
      <c r="D43" s="225">
        <v>2</v>
      </c>
      <c r="E43" s="225">
        <v>1</v>
      </c>
      <c r="F43" s="225">
        <v>68</v>
      </c>
      <c r="G43" s="225">
        <v>0</v>
      </c>
      <c r="H43" s="157">
        <v>71</v>
      </c>
      <c r="I43" s="163">
        <v>1</v>
      </c>
      <c r="J43" s="163">
        <v>2</v>
      </c>
      <c r="K43" s="163">
        <v>0</v>
      </c>
      <c r="L43" s="163">
        <v>0</v>
      </c>
      <c r="M43" s="163">
        <v>68</v>
      </c>
      <c r="N43" s="163">
        <v>0</v>
      </c>
      <c r="O43" s="213">
        <v>0</v>
      </c>
    </row>
    <row r="44" spans="2:15">
      <c r="B44" s="205" t="s">
        <v>86</v>
      </c>
      <c r="C44" s="225">
        <v>270</v>
      </c>
      <c r="D44" s="225">
        <v>29</v>
      </c>
      <c r="E44" s="225">
        <v>9</v>
      </c>
      <c r="F44" s="225">
        <v>231</v>
      </c>
      <c r="G44" s="225">
        <v>1</v>
      </c>
      <c r="H44" s="157">
        <v>270</v>
      </c>
      <c r="I44" s="163">
        <v>4</v>
      </c>
      <c r="J44" s="163">
        <v>30</v>
      </c>
      <c r="K44" s="163">
        <v>9</v>
      </c>
      <c r="L44" s="163">
        <v>24</v>
      </c>
      <c r="M44" s="163">
        <v>200</v>
      </c>
      <c r="N44" s="163">
        <v>1</v>
      </c>
      <c r="O44" s="213">
        <v>2</v>
      </c>
    </row>
    <row r="45" spans="2:15">
      <c r="B45" s="205" t="s">
        <v>87</v>
      </c>
      <c r="C45" s="225">
        <v>199</v>
      </c>
      <c r="D45" s="225">
        <v>18</v>
      </c>
      <c r="E45" s="225">
        <v>8</v>
      </c>
      <c r="F45" s="225">
        <v>173</v>
      </c>
      <c r="G45" s="225">
        <v>0</v>
      </c>
      <c r="H45" s="157">
        <v>199</v>
      </c>
      <c r="I45" s="163">
        <v>4</v>
      </c>
      <c r="J45" s="163">
        <v>18</v>
      </c>
      <c r="K45" s="163">
        <v>3</v>
      </c>
      <c r="L45" s="163">
        <v>5</v>
      </c>
      <c r="M45" s="163">
        <v>168</v>
      </c>
      <c r="N45" s="163">
        <v>1</v>
      </c>
      <c r="O45" s="213">
        <v>0</v>
      </c>
    </row>
    <row r="46" spans="2:15">
      <c r="B46" s="205" t="s">
        <v>88</v>
      </c>
      <c r="C46" s="225">
        <v>276</v>
      </c>
      <c r="D46" s="225">
        <v>7</v>
      </c>
      <c r="E46" s="225">
        <v>1</v>
      </c>
      <c r="F46" s="225">
        <v>268</v>
      </c>
      <c r="G46" s="225">
        <v>0</v>
      </c>
      <c r="H46" s="157">
        <v>276</v>
      </c>
      <c r="I46" s="163">
        <v>1</v>
      </c>
      <c r="J46" s="163">
        <v>4</v>
      </c>
      <c r="K46" s="163">
        <v>5</v>
      </c>
      <c r="L46" s="163">
        <v>5</v>
      </c>
      <c r="M46" s="163">
        <v>260</v>
      </c>
      <c r="N46" s="163">
        <v>0</v>
      </c>
      <c r="O46" s="213">
        <v>1</v>
      </c>
    </row>
    <row r="47" spans="2:15">
      <c r="B47" s="205" t="s">
        <v>89</v>
      </c>
      <c r="C47" s="225">
        <v>193</v>
      </c>
      <c r="D47" s="225">
        <v>17</v>
      </c>
      <c r="E47" s="225">
        <v>1</v>
      </c>
      <c r="F47" s="225">
        <v>175</v>
      </c>
      <c r="G47" s="225">
        <v>0</v>
      </c>
      <c r="H47" s="157">
        <v>193</v>
      </c>
      <c r="I47" s="163">
        <v>18</v>
      </c>
      <c r="J47" s="163">
        <v>4</v>
      </c>
      <c r="K47" s="163">
        <v>1</v>
      </c>
      <c r="L47" s="163">
        <v>9</v>
      </c>
      <c r="M47" s="163">
        <v>161</v>
      </c>
      <c r="N47" s="163">
        <v>0</v>
      </c>
      <c r="O47" s="213">
        <v>0</v>
      </c>
    </row>
    <row r="48" spans="2:15">
      <c r="B48" s="205" t="s">
        <v>24</v>
      </c>
      <c r="C48" s="225">
        <v>328</v>
      </c>
      <c r="D48" s="225">
        <v>15</v>
      </c>
      <c r="E48" s="225">
        <v>6</v>
      </c>
      <c r="F48" s="225">
        <v>307</v>
      </c>
      <c r="G48" s="225">
        <v>0</v>
      </c>
      <c r="H48" s="157">
        <v>328</v>
      </c>
      <c r="I48" s="163">
        <v>7</v>
      </c>
      <c r="J48" s="163">
        <v>12</v>
      </c>
      <c r="K48" s="163">
        <v>2</v>
      </c>
      <c r="L48" s="163">
        <v>8</v>
      </c>
      <c r="M48" s="163">
        <v>299</v>
      </c>
      <c r="N48" s="163">
        <v>0</v>
      </c>
      <c r="O48" s="213">
        <v>0</v>
      </c>
    </row>
    <row r="49" spans="2:15">
      <c r="B49" s="205" t="s">
        <v>25</v>
      </c>
      <c r="C49" s="225">
        <v>210</v>
      </c>
      <c r="D49" s="225">
        <v>3</v>
      </c>
      <c r="E49" s="225">
        <v>3</v>
      </c>
      <c r="F49" s="225">
        <v>204</v>
      </c>
      <c r="G49" s="225">
        <v>0</v>
      </c>
      <c r="H49" s="157">
        <v>210</v>
      </c>
      <c r="I49" s="163">
        <v>2</v>
      </c>
      <c r="J49" s="163">
        <v>4</v>
      </c>
      <c r="K49" s="163">
        <v>1</v>
      </c>
      <c r="L49" s="163">
        <v>1</v>
      </c>
      <c r="M49" s="163">
        <v>202</v>
      </c>
      <c r="N49" s="163">
        <v>0</v>
      </c>
      <c r="O49" s="213">
        <v>0</v>
      </c>
    </row>
    <row r="50" spans="2:15">
      <c r="B50" s="205" t="s">
        <v>6</v>
      </c>
      <c r="C50" s="225">
        <v>161</v>
      </c>
      <c r="D50" s="225">
        <v>6</v>
      </c>
      <c r="E50" s="225">
        <v>1</v>
      </c>
      <c r="F50" s="225">
        <v>154</v>
      </c>
      <c r="G50" s="225">
        <v>0</v>
      </c>
      <c r="H50" s="157">
        <v>161</v>
      </c>
      <c r="I50" s="163">
        <v>1</v>
      </c>
      <c r="J50" s="163">
        <v>5</v>
      </c>
      <c r="K50" s="163">
        <v>2</v>
      </c>
      <c r="L50" s="163">
        <v>0</v>
      </c>
      <c r="M50" s="163">
        <v>152</v>
      </c>
      <c r="N50" s="163">
        <v>1</v>
      </c>
      <c r="O50" s="213">
        <v>0</v>
      </c>
    </row>
    <row r="51" spans="2:15">
      <c r="B51" s="205" t="s">
        <v>26</v>
      </c>
      <c r="C51" s="225">
        <v>256</v>
      </c>
      <c r="D51" s="225">
        <v>6</v>
      </c>
      <c r="E51" s="225">
        <v>1</v>
      </c>
      <c r="F51" s="225">
        <v>249</v>
      </c>
      <c r="G51" s="225">
        <v>0</v>
      </c>
      <c r="H51" s="157">
        <v>256</v>
      </c>
      <c r="I51" s="163">
        <v>2</v>
      </c>
      <c r="J51" s="163">
        <v>5</v>
      </c>
      <c r="K51" s="163">
        <v>0</v>
      </c>
      <c r="L51" s="163">
        <v>21</v>
      </c>
      <c r="M51" s="163">
        <v>228</v>
      </c>
      <c r="N51" s="163">
        <v>0</v>
      </c>
      <c r="O51" s="213">
        <v>0</v>
      </c>
    </row>
    <row r="52" spans="2:15">
      <c r="B52" s="205" t="s">
        <v>27</v>
      </c>
      <c r="C52" s="225">
        <v>467</v>
      </c>
      <c r="D52" s="225">
        <v>11</v>
      </c>
      <c r="E52" s="225">
        <v>5</v>
      </c>
      <c r="F52" s="225">
        <v>450</v>
      </c>
      <c r="G52" s="225">
        <v>1</v>
      </c>
      <c r="H52" s="157">
        <v>467</v>
      </c>
      <c r="I52" s="163">
        <v>6</v>
      </c>
      <c r="J52" s="163">
        <v>7</v>
      </c>
      <c r="K52" s="163">
        <v>3</v>
      </c>
      <c r="L52" s="163">
        <v>33</v>
      </c>
      <c r="M52" s="163">
        <v>415</v>
      </c>
      <c r="N52" s="163">
        <v>0</v>
      </c>
      <c r="O52" s="213">
        <v>3</v>
      </c>
    </row>
    <row r="53" spans="2:15">
      <c r="B53" s="205" t="s">
        <v>28</v>
      </c>
      <c r="C53" s="225">
        <v>500</v>
      </c>
      <c r="D53" s="225">
        <v>25</v>
      </c>
      <c r="E53" s="225">
        <v>9</v>
      </c>
      <c r="F53" s="225">
        <v>463</v>
      </c>
      <c r="G53" s="225">
        <v>3</v>
      </c>
      <c r="H53" s="157">
        <v>500</v>
      </c>
      <c r="I53" s="163">
        <v>5</v>
      </c>
      <c r="J53" s="163">
        <v>29</v>
      </c>
      <c r="K53" s="163">
        <v>1</v>
      </c>
      <c r="L53" s="163">
        <v>14</v>
      </c>
      <c r="M53" s="163">
        <v>449</v>
      </c>
      <c r="N53" s="163">
        <v>0</v>
      </c>
      <c r="O53" s="213">
        <v>2</v>
      </c>
    </row>
    <row r="54" spans="2:15">
      <c r="B54" s="205" t="s">
        <v>189</v>
      </c>
      <c r="C54" s="225">
        <v>458</v>
      </c>
      <c r="D54" s="225">
        <v>12</v>
      </c>
      <c r="E54" s="225">
        <v>7</v>
      </c>
      <c r="F54" s="225">
        <v>436</v>
      </c>
      <c r="G54" s="225">
        <v>3</v>
      </c>
      <c r="H54" s="157">
        <v>458</v>
      </c>
      <c r="I54" s="163">
        <v>5</v>
      </c>
      <c r="J54" s="163">
        <v>9</v>
      </c>
      <c r="K54" s="163">
        <v>4</v>
      </c>
      <c r="L54" s="163">
        <v>4</v>
      </c>
      <c r="M54" s="163">
        <v>429</v>
      </c>
      <c r="N54" s="163">
        <v>0</v>
      </c>
      <c r="O54" s="213">
        <v>7</v>
      </c>
    </row>
    <row r="55" spans="2:15">
      <c r="B55" s="205" t="s">
        <v>190</v>
      </c>
      <c r="C55" s="225">
        <v>244</v>
      </c>
      <c r="D55" s="225">
        <v>8</v>
      </c>
      <c r="E55" s="225">
        <v>2</v>
      </c>
      <c r="F55" s="225">
        <v>232</v>
      </c>
      <c r="G55" s="225">
        <v>2</v>
      </c>
      <c r="H55" s="157">
        <v>244</v>
      </c>
      <c r="I55" s="163">
        <v>2</v>
      </c>
      <c r="J55" s="163">
        <v>5</v>
      </c>
      <c r="K55" s="163">
        <v>2</v>
      </c>
      <c r="L55" s="163">
        <v>4</v>
      </c>
      <c r="M55" s="163">
        <v>223</v>
      </c>
      <c r="N55" s="163">
        <v>2</v>
      </c>
      <c r="O55" s="213">
        <v>6</v>
      </c>
    </row>
    <row r="56" spans="2:15">
      <c r="B56" s="207" t="s">
        <v>29</v>
      </c>
      <c r="C56" s="224">
        <v>329</v>
      </c>
      <c r="D56" s="224">
        <v>19</v>
      </c>
      <c r="E56" s="224">
        <v>7</v>
      </c>
      <c r="F56" s="224">
        <v>294</v>
      </c>
      <c r="G56" s="224">
        <v>9</v>
      </c>
      <c r="H56" s="160">
        <v>329</v>
      </c>
      <c r="I56" s="164">
        <v>6</v>
      </c>
      <c r="J56" s="164">
        <v>16</v>
      </c>
      <c r="K56" s="164">
        <v>1</v>
      </c>
      <c r="L56" s="164">
        <v>10</v>
      </c>
      <c r="M56" s="164">
        <v>289</v>
      </c>
      <c r="N56" s="164">
        <v>1</v>
      </c>
      <c r="O56" s="211">
        <v>6</v>
      </c>
    </row>
    <row r="57" spans="2:15">
      <c r="B57" s="249" t="s">
        <v>803</v>
      </c>
    </row>
  </sheetData>
  <mergeCells count="3">
    <mergeCell ref="B3:B4"/>
    <mergeCell ref="C3:G3"/>
    <mergeCell ref="H3:O3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>
  <dimension ref="B1:L57"/>
  <sheetViews>
    <sheetView workbookViewId="0">
      <selection activeCell="B1" sqref="B1"/>
    </sheetView>
  </sheetViews>
  <sheetFormatPr defaultRowHeight="15"/>
  <cols>
    <col min="1" max="1" width="8.7109375" customWidth="1"/>
    <col min="2" max="2" width="27.7109375" customWidth="1"/>
    <col min="3" max="7" width="11.7109375" customWidth="1"/>
    <col min="8" max="9" width="14.85546875" customWidth="1"/>
    <col min="10" max="10" width="11.7109375" customWidth="1"/>
    <col min="11" max="11" width="11.85546875" customWidth="1"/>
    <col min="12" max="12" width="11.7109375" customWidth="1"/>
  </cols>
  <sheetData>
    <row r="1" spans="2:12">
      <c r="B1" s="277" t="s">
        <v>861</v>
      </c>
    </row>
    <row r="3" spans="2:12" ht="21.75" customHeight="1">
      <c r="B3" s="353" t="s">
        <v>95</v>
      </c>
      <c r="C3" s="315" t="s">
        <v>393</v>
      </c>
      <c r="D3" s="315"/>
      <c r="E3" s="315"/>
      <c r="F3" s="315"/>
      <c r="G3" s="315"/>
      <c r="H3" s="315"/>
      <c r="I3" s="315"/>
      <c r="J3" s="315"/>
      <c r="K3" s="315"/>
      <c r="L3" s="316"/>
    </row>
    <row r="4" spans="2:12" ht="47.25" customHeight="1" thickBot="1">
      <c r="B4" s="354"/>
      <c r="C4" s="221" t="s">
        <v>0</v>
      </c>
      <c r="D4" s="197" t="s">
        <v>394</v>
      </c>
      <c r="E4" s="197" t="s">
        <v>395</v>
      </c>
      <c r="F4" s="197" t="s">
        <v>396</v>
      </c>
      <c r="G4" s="197" t="s">
        <v>397</v>
      </c>
      <c r="H4" s="197" t="s">
        <v>398</v>
      </c>
      <c r="I4" s="197" t="s">
        <v>399</v>
      </c>
      <c r="J4" s="197" t="s">
        <v>400</v>
      </c>
      <c r="K4" s="197" t="s">
        <v>401</v>
      </c>
      <c r="L4" s="198" t="s">
        <v>309</v>
      </c>
    </row>
    <row r="5" spans="2:12" ht="15.75" thickTop="1">
      <c r="B5" s="199" t="s">
        <v>7</v>
      </c>
      <c r="C5" s="209">
        <v>26205</v>
      </c>
      <c r="D5" s="209">
        <v>16318</v>
      </c>
      <c r="E5" s="209">
        <v>2701</v>
      </c>
      <c r="F5" s="209">
        <v>141</v>
      </c>
      <c r="G5" s="209">
        <v>471</v>
      </c>
      <c r="H5" s="209">
        <v>2407</v>
      </c>
      <c r="I5" s="209">
        <v>3611</v>
      </c>
      <c r="J5" s="209">
        <v>341</v>
      </c>
      <c r="K5" s="209">
        <v>163</v>
      </c>
      <c r="L5" s="210">
        <v>52</v>
      </c>
    </row>
    <row r="6" spans="2:12">
      <c r="B6" s="100" t="s">
        <v>8</v>
      </c>
      <c r="C6" s="164"/>
      <c r="D6" s="164"/>
      <c r="E6" s="164"/>
      <c r="F6" s="164"/>
      <c r="G6" s="164"/>
      <c r="H6" s="164"/>
      <c r="I6" s="164"/>
      <c r="J6" s="164"/>
      <c r="K6" s="164"/>
      <c r="L6" s="211"/>
    </row>
    <row r="7" spans="2:12">
      <c r="B7" s="95" t="s">
        <v>9</v>
      </c>
      <c r="C7" s="177">
        <v>5389</v>
      </c>
      <c r="D7" s="177">
        <v>4270</v>
      </c>
      <c r="E7" s="177">
        <v>109</v>
      </c>
      <c r="F7" s="177">
        <v>44</v>
      </c>
      <c r="G7" s="177">
        <v>291</v>
      </c>
      <c r="H7" s="177">
        <v>538</v>
      </c>
      <c r="I7" s="177">
        <v>83</v>
      </c>
      <c r="J7" s="177">
        <v>34</v>
      </c>
      <c r="K7" s="177">
        <v>1</v>
      </c>
      <c r="L7" s="212">
        <v>19</v>
      </c>
    </row>
    <row r="8" spans="2:12">
      <c r="B8" s="203" t="s">
        <v>10</v>
      </c>
      <c r="C8" s="163">
        <v>3515</v>
      </c>
      <c r="D8" s="163">
        <v>2528</v>
      </c>
      <c r="E8" s="163">
        <v>83</v>
      </c>
      <c r="F8" s="163">
        <v>42</v>
      </c>
      <c r="G8" s="163">
        <v>257</v>
      </c>
      <c r="H8" s="163">
        <v>500</v>
      </c>
      <c r="I8" s="163">
        <v>67</v>
      </c>
      <c r="J8" s="163">
        <v>21</v>
      </c>
      <c r="K8" s="163">
        <v>1</v>
      </c>
      <c r="L8" s="213">
        <v>16</v>
      </c>
    </row>
    <row r="9" spans="2:12">
      <c r="B9" s="203" t="s">
        <v>11</v>
      </c>
      <c r="C9" s="163">
        <v>1874</v>
      </c>
      <c r="D9" s="163">
        <v>1742</v>
      </c>
      <c r="E9" s="163">
        <v>26</v>
      </c>
      <c r="F9" s="163">
        <v>2</v>
      </c>
      <c r="G9" s="163">
        <v>34</v>
      </c>
      <c r="H9" s="163">
        <v>38</v>
      </c>
      <c r="I9" s="163">
        <v>16</v>
      </c>
      <c r="J9" s="163">
        <v>13</v>
      </c>
      <c r="K9" s="163">
        <v>0</v>
      </c>
      <c r="L9" s="213">
        <v>3</v>
      </c>
    </row>
    <row r="10" spans="2:12">
      <c r="B10" s="214" t="s">
        <v>12</v>
      </c>
      <c r="C10" s="164"/>
      <c r="D10" s="164"/>
      <c r="E10" s="164"/>
      <c r="F10" s="164"/>
      <c r="G10" s="164"/>
      <c r="H10" s="164"/>
      <c r="I10" s="164"/>
      <c r="J10" s="164"/>
      <c r="K10" s="164"/>
      <c r="L10" s="211"/>
    </row>
    <row r="11" spans="2:12">
      <c r="B11" s="206" t="s">
        <v>13</v>
      </c>
      <c r="C11" s="151">
        <v>8776</v>
      </c>
      <c r="D11" s="151">
        <v>6461</v>
      </c>
      <c r="E11" s="151">
        <v>675</v>
      </c>
      <c r="F11" s="151">
        <v>27</v>
      </c>
      <c r="G11" s="151">
        <v>147</v>
      </c>
      <c r="H11" s="151">
        <v>663</v>
      </c>
      <c r="I11" s="151">
        <v>665</v>
      </c>
      <c r="J11" s="151">
        <v>50</v>
      </c>
      <c r="K11" s="151">
        <v>63</v>
      </c>
      <c r="L11" s="215">
        <v>25</v>
      </c>
    </row>
    <row r="12" spans="2:12">
      <c r="B12" s="205" t="s">
        <v>14</v>
      </c>
      <c r="C12" s="163">
        <v>1046</v>
      </c>
      <c r="D12" s="163">
        <v>217</v>
      </c>
      <c r="E12" s="163">
        <v>87</v>
      </c>
      <c r="F12" s="163">
        <v>11</v>
      </c>
      <c r="G12" s="163">
        <v>68</v>
      </c>
      <c r="H12" s="163">
        <v>241</v>
      </c>
      <c r="I12" s="163">
        <v>402</v>
      </c>
      <c r="J12" s="163">
        <v>16</v>
      </c>
      <c r="K12" s="163">
        <v>2</v>
      </c>
      <c r="L12" s="213">
        <v>2</v>
      </c>
    </row>
    <row r="13" spans="2:12">
      <c r="B13" s="205" t="s">
        <v>15</v>
      </c>
      <c r="C13" s="163">
        <v>2733</v>
      </c>
      <c r="D13" s="163">
        <v>2446</v>
      </c>
      <c r="E13" s="163">
        <v>40</v>
      </c>
      <c r="F13" s="163">
        <v>6</v>
      </c>
      <c r="G13" s="163">
        <v>60</v>
      </c>
      <c r="H13" s="163">
        <v>112</v>
      </c>
      <c r="I13" s="163">
        <v>12</v>
      </c>
      <c r="J13" s="163">
        <v>12</v>
      </c>
      <c r="K13" s="163">
        <v>38</v>
      </c>
      <c r="L13" s="213">
        <v>7</v>
      </c>
    </row>
    <row r="14" spans="2:12">
      <c r="B14" s="205" t="s">
        <v>179</v>
      </c>
      <c r="C14" s="163">
        <v>1764</v>
      </c>
      <c r="D14" s="163">
        <v>1384</v>
      </c>
      <c r="E14" s="163">
        <v>149</v>
      </c>
      <c r="F14" s="163">
        <v>4</v>
      </c>
      <c r="G14" s="163">
        <v>12</v>
      </c>
      <c r="H14" s="163">
        <v>110</v>
      </c>
      <c r="I14" s="163">
        <v>54</v>
      </c>
      <c r="J14" s="163">
        <v>21</v>
      </c>
      <c r="K14" s="163">
        <v>19</v>
      </c>
      <c r="L14" s="213">
        <v>11</v>
      </c>
    </row>
    <row r="15" spans="2:12">
      <c r="B15" s="205" t="s">
        <v>180</v>
      </c>
      <c r="C15" s="163">
        <v>782</v>
      </c>
      <c r="D15" s="163">
        <v>704</v>
      </c>
      <c r="E15" s="163">
        <v>23</v>
      </c>
      <c r="F15" s="163">
        <v>3</v>
      </c>
      <c r="G15" s="163">
        <v>3</v>
      </c>
      <c r="H15" s="163">
        <v>21</v>
      </c>
      <c r="I15" s="163">
        <v>25</v>
      </c>
      <c r="J15" s="163">
        <v>1</v>
      </c>
      <c r="K15" s="163">
        <v>1</v>
      </c>
      <c r="L15" s="213">
        <v>1</v>
      </c>
    </row>
    <row r="16" spans="2:12">
      <c r="B16" s="205" t="s">
        <v>30</v>
      </c>
      <c r="C16" s="163">
        <v>847</v>
      </c>
      <c r="D16" s="163">
        <v>564</v>
      </c>
      <c r="E16" s="163">
        <v>248</v>
      </c>
      <c r="F16" s="163">
        <v>1</v>
      </c>
      <c r="G16" s="163">
        <v>3</v>
      </c>
      <c r="H16" s="163">
        <v>23</v>
      </c>
      <c r="I16" s="163">
        <v>6</v>
      </c>
      <c r="J16" s="163">
        <v>0</v>
      </c>
      <c r="K16" s="163">
        <v>1</v>
      </c>
      <c r="L16" s="213">
        <v>1</v>
      </c>
    </row>
    <row r="17" spans="2:12">
      <c r="B17" s="205" t="s">
        <v>31</v>
      </c>
      <c r="C17" s="163">
        <v>457</v>
      </c>
      <c r="D17" s="163">
        <v>325</v>
      </c>
      <c r="E17" s="163">
        <v>47</v>
      </c>
      <c r="F17" s="163">
        <v>1</v>
      </c>
      <c r="G17" s="163">
        <v>0</v>
      </c>
      <c r="H17" s="163">
        <v>48</v>
      </c>
      <c r="I17" s="163">
        <v>34</v>
      </c>
      <c r="J17" s="163">
        <v>0</v>
      </c>
      <c r="K17" s="163">
        <v>0</v>
      </c>
      <c r="L17" s="213">
        <v>2</v>
      </c>
    </row>
    <row r="18" spans="2:12">
      <c r="B18" s="205" t="s">
        <v>96</v>
      </c>
      <c r="C18" s="163">
        <v>731</v>
      </c>
      <c r="D18" s="163">
        <v>490</v>
      </c>
      <c r="E18" s="163">
        <v>76</v>
      </c>
      <c r="F18" s="163">
        <v>1</v>
      </c>
      <c r="G18" s="163">
        <v>1</v>
      </c>
      <c r="H18" s="163">
        <v>28</v>
      </c>
      <c r="I18" s="163">
        <v>132</v>
      </c>
      <c r="J18" s="163">
        <v>0</v>
      </c>
      <c r="K18" s="163">
        <v>2</v>
      </c>
      <c r="L18" s="213">
        <v>1</v>
      </c>
    </row>
    <row r="19" spans="2:12">
      <c r="B19" s="205" t="s">
        <v>77</v>
      </c>
      <c r="C19" s="163">
        <v>416</v>
      </c>
      <c r="D19" s="163">
        <v>331</v>
      </c>
      <c r="E19" s="163">
        <v>5</v>
      </c>
      <c r="F19" s="163">
        <v>0</v>
      </c>
      <c r="G19" s="163">
        <v>0</v>
      </c>
      <c r="H19" s="163">
        <v>80</v>
      </c>
      <c r="I19" s="163">
        <v>0</v>
      </c>
      <c r="J19" s="163">
        <v>0</v>
      </c>
      <c r="K19" s="163">
        <v>0</v>
      </c>
      <c r="L19" s="213">
        <v>0</v>
      </c>
    </row>
    <row r="20" spans="2:12" ht="12" customHeight="1">
      <c r="B20" s="205"/>
      <c r="C20" s="163"/>
      <c r="D20" s="163"/>
      <c r="E20" s="163"/>
      <c r="F20" s="163"/>
      <c r="G20" s="163"/>
      <c r="H20" s="163"/>
      <c r="I20" s="163"/>
      <c r="J20" s="163"/>
      <c r="K20" s="163"/>
      <c r="L20" s="213"/>
    </row>
    <row r="21" spans="2:12">
      <c r="B21" s="206" t="s">
        <v>16</v>
      </c>
      <c r="C21" s="151">
        <v>5925</v>
      </c>
      <c r="D21" s="151">
        <v>2080</v>
      </c>
      <c r="E21" s="151">
        <v>947</v>
      </c>
      <c r="F21" s="151">
        <v>66</v>
      </c>
      <c r="G21" s="151">
        <v>30</v>
      </c>
      <c r="H21" s="151">
        <v>828</v>
      </c>
      <c r="I21" s="151">
        <v>1632</v>
      </c>
      <c r="J21" s="151">
        <v>246</v>
      </c>
      <c r="K21" s="151">
        <v>92</v>
      </c>
      <c r="L21" s="215">
        <v>4</v>
      </c>
    </row>
    <row r="22" spans="2:12">
      <c r="B22" s="205" t="s">
        <v>17</v>
      </c>
      <c r="C22" s="163">
        <v>780</v>
      </c>
      <c r="D22" s="163">
        <v>255</v>
      </c>
      <c r="E22" s="163">
        <v>77</v>
      </c>
      <c r="F22" s="163">
        <v>4</v>
      </c>
      <c r="G22" s="163">
        <v>3</v>
      </c>
      <c r="H22" s="163">
        <v>130</v>
      </c>
      <c r="I22" s="163">
        <v>296</v>
      </c>
      <c r="J22" s="163">
        <v>15</v>
      </c>
      <c r="K22" s="163">
        <v>0</v>
      </c>
      <c r="L22" s="213">
        <v>0</v>
      </c>
    </row>
    <row r="23" spans="2:12">
      <c r="B23" s="205" t="s">
        <v>4</v>
      </c>
      <c r="C23" s="163">
        <v>315</v>
      </c>
      <c r="D23" s="163">
        <v>89</v>
      </c>
      <c r="E23" s="163">
        <v>98</v>
      </c>
      <c r="F23" s="163">
        <v>1</v>
      </c>
      <c r="G23" s="163">
        <v>0</v>
      </c>
      <c r="H23" s="163">
        <v>19</v>
      </c>
      <c r="I23" s="163">
        <v>80</v>
      </c>
      <c r="J23" s="163">
        <v>26</v>
      </c>
      <c r="K23" s="163">
        <v>0</v>
      </c>
      <c r="L23" s="213">
        <v>2</v>
      </c>
    </row>
    <row r="24" spans="2:12">
      <c r="B24" s="205" t="s">
        <v>18</v>
      </c>
      <c r="C24" s="163">
        <v>408</v>
      </c>
      <c r="D24" s="163">
        <v>199</v>
      </c>
      <c r="E24" s="163">
        <v>25</v>
      </c>
      <c r="F24" s="163">
        <v>0</v>
      </c>
      <c r="G24" s="163">
        <v>0</v>
      </c>
      <c r="H24" s="163">
        <v>31</v>
      </c>
      <c r="I24" s="163">
        <v>153</v>
      </c>
      <c r="J24" s="163">
        <v>0</v>
      </c>
      <c r="K24" s="163">
        <v>0</v>
      </c>
      <c r="L24" s="213">
        <v>0</v>
      </c>
    </row>
    <row r="25" spans="2:12">
      <c r="B25" s="205" t="s">
        <v>145</v>
      </c>
      <c r="C25" s="163">
        <v>549</v>
      </c>
      <c r="D25" s="163">
        <v>371</v>
      </c>
      <c r="E25" s="163">
        <v>85</v>
      </c>
      <c r="F25" s="163">
        <v>0</v>
      </c>
      <c r="G25" s="163">
        <v>3</v>
      </c>
      <c r="H25" s="163">
        <v>50</v>
      </c>
      <c r="I25" s="163">
        <v>28</v>
      </c>
      <c r="J25" s="163">
        <v>11</v>
      </c>
      <c r="K25" s="163">
        <v>1</v>
      </c>
      <c r="L25" s="213">
        <v>0</v>
      </c>
    </row>
    <row r="26" spans="2:12">
      <c r="B26" s="205" t="s">
        <v>183</v>
      </c>
      <c r="C26" s="163">
        <v>650</v>
      </c>
      <c r="D26" s="163">
        <v>433</v>
      </c>
      <c r="E26" s="163">
        <v>193</v>
      </c>
      <c r="F26" s="163">
        <v>10</v>
      </c>
      <c r="G26" s="163">
        <v>5</v>
      </c>
      <c r="H26" s="163">
        <v>3</v>
      </c>
      <c r="I26" s="163">
        <v>0</v>
      </c>
      <c r="J26" s="163">
        <v>6</v>
      </c>
      <c r="K26" s="163">
        <v>0</v>
      </c>
      <c r="L26" s="213">
        <v>0</v>
      </c>
    </row>
    <row r="27" spans="2:12">
      <c r="B27" s="205" t="s">
        <v>19</v>
      </c>
      <c r="C27" s="163">
        <v>630</v>
      </c>
      <c r="D27" s="163">
        <v>117</v>
      </c>
      <c r="E27" s="163">
        <v>56</v>
      </c>
      <c r="F27" s="163">
        <v>0</v>
      </c>
      <c r="G27" s="163">
        <v>3</v>
      </c>
      <c r="H27" s="163">
        <v>204</v>
      </c>
      <c r="I27" s="163">
        <v>196</v>
      </c>
      <c r="J27" s="163">
        <v>53</v>
      </c>
      <c r="K27" s="163">
        <v>0</v>
      </c>
      <c r="L27" s="213">
        <v>1</v>
      </c>
    </row>
    <row r="28" spans="2:12">
      <c r="B28" s="205" t="s">
        <v>3</v>
      </c>
      <c r="C28" s="163">
        <v>250</v>
      </c>
      <c r="D28" s="163">
        <v>55</v>
      </c>
      <c r="E28" s="163">
        <v>82</v>
      </c>
      <c r="F28" s="163">
        <v>0</v>
      </c>
      <c r="G28" s="163">
        <v>3</v>
      </c>
      <c r="H28" s="163">
        <v>22</v>
      </c>
      <c r="I28" s="163">
        <v>88</v>
      </c>
      <c r="J28" s="163">
        <v>0</v>
      </c>
      <c r="K28" s="163">
        <v>0</v>
      </c>
      <c r="L28" s="213">
        <v>0</v>
      </c>
    </row>
    <row r="29" spans="2:12">
      <c r="B29" s="205" t="s">
        <v>5</v>
      </c>
      <c r="C29" s="163">
        <v>181</v>
      </c>
      <c r="D29" s="163">
        <v>0</v>
      </c>
      <c r="E29" s="163">
        <v>106</v>
      </c>
      <c r="F29" s="163">
        <v>0</v>
      </c>
      <c r="G29" s="163">
        <v>2</v>
      </c>
      <c r="H29" s="163">
        <v>24</v>
      </c>
      <c r="I29" s="163">
        <v>30</v>
      </c>
      <c r="J29" s="163">
        <v>1</v>
      </c>
      <c r="K29" s="163">
        <v>18</v>
      </c>
      <c r="L29" s="213">
        <v>0</v>
      </c>
    </row>
    <row r="30" spans="2:12">
      <c r="B30" s="205" t="s">
        <v>184</v>
      </c>
      <c r="C30" s="163">
        <v>196</v>
      </c>
      <c r="D30" s="163">
        <v>116</v>
      </c>
      <c r="E30" s="163">
        <v>22</v>
      </c>
      <c r="F30" s="163">
        <v>1</v>
      </c>
      <c r="G30" s="163">
        <v>1</v>
      </c>
      <c r="H30" s="163">
        <v>4</v>
      </c>
      <c r="I30" s="163">
        <v>11</v>
      </c>
      <c r="J30" s="163">
        <v>0</v>
      </c>
      <c r="K30" s="163">
        <v>41</v>
      </c>
      <c r="L30" s="213">
        <v>0</v>
      </c>
    </row>
    <row r="31" spans="2:12">
      <c r="B31" s="205" t="s">
        <v>185</v>
      </c>
      <c r="C31" s="163">
        <v>555</v>
      </c>
      <c r="D31" s="163">
        <v>84</v>
      </c>
      <c r="E31" s="163">
        <v>176</v>
      </c>
      <c r="F31" s="163">
        <v>2</v>
      </c>
      <c r="G31" s="163">
        <v>2</v>
      </c>
      <c r="H31" s="163">
        <v>111</v>
      </c>
      <c r="I31" s="163">
        <v>106</v>
      </c>
      <c r="J31" s="163">
        <v>43</v>
      </c>
      <c r="K31" s="163">
        <v>31</v>
      </c>
      <c r="L31" s="213">
        <v>0</v>
      </c>
    </row>
    <row r="32" spans="2:12">
      <c r="B32" s="205" t="s">
        <v>20</v>
      </c>
      <c r="C32" s="163">
        <v>533</v>
      </c>
      <c r="D32" s="163">
        <v>223</v>
      </c>
      <c r="E32" s="163">
        <v>11</v>
      </c>
      <c r="F32" s="163">
        <v>0</v>
      </c>
      <c r="G32" s="163">
        <v>1</v>
      </c>
      <c r="H32" s="163">
        <v>49</v>
      </c>
      <c r="I32" s="163">
        <v>228</v>
      </c>
      <c r="J32" s="163">
        <v>20</v>
      </c>
      <c r="K32" s="163">
        <v>1</v>
      </c>
      <c r="L32" s="213">
        <v>0</v>
      </c>
    </row>
    <row r="33" spans="2:12">
      <c r="B33" s="205" t="s">
        <v>21</v>
      </c>
      <c r="C33" s="163">
        <v>609</v>
      </c>
      <c r="D33" s="163">
        <v>5</v>
      </c>
      <c r="E33" s="163">
        <v>14</v>
      </c>
      <c r="F33" s="163">
        <v>48</v>
      </c>
      <c r="G33" s="163">
        <v>7</v>
      </c>
      <c r="H33" s="163">
        <v>122</v>
      </c>
      <c r="I33" s="163">
        <v>342</v>
      </c>
      <c r="J33" s="163">
        <v>71</v>
      </c>
      <c r="K33" s="163">
        <v>0</v>
      </c>
      <c r="L33" s="213">
        <v>0</v>
      </c>
    </row>
    <row r="34" spans="2:12">
      <c r="B34" s="205" t="s">
        <v>186</v>
      </c>
      <c r="C34" s="163">
        <v>221</v>
      </c>
      <c r="D34" s="163">
        <v>87</v>
      </c>
      <c r="E34" s="163">
        <v>0</v>
      </c>
      <c r="F34" s="163">
        <v>0</v>
      </c>
      <c r="G34" s="163">
        <v>0</v>
      </c>
      <c r="H34" s="163">
        <v>59</v>
      </c>
      <c r="I34" s="163">
        <v>74</v>
      </c>
      <c r="J34" s="163">
        <v>0</v>
      </c>
      <c r="K34" s="163">
        <v>0</v>
      </c>
      <c r="L34" s="213">
        <v>1</v>
      </c>
    </row>
    <row r="35" spans="2:12">
      <c r="B35" s="205" t="s">
        <v>81</v>
      </c>
      <c r="C35" s="163">
        <v>48</v>
      </c>
      <c r="D35" s="163">
        <v>46</v>
      </c>
      <c r="E35" s="163">
        <v>2</v>
      </c>
      <c r="F35" s="163">
        <v>0</v>
      </c>
      <c r="G35" s="163">
        <v>0</v>
      </c>
      <c r="H35" s="163">
        <v>0</v>
      </c>
      <c r="I35" s="163">
        <v>0</v>
      </c>
      <c r="J35" s="163">
        <v>0</v>
      </c>
      <c r="K35" s="163">
        <v>0</v>
      </c>
      <c r="L35" s="213">
        <v>0</v>
      </c>
    </row>
    <row r="36" spans="2:12" ht="12" customHeight="1">
      <c r="B36" s="205"/>
      <c r="C36" s="163"/>
      <c r="D36" s="163"/>
      <c r="E36" s="163"/>
      <c r="F36" s="163"/>
      <c r="G36" s="163"/>
      <c r="H36" s="163"/>
      <c r="I36" s="163"/>
      <c r="J36" s="163"/>
      <c r="K36" s="163"/>
      <c r="L36" s="213"/>
    </row>
    <row r="37" spans="2:12">
      <c r="B37" s="206" t="s">
        <v>187</v>
      </c>
      <c r="C37" s="151">
        <v>6115</v>
      </c>
      <c r="D37" s="151">
        <v>3507</v>
      </c>
      <c r="E37" s="151">
        <v>970</v>
      </c>
      <c r="F37" s="151">
        <v>4</v>
      </c>
      <c r="G37" s="151">
        <v>3</v>
      </c>
      <c r="H37" s="151">
        <v>378</v>
      </c>
      <c r="I37" s="151">
        <v>1231</v>
      </c>
      <c r="J37" s="151">
        <v>11</v>
      </c>
      <c r="K37" s="151">
        <v>7</v>
      </c>
      <c r="L37" s="215">
        <v>4</v>
      </c>
    </row>
    <row r="38" spans="2:12">
      <c r="B38" s="205" t="s">
        <v>82</v>
      </c>
      <c r="C38" s="163">
        <v>873</v>
      </c>
      <c r="D38" s="163">
        <v>853</v>
      </c>
      <c r="E38" s="163">
        <v>14</v>
      </c>
      <c r="F38" s="163">
        <v>0</v>
      </c>
      <c r="G38" s="163">
        <v>0</v>
      </c>
      <c r="H38" s="163">
        <v>3</v>
      </c>
      <c r="I38" s="163">
        <v>0</v>
      </c>
      <c r="J38" s="163">
        <v>0</v>
      </c>
      <c r="K38" s="163">
        <v>3</v>
      </c>
      <c r="L38" s="213">
        <v>0</v>
      </c>
    </row>
    <row r="39" spans="2:12">
      <c r="B39" s="205" t="s">
        <v>83</v>
      </c>
      <c r="C39" s="163">
        <v>429</v>
      </c>
      <c r="D39" s="163">
        <v>377</v>
      </c>
      <c r="E39" s="163">
        <v>30</v>
      </c>
      <c r="F39" s="163">
        <v>1</v>
      </c>
      <c r="G39" s="163">
        <v>1</v>
      </c>
      <c r="H39" s="163">
        <v>1</v>
      </c>
      <c r="I39" s="163">
        <v>19</v>
      </c>
      <c r="J39" s="163">
        <v>0</v>
      </c>
      <c r="K39" s="163">
        <v>0</v>
      </c>
      <c r="L39" s="213">
        <v>0</v>
      </c>
    </row>
    <row r="40" spans="2:12">
      <c r="B40" s="205" t="s">
        <v>84</v>
      </c>
      <c r="C40" s="163">
        <v>389</v>
      </c>
      <c r="D40" s="163">
        <v>382</v>
      </c>
      <c r="E40" s="163">
        <v>6</v>
      </c>
      <c r="F40" s="163">
        <v>0</v>
      </c>
      <c r="G40" s="163">
        <v>0</v>
      </c>
      <c r="H40" s="163">
        <v>1</v>
      </c>
      <c r="I40" s="163">
        <v>0</v>
      </c>
      <c r="J40" s="163">
        <v>0</v>
      </c>
      <c r="K40" s="163">
        <v>0</v>
      </c>
      <c r="L40" s="213">
        <v>0</v>
      </c>
    </row>
    <row r="41" spans="2:12">
      <c r="B41" s="205" t="s">
        <v>188</v>
      </c>
      <c r="C41" s="163">
        <v>220</v>
      </c>
      <c r="D41" s="163">
        <v>217</v>
      </c>
      <c r="E41" s="163">
        <v>3</v>
      </c>
      <c r="F41" s="163">
        <v>0</v>
      </c>
      <c r="G41" s="163">
        <v>0</v>
      </c>
      <c r="H41" s="163">
        <v>0</v>
      </c>
      <c r="I41" s="163">
        <v>0</v>
      </c>
      <c r="J41" s="163">
        <v>0</v>
      </c>
      <c r="K41" s="163">
        <v>0</v>
      </c>
      <c r="L41" s="213">
        <v>0</v>
      </c>
    </row>
    <row r="42" spans="2:12">
      <c r="B42" s="205" t="s">
        <v>77</v>
      </c>
      <c r="C42" s="163">
        <v>242</v>
      </c>
      <c r="D42" s="163">
        <v>11</v>
      </c>
      <c r="E42" s="163">
        <v>3</v>
      </c>
      <c r="F42" s="163">
        <v>0</v>
      </c>
      <c r="G42" s="163">
        <v>0</v>
      </c>
      <c r="H42" s="163">
        <v>16</v>
      </c>
      <c r="I42" s="163">
        <v>212</v>
      </c>
      <c r="J42" s="163">
        <v>0</v>
      </c>
      <c r="K42" s="163">
        <v>0</v>
      </c>
      <c r="L42" s="213">
        <v>0</v>
      </c>
    </row>
    <row r="43" spans="2:12">
      <c r="B43" s="205" t="s">
        <v>81</v>
      </c>
      <c r="C43" s="163">
        <v>71</v>
      </c>
      <c r="D43" s="163">
        <v>69</v>
      </c>
      <c r="E43" s="163">
        <v>0</v>
      </c>
      <c r="F43" s="163">
        <v>0</v>
      </c>
      <c r="G43" s="163">
        <v>0</v>
      </c>
      <c r="H43" s="163">
        <v>0</v>
      </c>
      <c r="I43" s="163">
        <v>2</v>
      </c>
      <c r="J43" s="163">
        <v>0</v>
      </c>
      <c r="K43" s="163">
        <v>0</v>
      </c>
      <c r="L43" s="213">
        <v>0</v>
      </c>
    </row>
    <row r="44" spans="2:12">
      <c r="B44" s="205" t="s">
        <v>86</v>
      </c>
      <c r="C44" s="163">
        <v>270</v>
      </c>
      <c r="D44" s="163">
        <v>18</v>
      </c>
      <c r="E44" s="163">
        <v>54</v>
      </c>
      <c r="F44" s="163">
        <v>0</v>
      </c>
      <c r="G44" s="163">
        <v>0</v>
      </c>
      <c r="H44" s="163">
        <v>27</v>
      </c>
      <c r="I44" s="163">
        <v>170</v>
      </c>
      <c r="J44" s="163">
        <v>0</v>
      </c>
      <c r="K44" s="163">
        <v>0</v>
      </c>
      <c r="L44" s="213">
        <v>1</v>
      </c>
    </row>
    <row r="45" spans="2:12">
      <c r="B45" s="205" t="s">
        <v>87</v>
      </c>
      <c r="C45" s="163">
        <v>199</v>
      </c>
      <c r="D45" s="163">
        <v>167</v>
      </c>
      <c r="E45" s="163">
        <v>9</v>
      </c>
      <c r="F45" s="163">
        <v>0</v>
      </c>
      <c r="G45" s="163">
        <v>0</v>
      </c>
      <c r="H45" s="163">
        <v>19</v>
      </c>
      <c r="I45" s="163">
        <v>1</v>
      </c>
      <c r="J45" s="163">
        <v>3</v>
      </c>
      <c r="K45" s="163">
        <v>0</v>
      </c>
      <c r="L45" s="213">
        <v>0</v>
      </c>
    </row>
    <row r="46" spans="2:12">
      <c r="B46" s="205" t="s">
        <v>88</v>
      </c>
      <c r="C46" s="163">
        <v>276</v>
      </c>
      <c r="D46" s="163">
        <v>222</v>
      </c>
      <c r="E46" s="163">
        <v>28</v>
      </c>
      <c r="F46" s="163">
        <v>1</v>
      </c>
      <c r="G46" s="163">
        <v>0</v>
      </c>
      <c r="H46" s="163">
        <v>0</v>
      </c>
      <c r="I46" s="163">
        <v>23</v>
      </c>
      <c r="J46" s="163">
        <v>2</v>
      </c>
      <c r="K46" s="163">
        <v>0</v>
      </c>
      <c r="L46" s="213">
        <v>0</v>
      </c>
    </row>
    <row r="47" spans="2:12">
      <c r="B47" s="205" t="s">
        <v>89</v>
      </c>
      <c r="C47" s="163">
        <v>193</v>
      </c>
      <c r="D47" s="163">
        <v>147</v>
      </c>
      <c r="E47" s="163">
        <v>44</v>
      </c>
      <c r="F47" s="163">
        <v>0</v>
      </c>
      <c r="G47" s="163">
        <v>0</v>
      </c>
      <c r="H47" s="163">
        <v>0</v>
      </c>
      <c r="I47" s="163">
        <v>0</v>
      </c>
      <c r="J47" s="163">
        <v>2</v>
      </c>
      <c r="K47" s="163">
        <v>0</v>
      </c>
      <c r="L47" s="213">
        <v>0</v>
      </c>
    </row>
    <row r="48" spans="2:12">
      <c r="B48" s="205" t="s">
        <v>24</v>
      </c>
      <c r="C48" s="163">
        <v>328</v>
      </c>
      <c r="D48" s="163">
        <v>154</v>
      </c>
      <c r="E48" s="163">
        <v>170</v>
      </c>
      <c r="F48" s="163">
        <v>0</v>
      </c>
      <c r="G48" s="163">
        <v>0</v>
      </c>
      <c r="H48" s="163">
        <v>2</v>
      </c>
      <c r="I48" s="163">
        <v>0</v>
      </c>
      <c r="J48" s="163">
        <v>2</v>
      </c>
      <c r="K48" s="163">
        <v>0</v>
      </c>
      <c r="L48" s="213">
        <v>0</v>
      </c>
    </row>
    <row r="49" spans="2:12">
      <c r="B49" s="205" t="s">
        <v>25</v>
      </c>
      <c r="C49" s="163">
        <v>210</v>
      </c>
      <c r="D49" s="163">
        <v>111</v>
      </c>
      <c r="E49" s="163">
        <v>94</v>
      </c>
      <c r="F49" s="163">
        <v>1</v>
      </c>
      <c r="G49" s="163">
        <v>0</v>
      </c>
      <c r="H49" s="163">
        <v>1</v>
      </c>
      <c r="I49" s="163">
        <v>0</v>
      </c>
      <c r="J49" s="163">
        <v>0</v>
      </c>
      <c r="K49" s="163">
        <v>3</v>
      </c>
      <c r="L49" s="213">
        <v>0</v>
      </c>
    </row>
    <row r="50" spans="2:12">
      <c r="B50" s="205" t="s">
        <v>6</v>
      </c>
      <c r="C50" s="163">
        <v>161</v>
      </c>
      <c r="D50" s="163">
        <v>0</v>
      </c>
      <c r="E50" s="163">
        <v>160</v>
      </c>
      <c r="F50" s="163">
        <v>0</v>
      </c>
      <c r="G50" s="163">
        <v>1</v>
      </c>
      <c r="H50" s="163">
        <v>0</v>
      </c>
      <c r="I50" s="163">
        <v>0</v>
      </c>
      <c r="J50" s="163">
        <v>0</v>
      </c>
      <c r="K50" s="163">
        <v>0</v>
      </c>
      <c r="L50" s="213">
        <v>0</v>
      </c>
    </row>
    <row r="51" spans="2:12">
      <c r="B51" s="205" t="s">
        <v>26</v>
      </c>
      <c r="C51" s="163">
        <v>256</v>
      </c>
      <c r="D51" s="163">
        <v>1</v>
      </c>
      <c r="E51" s="163">
        <v>252</v>
      </c>
      <c r="F51" s="163">
        <v>0</v>
      </c>
      <c r="G51" s="163">
        <v>0</v>
      </c>
      <c r="H51" s="163">
        <v>0</v>
      </c>
      <c r="I51" s="163">
        <v>1</v>
      </c>
      <c r="J51" s="163">
        <v>2</v>
      </c>
      <c r="K51" s="163">
        <v>0</v>
      </c>
      <c r="L51" s="213">
        <v>0</v>
      </c>
    </row>
    <row r="52" spans="2:12">
      <c r="B52" s="205" t="s">
        <v>27</v>
      </c>
      <c r="C52" s="163">
        <v>467</v>
      </c>
      <c r="D52" s="163">
        <v>446</v>
      </c>
      <c r="E52" s="163">
        <v>17</v>
      </c>
      <c r="F52" s="163">
        <v>1</v>
      </c>
      <c r="G52" s="163">
        <v>1</v>
      </c>
      <c r="H52" s="163">
        <v>1</v>
      </c>
      <c r="I52" s="163">
        <v>1</v>
      </c>
      <c r="J52" s="163">
        <v>0</v>
      </c>
      <c r="K52" s="163">
        <v>0</v>
      </c>
      <c r="L52" s="213">
        <v>0</v>
      </c>
    </row>
    <row r="53" spans="2:12">
      <c r="B53" s="205" t="s">
        <v>28</v>
      </c>
      <c r="C53" s="163">
        <v>500</v>
      </c>
      <c r="D53" s="163">
        <v>255</v>
      </c>
      <c r="E53" s="163">
        <v>46</v>
      </c>
      <c r="F53" s="163">
        <v>0</v>
      </c>
      <c r="G53" s="163">
        <v>0</v>
      </c>
      <c r="H53" s="163">
        <v>3</v>
      </c>
      <c r="I53" s="163">
        <v>193</v>
      </c>
      <c r="J53" s="163">
        <v>0</v>
      </c>
      <c r="K53" s="163">
        <v>1</v>
      </c>
      <c r="L53" s="213">
        <v>2</v>
      </c>
    </row>
    <row r="54" spans="2:12">
      <c r="B54" s="205" t="s">
        <v>189</v>
      </c>
      <c r="C54" s="163">
        <v>458</v>
      </c>
      <c r="D54" s="163">
        <v>64</v>
      </c>
      <c r="E54" s="163">
        <v>37</v>
      </c>
      <c r="F54" s="163">
        <v>0</v>
      </c>
      <c r="G54" s="163">
        <v>0</v>
      </c>
      <c r="H54" s="163">
        <v>145</v>
      </c>
      <c r="I54" s="163">
        <v>212</v>
      </c>
      <c r="J54" s="163">
        <v>0</v>
      </c>
      <c r="K54" s="163">
        <v>0</v>
      </c>
      <c r="L54" s="213">
        <v>0</v>
      </c>
    </row>
    <row r="55" spans="2:12">
      <c r="B55" s="205" t="s">
        <v>190</v>
      </c>
      <c r="C55" s="163">
        <v>244</v>
      </c>
      <c r="D55" s="163">
        <v>0</v>
      </c>
      <c r="E55" s="163">
        <v>3</v>
      </c>
      <c r="F55" s="163">
        <v>0</v>
      </c>
      <c r="G55" s="163">
        <v>0</v>
      </c>
      <c r="H55" s="163">
        <v>3</v>
      </c>
      <c r="I55" s="163">
        <v>238</v>
      </c>
      <c r="J55" s="163">
        <v>0</v>
      </c>
      <c r="K55" s="163">
        <v>0</v>
      </c>
      <c r="L55" s="213">
        <v>0</v>
      </c>
    </row>
    <row r="56" spans="2:12">
      <c r="B56" s="207" t="s">
        <v>29</v>
      </c>
      <c r="C56" s="164">
        <v>329</v>
      </c>
      <c r="D56" s="164">
        <v>13</v>
      </c>
      <c r="E56" s="164">
        <v>0</v>
      </c>
      <c r="F56" s="164">
        <v>0</v>
      </c>
      <c r="G56" s="164">
        <v>0</v>
      </c>
      <c r="H56" s="164">
        <v>156</v>
      </c>
      <c r="I56" s="164">
        <v>159</v>
      </c>
      <c r="J56" s="164">
        <v>0</v>
      </c>
      <c r="K56" s="164">
        <v>0</v>
      </c>
      <c r="L56" s="211">
        <v>1</v>
      </c>
    </row>
    <row r="57" spans="2:12">
      <c r="B57" s="249" t="s">
        <v>803</v>
      </c>
    </row>
  </sheetData>
  <mergeCells count="2">
    <mergeCell ref="B3:B4"/>
    <mergeCell ref="C3:L3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30.7109375" customWidth="1"/>
    <col min="3" max="8" width="13.7109375" customWidth="1"/>
  </cols>
  <sheetData>
    <row r="1" spans="2:8">
      <c r="B1" s="277" t="s">
        <v>862</v>
      </c>
    </row>
    <row r="3" spans="2:8">
      <c r="B3" s="353" t="s">
        <v>95</v>
      </c>
      <c r="C3" s="315" t="s">
        <v>402</v>
      </c>
      <c r="D3" s="315"/>
      <c r="E3" s="315"/>
      <c r="F3" s="315"/>
      <c r="G3" s="315"/>
      <c r="H3" s="316"/>
    </row>
    <row r="4" spans="2:8" ht="15.75" thickBot="1">
      <c r="B4" s="354"/>
      <c r="C4" s="22" t="s">
        <v>0</v>
      </c>
      <c r="D4" s="22" t="s">
        <v>403</v>
      </c>
      <c r="E4" s="22" t="s">
        <v>404</v>
      </c>
      <c r="F4" s="22" t="s">
        <v>405</v>
      </c>
      <c r="G4" s="22" t="s">
        <v>401</v>
      </c>
      <c r="H4" s="92" t="s">
        <v>309</v>
      </c>
    </row>
    <row r="5" spans="2:8" ht="15.75" thickTop="1">
      <c r="B5" s="206" t="s">
        <v>7</v>
      </c>
      <c r="C5" s="223">
        <v>26205</v>
      </c>
      <c r="D5" s="209">
        <v>23141</v>
      </c>
      <c r="E5" s="209">
        <v>1100</v>
      </c>
      <c r="F5" s="209">
        <v>1698</v>
      </c>
      <c r="G5" s="209">
        <v>140</v>
      </c>
      <c r="H5" s="210">
        <v>126</v>
      </c>
    </row>
    <row r="6" spans="2:8">
      <c r="B6" s="100" t="s">
        <v>8</v>
      </c>
      <c r="C6" s="160"/>
      <c r="D6" s="164"/>
      <c r="E6" s="164"/>
      <c r="F6" s="164"/>
      <c r="G6" s="164"/>
      <c r="H6" s="211"/>
    </row>
    <row r="7" spans="2:8">
      <c r="B7" s="95" t="s">
        <v>9</v>
      </c>
      <c r="C7" s="154">
        <v>5389</v>
      </c>
      <c r="D7" s="177">
        <v>5020</v>
      </c>
      <c r="E7" s="177">
        <v>82</v>
      </c>
      <c r="F7" s="177">
        <v>263</v>
      </c>
      <c r="G7" s="177">
        <v>1</v>
      </c>
      <c r="H7" s="212">
        <v>23</v>
      </c>
    </row>
    <row r="8" spans="2:8">
      <c r="B8" s="203" t="s">
        <v>10</v>
      </c>
      <c r="C8" s="157">
        <v>3515</v>
      </c>
      <c r="D8" s="163">
        <v>3225</v>
      </c>
      <c r="E8" s="163">
        <v>47</v>
      </c>
      <c r="F8" s="163">
        <v>225</v>
      </c>
      <c r="G8" s="163">
        <v>1</v>
      </c>
      <c r="H8" s="213">
        <v>17</v>
      </c>
    </row>
    <row r="9" spans="2:8">
      <c r="B9" s="203" t="s">
        <v>11</v>
      </c>
      <c r="C9" s="157">
        <v>1874</v>
      </c>
      <c r="D9" s="163">
        <v>1795</v>
      </c>
      <c r="E9" s="163">
        <v>35</v>
      </c>
      <c r="F9" s="163">
        <v>38</v>
      </c>
      <c r="G9" s="163">
        <v>0</v>
      </c>
      <c r="H9" s="213">
        <v>6</v>
      </c>
    </row>
    <row r="10" spans="2:8">
      <c r="B10" s="214" t="s">
        <v>12</v>
      </c>
      <c r="C10" s="160"/>
      <c r="D10" s="164"/>
      <c r="E10" s="164"/>
      <c r="F10" s="164"/>
      <c r="G10" s="164"/>
      <c r="H10" s="211"/>
    </row>
    <row r="11" spans="2:8">
      <c r="B11" s="206" t="s">
        <v>13</v>
      </c>
      <c r="C11" s="151">
        <v>8776</v>
      </c>
      <c r="D11" s="151">
        <v>7700</v>
      </c>
      <c r="E11" s="151">
        <v>451</v>
      </c>
      <c r="F11" s="151">
        <v>535</v>
      </c>
      <c r="G11" s="151">
        <v>47</v>
      </c>
      <c r="H11" s="215">
        <v>43</v>
      </c>
    </row>
    <row r="12" spans="2:8">
      <c r="B12" s="205" t="s">
        <v>14</v>
      </c>
      <c r="C12" s="163">
        <v>1046</v>
      </c>
      <c r="D12" s="163">
        <v>891</v>
      </c>
      <c r="E12" s="163">
        <v>37</v>
      </c>
      <c r="F12" s="163">
        <v>104</v>
      </c>
      <c r="G12" s="163">
        <v>2</v>
      </c>
      <c r="H12" s="213">
        <v>12</v>
      </c>
    </row>
    <row r="13" spans="2:8">
      <c r="B13" s="205" t="s">
        <v>15</v>
      </c>
      <c r="C13" s="163">
        <v>2733</v>
      </c>
      <c r="D13" s="163">
        <v>2511</v>
      </c>
      <c r="E13" s="163">
        <v>104</v>
      </c>
      <c r="F13" s="163">
        <v>87</v>
      </c>
      <c r="G13" s="163">
        <v>22</v>
      </c>
      <c r="H13" s="213">
        <v>9</v>
      </c>
    </row>
    <row r="14" spans="2:8">
      <c r="B14" s="205" t="s">
        <v>179</v>
      </c>
      <c r="C14" s="163">
        <v>1764</v>
      </c>
      <c r="D14" s="163">
        <v>1492</v>
      </c>
      <c r="E14" s="163">
        <v>102</v>
      </c>
      <c r="F14" s="163">
        <v>139</v>
      </c>
      <c r="G14" s="163">
        <v>19</v>
      </c>
      <c r="H14" s="213">
        <v>12</v>
      </c>
    </row>
    <row r="15" spans="2:8">
      <c r="B15" s="205" t="s">
        <v>180</v>
      </c>
      <c r="C15" s="163">
        <v>782</v>
      </c>
      <c r="D15" s="163">
        <v>722</v>
      </c>
      <c r="E15" s="163">
        <v>54</v>
      </c>
      <c r="F15" s="163">
        <v>3</v>
      </c>
      <c r="G15" s="163">
        <v>1</v>
      </c>
      <c r="H15" s="213">
        <v>2</v>
      </c>
    </row>
    <row r="16" spans="2:8">
      <c r="B16" s="205" t="s">
        <v>30</v>
      </c>
      <c r="C16" s="163">
        <v>847</v>
      </c>
      <c r="D16" s="163">
        <v>650</v>
      </c>
      <c r="E16" s="163">
        <v>72</v>
      </c>
      <c r="F16" s="163">
        <v>118</v>
      </c>
      <c r="G16" s="163">
        <v>1</v>
      </c>
      <c r="H16" s="213">
        <v>6</v>
      </c>
    </row>
    <row r="17" spans="2:8">
      <c r="B17" s="205" t="s">
        <v>31</v>
      </c>
      <c r="C17" s="163">
        <v>457</v>
      </c>
      <c r="D17" s="163">
        <v>395</v>
      </c>
      <c r="E17" s="163">
        <v>18</v>
      </c>
      <c r="F17" s="163">
        <v>43</v>
      </c>
      <c r="G17" s="163">
        <v>0</v>
      </c>
      <c r="H17" s="213">
        <v>1</v>
      </c>
    </row>
    <row r="18" spans="2:8">
      <c r="B18" s="205" t="s">
        <v>96</v>
      </c>
      <c r="C18" s="163">
        <v>731</v>
      </c>
      <c r="D18" s="163">
        <v>633</v>
      </c>
      <c r="E18" s="163">
        <v>54</v>
      </c>
      <c r="F18" s="163">
        <v>41</v>
      </c>
      <c r="G18" s="163">
        <v>2</v>
      </c>
      <c r="H18" s="213">
        <v>1</v>
      </c>
    </row>
    <row r="19" spans="2:8">
      <c r="B19" s="205" t="s">
        <v>77</v>
      </c>
      <c r="C19" s="163">
        <v>416</v>
      </c>
      <c r="D19" s="163">
        <v>406</v>
      </c>
      <c r="E19" s="163">
        <v>10</v>
      </c>
      <c r="F19" s="163">
        <v>0</v>
      </c>
      <c r="G19" s="163">
        <v>0</v>
      </c>
      <c r="H19" s="213">
        <v>0</v>
      </c>
    </row>
    <row r="20" spans="2:8" ht="12" customHeight="1">
      <c r="B20" s="205"/>
      <c r="C20" s="163"/>
      <c r="D20" s="163"/>
      <c r="E20" s="163"/>
      <c r="F20" s="163"/>
      <c r="G20" s="163"/>
      <c r="H20" s="213"/>
    </row>
    <row r="21" spans="2:8">
      <c r="B21" s="206" t="s">
        <v>16</v>
      </c>
      <c r="C21" s="151">
        <v>5925</v>
      </c>
      <c r="D21" s="151">
        <v>4763</v>
      </c>
      <c r="E21" s="151">
        <v>332</v>
      </c>
      <c r="F21" s="151">
        <v>728</v>
      </c>
      <c r="G21" s="151">
        <v>88</v>
      </c>
      <c r="H21" s="215">
        <v>14</v>
      </c>
    </row>
    <row r="22" spans="2:8">
      <c r="B22" s="205" t="s">
        <v>17</v>
      </c>
      <c r="C22" s="163">
        <v>780</v>
      </c>
      <c r="D22" s="163">
        <v>654</v>
      </c>
      <c r="E22" s="163">
        <v>38</v>
      </c>
      <c r="F22" s="163">
        <v>88</v>
      </c>
      <c r="G22" s="163">
        <v>0</v>
      </c>
      <c r="H22" s="213">
        <v>0</v>
      </c>
    </row>
    <row r="23" spans="2:8">
      <c r="B23" s="205" t="s">
        <v>4</v>
      </c>
      <c r="C23" s="163">
        <v>315</v>
      </c>
      <c r="D23" s="163">
        <v>167</v>
      </c>
      <c r="E23" s="163">
        <v>20</v>
      </c>
      <c r="F23" s="163">
        <v>126</v>
      </c>
      <c r="G23" s="163">
        <v>0</v>
      </c>
      <c r="H23" s="213">
        <v>2</v>
      </c>
    </row>
    <row r="24" spans="2:8">
      <c r="B24" s="205" t="s">
        <v>18</v>
      </c>
      <c r="C24" s="163">
        <v>408</v>
      </c>
      <c r="D24" s="163">
        <v>374</v>
      </c>
      <c r="E24" s="163">
        <v>24</v>
      </c>
      <c r="F24" s="163">
        <v>10</v>
      </c>
      <c r="G24" s="163">
        <v>0</v>
      </c>
      <c r="H24" s="213">
        <v>0</v>
      </c>
    </row>
    <row r="25" spans="2:8">
      <c r="B25" s="205" t="s">
        <v>145</v>
      </c>
      <c r="C25" s="163">
        <v>549</v>
      </c>
      <c r="D25" s="163">
        <v>507</v>
      </c>
      <c r="E25" s="163">
        <v>24</v>
      </c>
      <c r="F25" s="163">
        <v>17</v>
      </c>
      <c r="G25" s="163">
        <v>0</v>
      </c>
      <c r="H25" s="213">
        <v>1</v>
      </c>
    </row>
    <row r="26" spans="2:8">
      <c r="B26" s="205" t="s">
        <v>183</v>
      </c>
      <c r="C26" s="163">
        <v>650</v>
      </c>
      <c r="D26" s="163">
        <v>590</v>
      </c>
      <c r="E26" s="163">
        <v>36</v>
      </c>
      <c r="F26" s="163">
        <v>24</v>
      </c>
      <c r="G26" s="163">
        <v>0</v>
      </c>
      <c r="H26" s="213">
        <v>0</v>
      </c>
    </row>
    <row r="27" spans="2:8">
      <c r="B27" s="205" t="s">
        <v>19</v>
      </c>
      <c r="C27" s="163">
        <v>630</v>
      </c>
      <c r="D27" s="163">
        <v>501</v>
      </c>
      <c r="E27" s="163">
        <v>44</v>
      </c>
      <c r="F27" s="163">
        <v>84</v>
      </c>
      <c r="G27" s="163">
        <v>0</v>
      </c>
      <c r="H27" s="213">
        <v>1</v>
      </c>
    </row>
    <row r="28" spans="2:8">
      <c r="B28" s="205" t="s">
        <v>3</v>
      </c>
      <c r="C28" s="163">
        <v>250</v>
      </c>
      <c r="D28" s="163">
        <v>148</v>
      </c>
      <c r="E28" s="163">
        <v>33</v>
      </c>
      <c r="F28" s="163">
        <v>65</v>
      </c>
      <c r="G28" s="163">
        <v>0</v>
      </c>
      <c r="H28" s="213">
        <v>4</v>
      </c>
    </row>
    <row r="29" spans="2:8">
      <c r="B29" s="205" t="s">
        <v>5</v>
      </c>
      <c r="C29" s="163">
        <v>181</v>
      </c>
      <c r="D29" s="163">
        <v>121</v>
      </c>
      <c r="E29" s="163">
        <v>4</v>
      </c>
      <c r="F29" s="163">
        <v>39</v>
      </c>
      <c r="G29" s="163">
        <v>17</v>
      </c>
      <c r="H29" s="213">
        <v>0</v>
      </c>
    </row>
    <row r="30" spans="2:8">
      <c r="B30" s="205" t="s">
        <v>184</v>
      </c>
      <c r="C30" s="163">
        <v>196</v>
      </c>
      <c r="D30" s="163">
        <v>143</v>
      </c>
      <c r="E30" s="163">
        <v>10</v>
      </c>
      <c r="F30" s="163">
        <v>1</v>
      </c>
      <c r="G30" s="163">
        <v>40</v>
      </c>
      <c r="H30" s="213">
        <v>2</v>
      </c>
    </row>
    <row r="31" spans="2:8">
      <c r="B31" s="205" t="s">
        <v>185</v>
      </c>
      <c r="C31" s="163">
        <v>555</v>
      </c>
      <c r="D31" s="163">
        <v>309</v>
      </c>
      <c r="E31" s="163">
        <v>43</v>
      </c>
      <c r="F31" s="163">
        <v>171</v>
      </c>
      <c r="G31" s="163">
        <v>30</v>
      </c>
      <c r="H31" s="213">
        <v>2</v>
      </c>
    </row>
    <row r="32" spans="2:8">
      <c r="B32" s="205" t="s">
        <v>20</v>
      </c>
      <c r="C32" s="163">
        <v>533</v>
      </c>
      <c r="D32" s="163">
        <v>505</v>
      </c>
      <c r="E32" s="163">
        <v>21</v>
      </c>
      <c r="F32" s="163">
        <v>6</v>
      </c>
      <c r="G32" s="163">
        <v>1</v>
      </c>
      <c r="H32" s="213">
        <v>0</v>
      </c>
    </row>
    <row r="33" spans="2:8">
      <c r="B33" s="205" t="s">
        <v>21</v>
      </c>
      <c r="C33" s="163">
        <v>609</v>
      </c>
      <c r="D33" s="163">
        <v>500</v>
      </c>
      <c r="E33" s="163">
        <v>21</v>
      </c>
      <c r="F33" s="163">
        <v>88</v>
      </c>
      <c r="G33" s="163">
        <v>0</v>
      </c>
      <c r="H33" s="213">
        <v>0</v>
      </c>
    </row>
    <row r="34" spans="2:8">
      <c r="B34" s="205" t="s">
        <v>186</v>
      </c>
      <c r="C34" s="163">
        <v>221</v>
      </c>
      <c r="D34" s="163">
        <v>200</v>
      </c>
      <c r="E34" s="163">
        <v>11</v>
      </c>
      <c r="F34" s="163">
        <v>9</v>
      </c>
      <c r="G34" s="163">
        <v>0</v>
      </c>
      <c r="H34" s="213">
        <v>1</v>
      </c>
    </row>
    <row r="35" spans="2:8">
      <c r="B35" s="205" t="s">
        <v>81</v>
      </c>
      <c r="C35" s="163">
        <v>48</v>
      </c>
      <c r="D35" s="163">
        <v>44</v>
      </c>
      <c r="E35" s="163">
        <v>3</v>
      </c>
      <c r="F35" s="163">
        <v>0</v>
      </c>
      <c r="G35" s="163">
        <v>0</v>
      </c>
      <c r="H35" s="213">
        <v>1</v>
      </c>
    </row>
    <row r="36" spans="2:8" ht="12" customHeight="1">
      <c r="B36" s="205"/>
      <c r="C36" s="163"/>
      <c r="D36" s="163"/>
      <c r="E36" s="163"/>
      <c r="F36" s="163"/>
      <c r="G36" s="163"/>
      <c r="H36" s="213"/>
    </row>
    <row r="37" spans="2:8">
      <c r="B37" s="206" t="s">
        <v>23</v>
      </c>
      <c r="C37" s="151">
        <v>6115</v>
      </c>
      <c r="D37" s="151">
        <v>5658</v>
      </c>
      <c r="E37" s="151">
        <v>235</v>
      </c>
      <c r="F37" s="151">
        <v>172</v>
      </c>
      <c r="G37" s="151">
        <v>4</v>
      </c>
      <c r="H37" s="215">
        <v>46</v>
      </c>
    </row>
    <row r="38" spans="2:8">
      <c r="B38" s="205" t="s">
        <v>82</v>
      </c>
      <c r="C38" s="163">
        <v>873</v>
      </c>
      <c r="D38" s="163">
        <v>840</v>
      </c>
      <c r="E38" s="163">
        <v>20</v>
      </c>
      <c r="F38" s="163">
        <v>9</v>
      </c>
      <c r="G38" s="163">
        <v>3</v>
      </c>
      <c r="H38" s="213">
        <v>1</v>
      </c>
    </row>
    <row r="39" spans="2:8">
      <c r="B39" s="205" t="s">
        <v>83</v>
      </c>
      <c r="C39" s="163">
        <v>429</v>
      </c>
      <c r="D39" s="163">
        <v>408</v>
      </c>
      <c r="E39" s="163">
        <v>18</v>
      </c>
      <c r="F39" s="163">
        <v>3</v>
      </c>
      <c r="G39" s="163">
        <v>0</v>
      </c>
      <c r="H39" s="213">
        <v>0</v>
      </c>
    </row>
    <row r="40" spans="2:8">
      <c r="B40" s="205" t="s">
        <v>84</v>
      </c>
      <c r="C40" s="163">
        <v>389</v>
      </c>
      <c r="D40" s="163">
        <v>381</v>
      </c>
      <c r="E40" s="163">
        <v>8</v>
      </c>
      <c r="F40" s="163">
        <v>0</v>
      </c>
      <c r="G40" s="163">
        <v>0</v>
      </c>
      <c r="H40" s="213">
        <v>0</v>
      </c>
    </row>
    <row r="41" spans="2:8">
      <c r="B41" s="205" t="s">
        <v>188</v>
      </c>
      <c r="C41" s="163">
        <v>220</v>
      </c>
      <c r="D41" s="163">
        <v>216</v>
      </c>
      <c r="E41" s="163">
        <v>3</v>
      </c>
      <c r="F41" s="163">
        <v>1</v>
      </c>
      <c r="G41" s="163">
        <v>0</v>
      </c>
      <c r="H41" s="213">
        <v>0</v>
      </c>
    </row>
    <row r="42" spans="2:8">
      <c r="B42" s="205" t="s">
        <v>77</v>
      </c>
      <c r="C42" s="163">
        <v>242</v>
      </c>
      <c r="D42" s="163">
        <v>220</v>
      </c>
      <c r="E42" s="163">
        <v>2</v>
      </c>
      <c r="F42" s="163">
        <v>18</v>
      </c>
      <c r="G42" s="163">
        <v>0</v>
      </c>
      <c r="H42" s="213">
        <v>2</v>
      </c>
    </row>
    <row r="43" spans="2:8">
      <c r="B43" s="205" t="s">
        <v>81</v>
      </c>
      <c r="C43" s="163">
        <v>71</v>
      </c>
      <c r="D43" s="163">
        <v>71</v>
      </c>
      <c r="E43" s="163">
        <v>0</v>
      </c>
      <c r="F43" s="163">
        <v>0</v>
      </c>
      <c r="G43" s="163">
        <v>0</v>
      </c>
      <c r="H43" s="213">
        <v>0</v>
      </c>
    </row>
    <row r="44" spans="2:8">
      <c r="B44" s="205" t="s">
        <v>86</v>
      </c>
      <c r="C44" s="163">
        <v>270</v>
      </c>
      <c r="D44" s="163">
        <v>238</v>
      </c>
      <c r="E44" s="163">
        <v>25</v>
      </c>
      <c r="F44" s="163">
        <v>5</v>
      </c>
      <c r="G44" s="163">
        <v>0</v>
      </c>
      <c r="H44" s="213">
        <v>2</v>
      </c>
    </row>
    <row r="45" spans="2:8">
      <c r="B45" s="205" t="s">
        <v>87</v>
      </c>
      <c r="C45" s="163">
        <v>199</v>
      </c>
      <c r="D45" s="163">
        <v>188</v>
      </c>
      <c r="E45" s="163">
        <v>6</v>
      </c>
      <c r="F45" s="163">
        <v>5</v>
      </c>
      <c r="G45" s="163">
        <v>0</v>
      </c>
      <c r="H45" s="213">
        <v>0</v>
      </c>
    </row>
    <row r="46" spans="2:8">
      <c r="B46" s="205" t="s">
        <v>88</v>
      </c>
      <c r="C46" s="163">
        <v>276</v>
      </c>
      <c r="D46" s="163">
        <v>257</v>
      </c>
      <c r="E46" s="163">
        <v>15</v>
      </c>
      <c r="F46" s="163">
        <v>3</v>
      </c>
      <c r="G46" s="163">
        <v>0</v>
      </c>
      <c r="H46" s="213">
        <v>1</v>
      </c>
    </row>
    <row r="47" spans="2:8">
      <c r="B47" s="205" t="s">
        <v>89</v>
      </c>
      <c r="C47" s="163">
        <v>193</v>
      </c>
      <c r="D47" s="163">
        <v>186</v>
      </c>
      <c r="E47" s="163">
        <v>6</v>
      </c>
      <c r="F47" s="163">
        <v>1</v>
      </c>
      <c r="G47" s="163">
        <v>0</v>
      </c>
      <c r="H47" s="213">
        <v>0</v>
      </c>
    </row>
    <row r="48" spans="2:8">
      <c r="B48" s="205" t="s">
        <v>24</v>
      </c>
      <c r="C48" s="163">
        <v>328</v>
      </c>
      <c r="D48" s="163">
        <v>301</v>
      </c>
      <c r="E48" s="163">
        <v>20</v>
      </c>
      <c r="F48" s="163">
        <v>7</v>
      </c>
      <c r="G48" s="163">
        <v>0</v>
      </c>
      <c r="H48" s="213">
        <v>0</v>
      </c>
    </row>
    <row r="49" spans="2:8">
      <c r="B49" s="205" t="s">
        <v>25</v>
      </c>
      <c r="C49" s="163">
        <v>210</v>
      </c>
      <c r="D49" s="163">
        <v>168</v>
      </c>
      <c r="E49" s="163">
        <v>28</v>
      </c>
      <c r="F49" s="163">
        <v>14</v>
      </c>
      <c r="G49" s="163">
        <v>0</v>
      </c>
      <c r="H49" s="213">
        <v>0</v>
      </c>
    </row>
    <row r="50" spans="2:8">
      <c r="B50" s="205" t="s">
        <v>6</v>
      </c>
      <c r="C50" s="163">
        <v>161</v>
      </c>
      <c r="D50" s="163">
        <v>150</v>
      </c>
      <c r="E50" s="163">
        <v>10</v>
      </c>
      <c r="F50" s="163">
        <v>1</v>
      </c>
      <c r="G50" s="163">
        <v>0</v>
      </c>
      <c r="H50" s="213">
        <v>0</v>
      </c>
    </row>
    <row r="51" spans="2:8">
      <c r="B51" s="205" t="s">
        <v>26</v>
      </c>
      <c r="C51" s="163">
        <v>256</v>
      </c>
      <c r="D51" s="163">
        <v>224</v>
      </c>
      <c r="E51" s="163">
        <v>12</v>
      </c>
      <c r="F51" s="163">
        <v>20</v>
      </c>
      <c r="G51" s="163">
        <v>0</v>
      </c>
      <c r="H51" s="213">
        <v>0</v>
      </c>
    </row>
    <row r="52" spans="2:8">
      <c r="B52" s="205" t="s">
        <v>27</v>
      </c>
      <c r="C52" s="163">
        <v>467</v>
      </c>
      <c r="D52" s="163">
        <v>438</v>
      </c>
      <c r="E52" s="163">
        <v>27</v>
      </c>
      <c r="F52" s="163">
        <v>2</v>
      </c>
      <c r="G52" s="163">
        <v>0</v>
      </c>
      <c r="H52" s="213">
        <v>0</v>
      </c>
    </row>
    <row r="53" spans="2:8">
      <c r="B53" s="205" t="s">
        <v>28</v>
      </c>
      <c r="C53" s="163">
        <v>500</v>
      </c>
      <c r="D53" s="163">
        <v>451</v>
      </c>
      <c r="E53" s="163">
        <v>21</v>
      </c>
      <c r="F53" s="163">
        <v>17</v>
      </c>
      <c r="G53" s="163">
        <v>1</v>
      </c>
      <c r="H53" s="213">
        <v>10</v>
      </c>
    </row>
    <row r="54" spans="2:8">
      <c r="B54" s="205" t="s">
        <v>189</v>
      </c>
      <c r="C54" s="163">
        <v>458</v>
      </c>
      <c r="D54" s="163">
        <v>400</v>
      </c>
      <c r="E54" s="163">
        <v>7</v>
      </c>
      <c r="F54" s="163">
        <v>34</v>
      </c>
      <c r="G54" s="163">
        <v>0</v>
      </c>
      <c r="H54" s="213">
        <v>17</v>
      </c>
    </row>
    <row r="55" spans="2:8">
      <c r="B55" s="205" t="s">
        <v>190</v>
      </c>
      <c r="C55" s="163">
        <v>244</v>
      </c>
      <c r="D55" s="163">
        <v>203</v>
      </c>
      <c r="E55" s="163">
        <v>4</v>
      </c>
      <c r="F55" s="163">
        <v>32</v>
      </c>
      <c r="G55" s="163">
        <v>0</v>
      </c>
      <c r="H55" s="213">
        <v>5</v>
      </c>
    </row>
    <row r="56" spans="2:8">
      <c r="B56" s="207" t="s">
        <v>29</v>
      </c>
      <c r="C56" s="164">
        <v>329</v>
      </c>
      <c r="D56" s="164">
        <v>318</v>
      </c>
      <c r="E56" s="164">
        <v>3</v>
      </c>
      <c r="F56" s="164">
        <v>0</v>
      </c>
      <c r="G56" s="164">
        <v>0</v>
      </c>
      <c r="H56" s="211">
        <v>8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>
  <dimension ref="B1:K57"/>
  <sheetViews>
    <sheetView workbookViewId="0">
      <selection activeCell="B1" sqref="B1"/>
    </sheetView>
  </sheetViews>
  <sheetFormatPr defaultRowHeight="15"/>
  <cols>
    <col min="2" max="2" width="25.85546875" customWidth="1"/>
    <col min="3" max="6" width="11.7109375" customWidth="1"/>
    <col min="7" max="8" width="15.7109375" customWidth="1"/>
    <col min="9" max="11" width="11.7109375" customWidth="1"/>
  </cols>
  <sheetData>
    <row r="1" spans="2:11">
      <c r="B1" s="296" t="s">
        <v>863</v>
      </c>
    </row>
    <row r="3" spans="2:11">
      <c r="B3" s="353" t="s">
        <v>95</v>
      </c>
      <c r="C3" s="315" t="s">
        <v>406</v>
      </c>
      <c r="D3" s="315"/>
      <c r="E3" s="315"/>
      <c r="F3" s="315"/>
      <c r="G3" s="315"/>
      <c r="H3" s="315"/>
      <c r="I3" s="315"/>
      <c r="J3" s="315"/>
      <c r="K3" s="316"/>
    </row>
    <row r="4" spans="2:11" ht="35.25" customHeight="1" thickBot="1">
      <c r="B4" s="354"/>
      <c r="C4" s="221" t="s">
        <v>0</v>
      </c>
      <c r="D4" s="197" t="s">
        <v>394</v>
      </c>
      <c r="E4" s="197" t="s">
        <v>395</v>
      </c>
      <c r="F4" s="197" t="s">
        <v>396</v>
      </c>
      <c r="G4" s="197" t="s">
        <v>398</v>
      </c>
      <c r="H4" s="197" t="s">
        <v>399</v>
      </c>
      <c r="I4" s="197" t="s">
        <v>400</v>
      </c>
      <c r="J4" s="197" t="s">
        <v>401</v>
      </c>
      <c r="K4" s="198" t="s">
        <v>309</v>
      </c>
    </row>
    <row r="5" spans="2:11" ht="15.75" thickTop="1">
      <c r="B5" s="199" t="s">
        <v>7</v>
      </c>
      <c r="C5" s="209">
        <v>26205</v>
      </c>
      <c r="D5" s="209">
        <v>16763</v>
      </c>
      <c r="E5" s="209">
        <v>2338</v>
      </c>
      <c r="F5" s="209">
        <v>35</v>
      </c>
      <c r="G5" s="209">
        <v>2645</v>
      </c>
      <c r="H5" s="209">
        <v>3803</v>
      </c>
      <c r="I5" s="209">
        <v>315</v>
      </c>
      <c r="J5" s="209">
        <v>254</v>
      </c>
      <c r="K5" s="210">
        <v>52</v>
      </c>
    </row>
    <row r="6" spans="2:11">
      <c r="B6" s="100" t="s">
        <v>8</v>
      </c>
      <c r="C6" s="164"/>
      <c r="D6" s="164"/>
      <c r="E6" s="164"/>
      <c r="F6" s="164"/>
      <c r="G6" s="164"/>
      <c r="H6" s="164"/>
      <c r="I6" s="164"/>
      <c r="J6" s="164"/>
      <c r="K6" s="211"/>
    </row>
    <row r="7" spans="2:11">
      <c r="B7" s="95" t="s">
        <v>9</v>
      </c>
      <c r="C7" s="177">
        <v>5389</v>
      </c>
      <c r="D7" s="177">
        <v>4434</v>
      </c>
      <c r="E7" s="177">
        <v>109</v>
      </c>
      <c r="F7" s="177">
        <v>9</v>
      </c>
      <c r="G7" s="177">
        <v>706</v>
      </c>
      <c r="H7" s="177">
        <v>78</v>
      </c>
      <c r="I7" s="177">
        <v>30</v>
      </c>
      <c r="J7" s="177">
        <v>2</v>
      </c>
      <c r="K7" s="212">
        <v>21</v>
      </c>
    </row>
    <row r="8" spans="2:11">
      <c r="B8" s="203" t="s">
        <v>10</v>
      </c>
      <c r="C8" s="163">
        <v>3515</v>
      </c>
      <c r="D8" s="163">
        <v>2661</v>
      </c>
      <c r="E8" s="163">
        <v>83</v>
      </c>
      <c r="F8" s="163">
        <v>8</v>
      </c>
      <c r="G8" s="163">
        <v>665</v>
      </c>
      <c r="H8" s="163">
        <v>62</v>
      </c>
      <c r="I8" s="163">
        <v>16</v>
      </c>
      <c r="J8" s="163">
        <v>2</v>
      </c>
      <c r="K8" s="213">
        <v>18</v>
      </c>
    </row>
    <row r="9" spans="2:11">
      <c r="B9" s="203" t="s">
        <v>11</v>
      </c>
      <c r="C9" s="163">
        <v>1874</v>
      </c>
      <c r="D9" s="163">
        <v>1773</v>
      </c>
      <c r="E9" s="163">
        <v>26</v>
      </c>
      <c r="F9" s="163">
        <v>1</v>
      </c>
      <c r="G9" s="163">
        <v>41</v>
      </c>
      <c r="H9" s="163">
        <v>16</v>
      </c>
      <c r="I9" s="163">
        <v>14</v>
      </c>
      <c r="J9" s="163">
        <v>0</v>
      </c>
      <c r="K9" s="213">
        <v>3</v>
      </c>
    </row>
    <row r="10" spans="2:11">
      <c r="B10" s="214" t="s">
        <v>12</v>
      </c>
      <c r="C10" s="164"/>
      <c r="D10" s="164"/>
      <c r="E10" s="164"/>
      <c r="F10" s="164"/>
      <c r="G10" s="164"/>
      <c r="H10" s="164"/>
      <c r="I10" s="164"/>
      <c r="J10" s="164"/>
      <c r="K10" s="211"/>
    </row>
    <row r="11" spans="2:11">
      <c r="B11" s="206" t="s">
        <v>13</v>
      </c>
      <c r="C11" s="151">
        <v>8776</v>
      </c>
      <c r="D11" s="151">
        <v>6506</v>
      </c>
      <c r="E11" s="151">
        <v>640</v>
      </c>
      <c r="F11" s="151">
        <v>10</v>
      </c>
      <c r="G11" s="151">
        <v>736</v>
      </c>
      <c r="H11" s="151">
        <v>740</v>
      </c>
      <c r="I11" s="151">
        <v>47</v>
      </c>
      <c r="J11" s="151">
        <v>75</v>
      </c>
      <c r="K11" s="215">
        <v>22</v>
      </c>
    </row>
    <row r="12" spans="2:11">
      <c r="B12" s="205" t="s">
        <v>14</v>
      </c>
      <c r="C12" s="163">
        <v>1046</v>
      </c>
      <c r="D12" s="163">
        <v>225</v>
      </c>
      <c r="E12" s="163">
        <v>24</v>
      </c>
      <c r="F12" s="163">
        <v>1</v>
      </c>
      <c r="G12" s="163">
        <v>304</v>
      </c>
      <c r="H12" s="163">
        <v>478</v>
      </c>
      <c r="I12" s="163">
        <v>11</v>
      </c>
      <c r="J12" s="163">
        <v>1</v>
      </c>
      <c r="K12" s="213">
        <v>2</v>
      </c>
    </row>
    <row r="13" spans="2:11">
      <c r="B13" s="205" t="s">
        <v>15</v>
      </c>
      <c r="C13" s="163">
        <v>2733</v>
      </c>
      <c r="D13" s="163">
        <v>2499</v>
      </c>
      <c r="E13" s="163">
        <v>40</v>
      </c>
      <c r="F13" s="163">
        <v>0</v>
      </c>
      <c r="G13" s="163">
        <v>121</v>
      </c>
      <c r="H13" s="163">
        <v>13</v>
      </c>
      <c r="I13" s="163">
        <v>13</v>
      </c>
      <c r="J13" s="163">
        <v>39</v>
      </c>
      <c r="K13" s="213">
        <v>8</v>
      </c>
    </row>
    <row r="14" spans="2:11">
      <c r="B14" s="205" t="s">
        <v>179</v>
      </c>
      <c r="C14" s="163">
        <v>1764</v>
      </c>
      <c r="D14" s="163">
        <v>1379</v>
      </c>
      <c r="E14" s="163">
        <v>150</v>
      </c>
      <c r="F14" s="163">
        <v>6</v>
      </c>
      <c r="G14" s="163">
        <v>124</v>
      </c>
      <c r="H14" s="163">
        <v>51</v>
      </c>
      <c r="I14" s="163">
        <v>23</v>
      </c>
      <c r="J14" s="163">
        <v>22</v>
      </c>
      <c r="K14" s="213">
        <v>9</v>
      </c>
    </row>
    <row r="15" spans="2:11">
      <c r="B15" s="205" t="s">
        <v>180</v>
      </c>
      <c r="C15" s="163">
        <v>782</v>
      </c>
      <c r="D15" s="163">
        <v>704</v>
      </c>
      <c r="E15" s="163">
        <v>28</v>
      </c>
      <c r="F15" s="163">
        <v>0</v>
      </c>
      <c r="G15" s="163">
        <v>23</v>
      </c>
      <c r="H15" s="163">
        <v>26</v>
      </c>
      <c r="I15" s="163">
        <v>0</v>
      </c>
      <c r="J15" s="163">
        <v>1</v>
      </c>
      <c r="K15" s="213">
        <v>0</v>
      </c>
    </row>
    <row r="16" spans="2:11">
      <c r="B16" s="205" t="s">
        <v>30</v>
      </c>
      <c r="C16" s="163">
        <v>847</v>
      </c>
      <c r="D16" s="163">
        <v>560</v>
      </c>
      <c r="E16" s="163">
        <v>251</v>
      </c>
      <c r="F16" s="163">
        <v>0</v>
      </c>
      <c r="G16" s="163">
        <v>20</v>
      </c>
      <c r="H16" s="163">
        <v>6</v>
      </c>
      <c r="I16" s="163">
        <v>0</v>
      </c>
      <c r="J16" s="163">
        <v>8</v>
      </c>
      <c r="K16" s="213">
        <v>2</v>
      </c>
    </row>
    <row r="17" spans="2:11">
      <c r="B17" s="205" t="s">
        <v>31</v>
      </c>
      <c r="C17" s="163">
        <v>457</v>
      </c>
      <c r="D17" s="163">
        <v>322</v>
      </c>
      <c r="E17" s="163">
        <v>60</v>
      </c>
      <c r="F17" s="163">
        <v>1</v>
      </c>
      <c r="G17" s="163">
        <v>41</v>
      </c>
      <c r="H17" s="163">
        <v>32</v>
      </c>
      <c r="I17" s="163">
        <v>0</v>
      </c>
      <c r="J17" s="163">
        <v>0</v>
      </c>
      <c r="K17" s="213">
        <v>1</v>
      </c>
    </row>
    <row r="18" spans="2:11">
      <c r="B18" s="205" t="s">
        <v>96</v>
      </c>
      <c r="C18" s="163">
        <v>731</v>
      </c>
      <c r="D18" s="163">
        <v>489</v>
      </c>
      <c r="E18" s="163">
        <v>79</v>
      </c>
      <c r="F18" s="163">
        <v>2</v>
      </c>
      <c r="G18" s="163">
        <v>23</v>
      </c>
      <c r="H18" s="163">
        <v>134</v>
      </c>
      <c r="I18" s="163">
        <v>0</v>
      </c>
      <c r="J18" s="163">
        <v>4</v>
      </c>
      <c r="K18" s="213">
        <v>0</v>
      </c>
    </row>
    <row r="19" spans="2:11">
      <c r="B19" s="205" t="s">
        <v>77</v>
      </c>
      <c r="C19" s="163">
        <v>416</v>
      </c>
      <c r="D19" s="163">
        <v>328</v>
      </c>
      <c r="E19" s="163">
        <v>8</v>
      </c>
      <c r="F19" s="163">
        <v>0</v>
      </c>
      <c r="G19" s="163">
        <v>80</v>
      </c>
      <c r="H19" s="163">
        <v>0</v>
      </c>
      <c r="I19" s="163">
        <v>0</v>
      </c>
      <c r="J19" s="163">
        <v>0</v>
      </c>
      <c r="K19" s="213">
        <v>0</v>
      </c>
    </row>
    <row r="20" spans="2:11" ht="12" customHeight="1">
      <c r="B20" s="205"/>
      <c r="C20" s="163"/>
      <c r="D20" s="163"/>
      <c r="E20" s="163"/>
      <c r="F20" s="163"/>
      <c r="G20" s="163"/>
      <c r="H20" s="163"/>
      <c r="I20" s="163"/>
      <c r="J20" s="163"/>
      <c r="K20" s="213"/>
    </row>
    <row r="21" spans="2:11">
      <c r="B21" s="206" t="s">
        <v>16</v>
      </c>
      <c r="C21" s="151">
        <v>5925</v>
      </c>
      <c r="D21" s="151">
        <v>2125</v>
      </c>
      <c r="E21" s="151">
        <v>869</v>
      </c>
      <c r="F21" s="151">
        <v>11</v>
      </c>
      <c r="G21" s="151">
        <v>823</v>
      </c>
      <c r="H21" s="151">
        <v>1726</v>
      </c>
      <c r="I21" s="151">
        <v>203</v>
      </c>
      <c r="J21" s="151">
        <v>163</v>
      </c>
      <c r="K21" s="215">
        <v>5</v>
      </c>
    </row>
    <row r="22" spans="2:11">
      <c r="B22" s="205" t="s">
        <v>17</v>
      </c>
      <c r="C22" s="163">
        <v>780</v>
      </c>
      <c r="D22" s="163">
        <v>246</v>
      </c>
      <c r="E22" s="163">
        <v>85</v>
      </c>
      <c r="F22" s="163">
        <v>5</v>
      </c>
      <c r="G22" s="163">
        <v>131</v>
      </c>
      <c r="H22" s="163">
        <v>282</v>
      </c>
      <c r="I22" s="163">
        <v>31</v>
      </c>
      <c r="J22" s="163">
        <v>0</v>
      </c>
      <c r="K22" s="213">
        <v>0</v>
      </c>
    </row>
    <row r="23" spans="2:11">
      <c r="B23" s="205" t="s">
        <v>4</v>
      </c>
      <c r="C23" s="163">
        <v>315</v>
      </c>
      <c r="D23" s="163">
        <v>90</v>
      </c>
      <c r="E23" s="163">
        <v>98</v>
      </c>
      <c r="F23" s="163">
        <v>0</v>
      </c>
      <c r="G23" s="163">
        <v>18</v>
      </c>
      <c r="H23" s="163">
        <v>82</v>
      </c>
      <c r="I23" s="163">
        <v>25</v>
      </c>
      <c r="J23" s="163">
        <v>0</v>
      </c>
      <c r="K23" s="213">
        <v>2</v>
      </c>
    </row>
    <row r="24" spans="2:11">
      <c r="B24" s="205" t="s">
        <v>18</v>
      </c>
      <c r="C24" s="163">
        <v>408</v>
      </c>
      <c r="D24" s="163">
        <v>194</v>
      </c>
      <c r="E24" s="163">
        <v>28</v>
      </c>
      <c r="F24" s="163">
        <v>1</v>
      </c>
      <c r="G24" s="163">
        <v>34</v>
      </c>
      <c r="H24" s="163">
        <v>151</v>
      </c>
      <c r="I24" s="163">
        <v>0</v>
      </c>
      <c r="J24" s="163">
        <v>0</v>
      </c>
      <c r="K24" s="213">
        <v>0</v>
      </c>
    </row>
    <row r="25" spans="2:11">
      <c r="B25" s="205" t="s">
        <v>145</v>
      </c>
      <c r="C25" s="163">
        <v>549</v>
      </c>
      <c r="D25" s="163">
        <v>377</v>
      </c>
      <c r="E25" s="163">
        <v>84</v>
      </c>
      <c r="F25" s="163">
        <v>0</v>
      </c>
      <c r="G25" s="163">
        <v>50</v>
      </c>
      <c r="H25" s="163">
        <v>25</v>
      </c>
      <c r="I25" s="163">
        <v>12</v>
      </c>
      <c r="J25" s="163">
        <v>1</v>
      </c>
      <c r="K25" s="213">
        <v>0</v>
      </c>
    </row>
    <row r="26" spans="2:11">
      <c r="B26" s="205" t="s">
        <v>183</v>
      </c>
      <c r="C26" s="163">
        <v>650</v>
      </c>
      <c r="D26" s="163">
        <v>462</v>
      </c>
      <c r="E26" s="163">
        <v>179</v>
      </c>
      <c r="F26" s="163">
        <v>0</v>
      </c>
      <c r="G26" s="163">
        <v>3</v>
      </c>
      <c r="H26" s="163">
        <v>0</v>
      </c>
      <c r="I26" s="163">
        <v>6</v>
      </c>
      <c r="J26" s="163">
        <v>0</v>
      </c>
      <c r="K26" s="213">
        <v>0</v>
      </c>
    </row>
    <row r="27" spans="2:11">
      <c r="B27" s="205" t="s">
        <v>19</v>
      </c>
      <c r="C27" s="163">
        <v>630</v>
      </c>
      <c r="D27" s="163">
        <v>140</v>
      </c>
      <c r="E27" s="163">
        <v>70</v>
      </c>
      <c r="F27" s="163">
        <v>0</v>
      </c>
      <c r="G27" s="163">
        <v>204</v>
      </c>
      <c r="H27" s="163">
        <v>194</v>
      </c>
      <c r="I27" s="163">
        <v>21</v>
      </c>
      <c r="J27" s="163">
        <v>0</v>
      </c>
      <c r="K27" s="213">
        <v>1</v>
      </c>
    </row>
    <row r="28" spans="2:11">
      <c r="B28" s="205" t="s">
        <v>3</v>
      </c>
      <c r="C28" s="163">
        <v>250</v>
      </c>
      <c r="D28" s="163">
        <v>58</v>
      </c>
      <c r="E28" s="163">
        <v>80</v>
      </c>
      <c r="F28" s="163">
        <v>0</v>
      </c>
      <c r="G28" s="163">
        <v>27</v>
      </c>
      <c r="H28" s="163">
        <v>85</v>
      </c>
      <c r="I28" s="163">
        <v>0</v>
      </c>
      <c r="J28" s="163">
        <v>0</v>
      </c>
      <c r="K28" s="213">
        <v>0</v>
      </c>
    </row>
    <row r="29" spans="2:11">
      <c r="B29" s="205" t="s">
        <v>5</v>
      </c>
      <c r="C29" s="163">
        <v>181</v>
      </c>
      <c r="D29" s="163">
        <v>0</v>
      </c>
      <c r="E29" s="163">
        <v>90</v>
      </c>
      <c r="F29" s="163">
        <v>0</v>
      </c>
      <c r="G29" s="163">
        <v>23</v>
      </c>
      <c r="H29" s="163">
        <v>30</v>
      </c>
      <c r="I29" s="163">
        <v>0</v>
      </c>
      <c r="J29" s="163">
        <v>38</v>
      </c>
      <c r="K29" s="213">
        <v>0</v>
      </c>
    </row>
    <row r="30" spans="2:11">
      <c r="B30" s="205" t="s">
        <v>184</v>
      </c>
      <c r="C30" s="163">
        <v>196</v>
      </c>
      <c r="D30" s="163">
        <v>117</v>
      </c>
      <c r="E30" s="163">
        <v>20</v>
      </c>
      <c r="F30" s="163">
        <v>1</v>
      </c>
      <c r="G30" s="163">
        <v>2</v>
      </c>
      <c r="H30" s="163">
        <v>11</v>
      </c>
      <c r="I30" s="163">
        <v>1</v>
      </c>
      <c r="J30" s="163">
        <v>43</v>
      </c>
      <c r="K30" s="213">
        <v>1</v>
      </c>
    </row>
    <row r="31" spans="2:11">
      <c r="B31" s="205" t="s">
        <v>185</v>
      </c>
      <c r="C31" s="163">
        <v>555</v>
      </c>
      <c r="D31" s="163">
        <v>84</v>
      </c>
      <c r="E31" s="163">
        <v>115</v>
      </c>
      <c r="F31" s="163">
        <v>2</v>
      </c>
      <c r="G31" s="163">
        <v>125</v>
      </c>
      <c r="H31" s="163">
        <v>116</v>
      </c>
      <c r="I31" s="163">
        <v>32</v>
      </c>
      <c r="J31" s="163">
        <v>81</v>
      </c>
      <c r="K31" s="213">
        <v>0</v>
      </c>
    </row>
    <row r="32" spans="2:11">
      <c r="B32" s="205" t="s">
        <v>20</v>
      </c>
      <c r="C32" s="163">
        <v>533</v>
      </c>
      <c r="D32" s="163">
        <v>218</v>
      </c>
      <c r="E32" s="163">
        <v>10</v>
      </c>
      <c r="F32" s="163">
        <v>1</v>
      </c>
      <c r="G32" s="163">
        <v>52</v>
      </c>
      <c r="H32" s="163">
        <v>234</v>
      </c>
      <c r="I32" s="163">
        <v>18</v>
      </c>
      <c r="J32" s="163">
        <v>0</v>
      </c>
      <c r="K32" s="213">
        <v>0</v>
      </c>
    </row>
    <row r="33" spans="2:11">
      <c r="B33" s="205" t="s">
        <v>21</v>
      </c>
      <c r="C33" s="163">
        <v>609</v>
      </c>
      <c r="D33" s="163">
        <v>6</v>
      </c>
      <c r="E33" s="163">
        <v>6</v>
      </c>
      <c r="F33" s="163">
        <v>1</v>
      </c>
      <c r="G33" s="163">
        <v>120</v>
      </c>
      <c r="H33" s="163">
        <v>419</v>
      </c>
      <c r="I33" s="163">
        <v>57</v>
      </c>
      <c r="J33" s="163">
        <v>0</v>
      </c>
      <c r="K33" s="213">
        <v>0</v>
      </c>
    </row>
    <row r="34" spans="2:11">
      <c r="B34" s="205" t="s">
        <v>186</v>
      </c>
      <c r="C34" s="163">
        <v>221</v>
      </c>
      <c r="D34" s="163">
        <v>87</v>
      </c>
      <c r="E34" s="163">
        <v>2</v>
      </c>
      <c r="F34" s="163">
        <v>0</v>
      </c>
      <c r="G34" s="163">
        <v>34</v>
      </c>
      <c r="H34" s="163">
        <v>97</v>
      </c>
      <c r="I34" s="163">
        <v>0</v>
      </c>
      <c r="J34" s="163">
        <v>0</v>
      </c>
      <c r="K34" s="213">
        <v>1</v>
      </c>
    </row>
    <row r="35" spans="2:11">
      <c r="B35" s="205" t="s">
        <v>81</v>
      </c>
      <c r="C35" s="163">
        <v>48</v>
      </c>
      <c r="D35" s="163">
        <v>46</v>
      </c>
      <c r="E35" s="163">
        <v>2</v>
      </c>
      <c r="F35" s="163">
        <v>0</v>
      </c>
      <c r="G35" s="163">
        <v>0</v>
      </c>
      <c r="H35" s="163">
        <v>0</v>
      </c>
      <c r="I35" s="163">
        <v>0</v>
      </c>
      <c r="J35" s="163">
        <v>0</v>
      </c>
      <c r="K35" s="213">
        <v>0</v>
      </c>
    </row>
    <row r="36" spans="2:11" ht="12" customHeight="1">
      <c r="B36" s="205"/>
      <c r="C36" s="163"/>
      <c r="D36" s="163"/>
      <c r="E36" s="163"/>
      <c r="F36" s="163"/>
      <c r="G36" s="163"/>
      <c r="H36" s="163"/>
      <c r="I36" s="163"/>
      <c r="J36" s="163"/>
      <c r="K36" s="213"/>
    </row>
    <row r="37" spans="2:11">
      <c r="B37" s="206" t="s">
        <v>23</v>
      </c>
      <c r="C37" s="151">
        <v>6115</v>
      </c>
      <c r="D37" s="151">
        <v>3698</v>
      </c>
      <c r="E37" s="151">
        <v>720</v>
      </c>
      <c r="F37" s="151">
        <v>5</v>
      </c>
      <c r="G37" s="151">
        <v>380</v>
      </c>
      <c r="H37" s="151">
        <v>1259</v>
      </c>
      <c r="I37" s="151">
        <v>35</v>
      </c>
      <c r="J37" s="151">
        <v>14</v>
      </c>
      <c r="K37" s="215">
        <v>4</v>
      </c>
    </row>
    <row r="38" spans="2:11">
      <c r="B38" s="205" t="s">
        <v>82</v>
      </c>
      <c r="C38" s="163">
        <v>873</v>
      </c>
      <c r="D38" s="163">
        <v>853</v>
      </c>
      <c r="E38" s="163">
        <v>15</v>
      </c>
      <c r="F38" s="163">
        <v>0</v>
      </c>
      <c r="G38" s="163">
        <v>2</v>
      </c>
      <c r="H38" s="163">
        <v>0</v>
      </c>
      <c r="I38" s="163">
        <v>0</v>
      </c>
      <c r="J38" s="163">
        <v>3</v>
      </c>
      <c r="K38" s="213">
        <v>0</v>
      </c>
    </row>
    <row r="39" spans="2:11">
      <c r="B39" s="205" t="s">
        <v>83</v>
      </c>
      <c r="C39" s="163">
        <v>429</v>
      </c>
      <c r="D39" s="163">
        <v>368</v>
      </c>
      <c r="E39" s="163">
        <v>40</v>
      </c>
      <c r="F39" s="163">
        <v>1</v>
      </c>
      <c r="G39" s="163">
        <v>0</v>
      </c>
      <c r="H39" s="163">
        <v>20</v>
      </c>
      <c r="I39" s="163">
        <v>0</v>
      </c>
      <c r="J39" s="163">
        <v>0</v>
      </c>
      <c r="K39" s="213">
        <v>0</v>
      </c>
    </row>
    <row r="40" spans="2:11">
      <c r="B40" s="205" t="s">
        <v>84</v>
      </c>
      <c r="C40" s="163">
        <v>389</v>
      </c>
      <c r="D40" s="163">
        <v>383</v>
      </c>
      <c r="E40" s="163">
        <v>6</v>
      </c>
      <c r="F40" s="163">
        <v>0</v>
      </c>
      <c r="G40" s="163">
        <v>0</v>
      </c>
      <c r="H40" s="163">
        <v>0</v>
      </c>
      <c r="I40" s="163">
        <v>0</v>
      </c>
      <c r="J40" s="163">
        <v>0</v>
      </c>
      <c r="K40" s="213">
        <v>0</v>
      </c>
    </row>
    <row r="41" spans="2:11">
      <c r="B41" s="205" t="s">
        <v>188</v>
      </c>
      <c r="C41" s="163">
        <v>220</v>
      </c>
      <c r="D41" s="163">
        <v>216</v>
      </c>
      <c r="E41" s="163">
        <v>4</v>
      </c>
      <c r="F41" s="163">
        <v>0</v>
      </c>
      <c r="G41" s="163">
        <v>0</v>
      </c>
      <c r="H41" s="163">
        <v>0</v>
      </c>
      <c r="I41" s="163">
        <v>0</v>
      </c>
      <c r="J41" s="163">
        <v>0</v>
      </c>
      <c r="K41" s="213">
        <v>0</v>
      </c>
    </row>
    <row r="42" spans="2:11">
      <c r="B42" s="205" t="s">
        <v>77</v>
      </c>
      <c r="C42" s="163">
        <v>242</v>
      </c>
      <c r="D42" s="163">
        <v>12</v>
      </c>
      <c r="E42" s="163">
        <v>2</v>
      </c>
      <c r="F42" s="163">
        <v>0</v>
      </c>
      <c r="G42" s="163">
        <v>17</v>
      </c>
      <c r="H42" s="163">
        <v>211</v>
      </c>
      <c r="I42" s="163">
        <v>0</v>
      </c>
      <c r="J42" s="163">
        <v>0</v>
      </c>
      <c r="K42" s="213">
        <v>0</v>
      </c>
    </row>
    <row r="43" spans="2:11">
      <c r="B43" s="205" t="s">
        <v>81</v>
      </c>
      <c r="C43" s="163">
        <v>71</v>
      </c>
      <c r="D43" s="163">
        <v>69</v>
      </c>
      <c r="E43" s="163">
        <v>0</v>
      </c>
      <c r="F43" s="163">
        <v>0</v>
      </c>
      <c r="G43" s="163">
        <v>0</v>
      </c>
      <c r="H43" s="163">
        <v>2</v>
      </c>
      <c r="I43" s="163">
        <v>0</v>
      </c>
      <c r="J43" s="163">
        <v>0</v>
      </c>
      <c r="K43" s="213">
        <v>0</v>
      </c>
    </row>
    <row r="44" spans="2:11">
      <c r="B44" s="205" t="s">
        <v>86</v>
      </c>
      <c r="C44" s="163">
        <v>270</v>
      </c>
      <c r="D44" s="163">
        <v>18</v>
      </c>
      <c r="E44" s="163">
        <v>44</v>
      </c>
      <c r="F44" s="163">
        <v>0</v>
      </c>
      <c r="G44" s="163">
        <v>23</v>
      </c>
      <c r="H44" s="163">
        <v>184</v>
      </c>
      <c r="I44" s="163">
        <v>0</v>
      </c>
      <c r="J44" s="163">
        <v>0</v>
      </c>
      <c r="K44" s="213">
        <v>1</v>
      </c>
    </row>
    <row r="45" spans="2:11">
      <c r="B45" s="205" t="s">
        <v>87</v>
      </c>
      <c r="C45" s="163">
        <v>199</v>
      </c>
      <c r="D45" s="163">
        <v>168</v>
      </c>
      <c r="E45" s="163">
        <v>8</v>
      </c>
      <c r="F45" s="163">
        <v>1</v>
      </c>
      <c r="G45" s="163">
        <v>19</v>
      </c>
      <c r="H45" s="163">
        <v>0</v>
      </c>
      <c r="I45" s="163">
        <v>3</v>
      </c>
      <c r="J45" s="163">
        <v>0</v>
      </c>
      <c r="K45" s="213">
        <v>0</v>
      </c>
    </row>
    <row r="46" spans="2:11">
      <c r="B46" s="205" t="s">
        <v>88</v>
      </c>
      <c r="C46" s="163">
        <v>276</v>
      </c>
      <c r="D46" s="163">
        <v>221</v>
      </c>
      <c r="E46" s="163">
        <v>15</v>
      </c>
      <c r="F46" s="163">
        <v>0</v>
      </c>
      <c r="G46" s="163">
        <v>0</v>
      </c>
      <c r="H46" s="163">
        <v>37</v>
      </c>
      <c r="I46" s="163">
        <v>3</v>
      </c>
      <c r="J46" s="163">
        <v>0</v>
      </c>
      <c r="K46" s="213">
        <v>0</v>
      </c>
    </row>
    <row r="47" spans="2:11">
      <c r="B47" s="205" t="s">
        <v>89</v>
      </c>
      <c r="C47" s="163">
        <v>193</v>
      </c>
      <c r="D47" s="163">
        <v>183</v>
      </c>
      <c r="E47" s="163">
        <v>8</v>
      </c>
      <c r="F47" s="163">
        <v>0</v>
      </c>
      <c r="G47" s="163">
        <v>0</v>
      </c>
      <c r="H47" s="163">
        <v>0</v>
      </c>
      <c r="I47" s="163">
        <v>2</v>
      </c>
      <c r="J47" s="163">
        <v>0</v>
      </c>
      <c r="K47" s="213">
        <v>0</v>
      </c>
    </row>
    <row r="48" spans="2:11">
      <c r="B48" s="205" t="s">
        <v>24</v>
      </c>
      <c r="C48" s="163">
        <v>328</v>
      </c>
      <c r="D48" s="163">
        <v>268</v>
      </c>
      <c r="E48" s="163">
        <v>53</v>
      </c>
      <c r="F48" s="163">
        <v>0</v>
      </c>
      <c r="G48" s="163">
        <v>3</v>
      </c>
      <c r="H48" s="163">
        <v>1</v>
      </c>
      <c r="I48" s="163">
        <v>3</v>
      </c>
      <c r="J48" s="163">
        <v>0</v>
      </c>
      <c r="K48" s="213">
        <v>0</v>
      </c>
    </row>
    <row r="49" spans="2:11">
      <c r="B49" s="205" t="s">
        <v>25</v>
      </c>
      <c r="C49" s="163">
        <v>210</v>
      </c>
      <c r="D49" s="163">
        <v>140</v>
      </c>
      <c r="E49" s="163">
        <v>55</v>
      </c>
      <c r="F49" s="163">
        <v>0</v>
      </c>
      <c r="G49" s="163">
        <v>0</v>
      </c>
      <c r="H49" s="163">
        <v>3</v>
      </c>
      <c r="I49" s="163">
        <v>2</v>
      </c>
      <c r="J49" s="163">
        <v>10</v>
      </c>
      <c r="K49" s="213">
        <v>0</v>
      </c>
    </row>
    <row r="50" spans="2:11">
      <c r="B50" s="205" t="s">
        <v>6</v>
      </c>
      <c r="C50" s="163">
        <v>161</v>
      </c>
      <c r="D50" s="163">
        <v>0</v>
      </c>
      <c r="E50" s="163">
        <v>147</v>
      </c>
      <c r="F50" s="163">
        <v>2</v>
      </c>
      <c r="G50" s="163">
        <v>0</v>
      </c>
      <c r="H50" s="163">
        <v>0</v>
      </c>
      <c r="I50" s="163">
        <v>12</v>
      </c>
      <c r="J50" s="163">
        <v>0</v>
      </c>
      <c r="K50" s="213">
        <v>0</v>
      </c>
    </row>
    <row r="51" spans="2:11">
      <c r="B51" s="205" t="s">
        <v>26</v>
      </c>
      <c r="C51" s="163">
        <v>256</v>
      </c>
      <c r="D51" s="163">
        <v>0</v>
      </c>
      <c r="E51" s="163">
        <v>246</v>
      </c>
      <c r="F51" s="163">
        <v>1</v>
      </c>
      <c r="G51" s="163">
        <v>0</v>
      </c>
      <c r="H51" s="163">
        <v>1</v>
      </c>
      <c r="I51" s="163">
        <v>8</v>
      </c>
      <c r="J51" s="163">
        <v>0</v>
      </c>
      <c r="K51" s="213">
        <v>0</v>
      </c>
    </row>
    <row r="52" spans="2:11">
      <c r="B52" s="205" t="s">
        <v>27</v>
      </c>
      <c r="C52" s="163">
        <v>467</v>
      </c>
      <c r="D52" s="163">
        <v>448</v>
      </c>
      <c r="E52" s="163">
        <v>19</v>
      </c>
      <c r="F52" s="163">
        <v>0</v>
      </c>
      <c r="G52" s="163">
        <v>0</v>
      </c>
      <c r="H52" s="163">
        <v>0</v>
      </c>
      <c r="I52" s="163">
        <v>0</v>
      </c>
      <c r="J52" s="163">
        <v>0</v>
      </c>
      <c r="K52" s="213">
        <v>0</v>
      </c>
    </row>
    <row r="53" spans="2:11">
      <c r="B53" s="205" t="s">
        <v>28</v>
      </c>
      <c r="C53" s="163">
        <v>500</v>
      </c>
      <c r="D53" s="163">
        <v>276</v>
      </c>
      <c r="E53" s="163">
        <v>26</v>
      </c>
      <c r="F53" s="163">
        <v>0</v>
      </c>
      <c r="G53" s="163">
        <v>2</v>
      </c>
      <c r="H53" s="163">
        <v>193</v>
      </c>
      <c r="I53" s="163">
        <v>0</v>
      </c>
      <c r="J53" s="163">
        <v>1</v>
      </c>
      <c r="K53" s="213">
        <v>2</v>
      </c>
    </row>
    <row r="54" spans="2:11">
      <c r="B54" s="205" t="s">
        <v>189</v>
      </c>
      <c r="C54" s="163">
        <v>458</v>
      </c>
      <c r="D54" s="163">
        <v>64</v>
      </c>
      <c r="E54" s="163">
        <v>28</v>
      </c>
      <c r="F54" s="163">
        <v>0</v>
      </c>
      <c r="G54" s="163">
        <v>156</v>
      </c>
      <c r="H54" s="163">
        <v>210</v>
      </c>
      <c r="I54" s="163">
        <v>0</v>
      </c>
      <c r="J54" s="163">
        <v>0</v>
      </c>
      <c r="K54" s="213">
        <v>0</v>
      </c>
    </row>
    <row r="55" spans="2:11">
      <c r="B55" s="205" t="s">
        <v>190</v>
      </c>
      <c r="C55" s="163">
        <v>244</v>
      </c>
      <c r="D55" s="163">
        <v>0</v>
      </c>
      <c r="E55" s="163">
        <v>3</v>
      </c>
      <c r="F55" s="163">
        <v>0</v>
      </c>
      <c r="G55" s="163">
        <v>3</v>
      </c>
      <c r="H55" s="163">
        <v>236</v>
      </c>
      <c r="I55" s="163">
        <v>2</v>
      </c>
      <c r="J55" s="163">
        <v>0</v>
      </c>
      <c r="K55" s="213">
        <v>0</v>
      </c>
    </row>
    <row r="56" spans="2:11">
      <c r="B56" s="207" t="s">
        <v>29</v>
      </c>
      <c r="C56" s="164">
        <v>329</v>
      </c>
      <c r="D56" s="164">
        <v>11</v>
      </c>
      <c r="E56" s="164">
        <v>1</v>
      </c>
      <c r="F56" s="164">
        <v>0</v>
      </c>
      <c r="G56" s="164">
        <v>155</v>
      </c>
      <c r="H56" s="164">
        <v>161</v>
      </c>
      <c r="I56" s="164">
        <v>0</v>
      </c>
      <c r="J56" s="164">
        <v>0</v>
      </c>
      <c r="K56" s="211">
        <v>1</v>
      </c>
    </row>
    <row r="57" spans="2:11">
      <c r="B57" s="249" t="s">
        <v>803</v>
      </c>
    </row>
  </sheetData>
  <mergeCells count="2">
    <mergeCell ref="B3:B4"/>
    <mergeCell ref="C3:K3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30.7109375" customWidth="1"/>
    <col min="3" max="3" width="11.5703125" customWidth="1"/>
    <col min="4" max="6" width="13.7109375" customWidth="1"/>
    <col min="7" max="7" width="13.85546875" customWidth="1"/>
    <col min="8" max="8" width="13.7109375" customWidth="1"/>
  </cols>
  <sheetData>
    <row r="1" spans="2:8">
      <c r="B1" s="296" t="s">
        <v>886</v>
      </c>
    </row>
    <row r="2" spans="2:8">
      <c r="D2" s="283"/>
    </row>
    <row r="3" spans="2:8">
      <c r="B3" s="353" t="s">
        <v>95</v>
      </c>
      <c r="C3" s="315" t="s">
        <v>407</v>
      </c>
      <c r="D3" s="315"/>
      <c r="E3" s="315"/>
      <c r="F3" s="315"/>
      <c r="G3" s="315"/>
      <c r="H3" s="316"/>
    </row>
    <row r="4" spans="2:8" ht="15.75" thickBot="1">
      <c r="B4" s="354"/>
      <c r="C4" s="22" t="s">
        <v>0</v>
      </c>
      <c r="D4" s="22" t="s">
        <v>403</v>
      </c>
      <c r="E4" s="22" t="s">
        <v>404</v>
      </c>
      <c r="F4" s="22" t="s">
        <v>408</v>
      </c>
      <c r="G4" s="22" t="s">
        <v>401</v>
      </c>
      <c r="H4" s="92" t="s">
        <v>309</v>
      </c>
    </row>
    <row r="5" spans="2:8" ht="15.75" thickTop="1">
      <c r="B5" s="199" t="s">
        <v>7</v>
      </c>
      <c r="C5" s="226">
        <v>26205</v>
      </c>
      <c r="D5" s="227">
        <v>23489</v>
      </c>
      <c r="E5" s="227">
        <v>1023</v>
      </c>
      <c r="F5" s="227">
        <v>1414</v>
      </c>
      <c r="G5" s="227">
        <v>226</v>
      </c>
      <c r="H5" s="228">
        <v>53</v>
      </c>
    </row>
    <row r="6" spans="2:8">
      <c r="B6" s="100" t="s">
        <v>8</v>
      </c>
      <c r="C6" s="229"/>
      <c r="D6" s="147"/>
      <c r="E6" s="147"/>
      <c r="F6" s="147"/>
      <c r="G6" s="147"/>
      <c r="H6" s="148"/>
    </row>
    <row r="7" spans="2:8">
      <c r="B7" s="95" t="s">
        <v>9</v>
      </c>
      <c r="C7" s="230">
        <v>5389</v>
      </c>
      <c r="D7" s="145">
        <v>5202</v>
      </c>
      <c r="E7" s="145">
        <v>81</v>
      </c>
      <c r="F7" s="145">
        <v>86</v>
      </c>
      <c r="G7" s="145">
        <v>1</v>
      </c>
      <c r="H7" s="146">
        <v>19</v>
      </c>
    </row>
    <row r="8" spans="2:8">
      <c r="B8" s="203" t="s">
        <v>10</v>
      </c>
      <c r="C8" s="231">
        <v>3515</v>
      </c>
      <c r="D8" s="143">
        <v>3391</v>
      </c>
      <c r="E8" s="143">
        <v>45</v>
      </c>
      <c r="F8" s="143">
        <v>62</v>
      </c>
      <c r="G8" s="143">
        <v>1</v>
      </c>
      <c r="H8" s="144">
        <v>16</v>
      </c>
    </row>
    <row r="9" spans="2:8">
      <c r="B9" s="203" t="s">
        <v>11</v>
      </c>
      <c r="C9" s="231">
        <v>1874</v>
      </c>
      <c r="D9" s="143">
        <v>1811</v>
      </c>
      <c r="E9" s="143">
        <v>36</v>
      </c>
      <c r="F9" s="143">
        <v>24</v>
      </c>
      <c r="G9" s="143">
        <v>0</v>
      </c>
      <c r="H9" s="144">
        <v>3</v>
      </c>
    </row>
    <row r="10" spans="2:8">
      <c r="B10" s="214" t="s">
        <v>12</v>
      </c>
      <c r="C10" s="229"/>
      <c r="D10" s="147"/>
      <c r="E10" s="147"/>
      <c r="F10" s="147"/>
      <c r="G10" s="147"/>
      <c r="H10" s="148"/>
    </row>
    <row r="11" spans="2:8">
      <c r="B11" s="206" t="s">
        <v>13</v>
      </c>
      <c r="C11" s="141">
        <v>8776</v>
      </c>
      <c r="D11" s="141">
        <v>7805</v>
      </c>
      <c r="E11" s="141">
        <v>420</v>
      </c>
      <c r="F11" s="141">
        <v>468</v>
      </c>
      <c r="G11" s="141">
        <v>63</v>
      </c>
      <c r="H11" s="142">
        <v>20</v>
      </c>
    </row>
    <row r="12" spans="2:8">
      <c r="B12" s="205" t="s">
        <v>14</v>
      </c>
      <c r="C12" s="143">
        <v>1046</v>
      </c>
      <c r="D12" s="143">
        <v>960</v>
      </c>
      <c r="E12" s="143">
        <v>32</v>
      </c>
      <c r="F12" s="143">
        <v>51</v>
      </c>
      <c r="G12" s="143">
        <v>1</v>
      </c>
      <c r="H12" s="144">
        <v>2</v>
      </c>
    </row>
    <row r="13" spans="2:8">
      <c r="B13" s="205" t="s">
        <v>15</v>
      </c>
      <c r="C13" s="143">
        <v>2733</v>
      </c>
      <c r="D13" s="143">
        <v>2538</v>
      </c>
      <c r="E13" s="143">
        <v>93</v>
      </c>
      <c r="F13" s="143">
        <v>64</v>
      </c>
      <c r="G13" s="143">
        <v>30</v>
      </c>
      <c r="H13" s="144">
        <v>8</v>
      </c>
    </row>
    <row r="14" spans="2:8">
      <c r="B14" s="205" t="s">
        <v>179</v>
      </c>
      <c r="C14" s="143">
        <v>1764</v>
      </c>
      <c r="D14" s="143">
        <v>1497</v>
      </c>
      <c r="E14" s="143">
        <v>101</v>
      </c>
      <c r="F14" s="143">
        <v>136</v>
      </c>
      <c r="G14" s="143">
        <v>21</v>
      </c>
      <c r="H14" s="144">
        <v>9</v>
      </c>
    </row>
    <row r="15" spans="2:8">
      <c r="B15" s="205" t="s">
        <v>180</v>
      </c>
      <c r="C15" s="143">
        <v>782</v>
      </c>
      <c r="D15" s="143">
        <v>725</v>
      </c>
      <c r="E15" s="143">
        <v>55</v>
      </c>
      <c r="F15" s="143">
        <v>1</v>
      </c>
      <c r="G15" s="143">
        <v>1</v>
      </c>
      <c r="H15" s="144">
        <v>0</v>
      </c>
    </row>
    <row r="16" spans="2:8">
      <c r="B16" s="205" t="s">
        <v>30</v>
      </c>
      <c r="C16" s="143">
        <v>847</v>
      </c>
      <c r="D16" s="143">
        <v>647</v>
      </c>
      <c r="E16" s="143">
        <v>71</v>
      </c>
      <c r="F16" s="143">
        <v>122</v>
      </c>
      <c r="G16" s="143">
        <v>7</v>
      </c>
      <c r="H16" s="144">
        <v>0</v>
      </c>
    </row>
    <row r="17" spans="2:8">
      <c r="B17" s="205" t="s">
        <v>31</v>
      </c>
      <c r="C17" s="143">
        <v>457</v>
      </c>
      <c r="D17" s="143">
        <v>400</v>
      </c>
      <c r="E17" s="143">
        <v>20</v>
      </c>
      <c r="F17" s="143">
        <v>36</v>
      </c>
      <c r="G17" s="143">
        <v>0</v>
      </c>
      <c r="H17" s="144">
        <v>1</v>
      </c>
    </row>
    <row r="18" spans="2:8">
      <c r="B18" s="205" t="s">
        <v>96</v>
      </c>
      <c r="C18" s="143">
        <v>731</v>
      </c>
      <c r="D18" s="143">
        <v>633</v>
      </c>
      <c r="E18" s="143">
        <v>37</v>
      </c>
      <c r="F18" s="143">
        <v>58</v>
      </c>
      <c r="G18" s="143">
        <v>3</v>
      </c>
      <c r="H18" s="144">
        <v>0</v>
      </c>
    </row>
    <row r="19" spans="2:8">
      <c r="B19" s="205" t="s">
        <v>77</v>
      </c>
      <c r="C19" s="143">
        <v>416</v>
      </c>
      <c r="D19" s="143">
        <v>405</v>
      </c>
      <c r="E19" s="143">
        <v>11</v>
      </c>
      <c r="F19" s="143">
        <v>0</v>
      </c>
      <c r="G19" s="143">
        <v>0</v>
      </c>
      <c r="H19" s="144">
        <v>0</v>
      </c>
    </row>
    <row r="20" spans="2:8">
      <c r="B20" s="205"/>
      <c r="C20" s="143"/>
      <c r="D20" s="143"/>
      <c r="E20" s="143"/>
      <c r="F20" s="143"/>
      <c r="G20" s="143"/>
      <c r="H20" s="144"/>
    </row>
    <row r="21" spans="2:8">
      <c r="B21" s="206" t="s">
        <v>16</v>
      </c>
      <c r="C21" s="141">
        <v>5925</v>
      </c>
      <c r="D21" s="141">
        <v>4816</v>
      </c>
      <c r="E21" s="141">
        <v>297</v>
      </c>
      <c r="F21" s="141">
        <v>653</v>
      </c>
      <c r="G21" s="141">
        <v>153</v>
      </c>
      <c r="H21" s="142">
        <v>6</v>
      </c>
    </row>
    <row r="22" spans="2:8">
      <c r="B22" s="205" t="s">
        <v>17</v>
      </c>
      <c r="C22" s="143">
        <v>780</v>
      </c>
      <c r="D22" s="143">
        <v>663</v>
      </c>
      <c r="E22" s="143">
        <v>37</v>
      </c>
      <c r="F22" s="143">
        <v>80</v>
      </c>
      <c r="G22" s="143">
        <v>0</v>
      </c>
      <c r="H22" s="144">
        <v>0</v>
      </c>
    </row>
    <row r="23" spans="2:8">
      <c r="B23" s="205" t="s">
        <v>4</v>
      </c>
      <c r="C23" s="143">
        <v>315</v>
      </c>
      <c r="D23" s="143">
        <v>160</v>
      </c>
      <c r="E23" s="143">
        <v>22</v>
      </c>
      <c r="F23" s="143">
        <v>131</v>
      </c>
      <c r="G23" s="143">
        <v>0</v>
      </c>
      <c r="H23" s="144">
        <v>2</v>
      </c>
    </row>
    <row r="24" spans="2:8">
      <c r="B24" s="205" t="s">
        <v>18</v>
      </c>
      <c r="C24" s="143">
        <v>408</v>
      </c>
      <c r="D24" s="143">
        <v>377</v>
      </c>
      <c r="E24" s="143">
        <v>24</v>
      </c>
      <c r="F24" s="143">
        <v>7</v>
      </c>
      <c r="G24" s="143">
        <v>0</v>
      </c>
      <c r="H24" s="144">
        <v>0</v>
      </c>
    </row>
    <row r="25" spans="2:8">
      <c r="B25" s="205" t="s">
        <v>145</v>
      </c>
      <c r="C25" s="143">
        <v>549</v>
      </c>
      <c r="D25" s="143">
        <v>509</v>
      </c>
      <c r="E25" s="143">
        <v>21</v>
      </c>
      <c r="F25" s="143">
        <v>18</v>
      </c>
      <c r="G25" s="143">
        <v>1</v>
      </c>
      <c r="H25" s="144">
        <v>0</v>
      </c>
    </row>
    <row r="26" spans="2:8">
      <c r="B26" s="205" t="s">
        <v>183</v>
      </c>
      <c r="C26" s="143">
        <v>650</v>
      </c>
      <c r="D26" s="143">
        <v>590</v>
      </c>
      <c r="E26" s="143">
        <v>37</v>
      </c>
      <c r="F26" s="143">
        <v>23</v>
      </c>
      <c r="G26" s="143">
        <v>0</v>
      </c>
      <c r="H26" s="144">
        <v>0</v>
      </c>
    </row>
    <row r="27" spans="2:8">
      <c r="B27" s="205" t="s">
        <v>19</v>
      </c>
      <c r="C27" s="143">
        <v>630</v>
      </c>
      <c r="D27" s="143">
        <v>527</v>
      </c>
      <c r="E27" s="143">
        <v>46</v>
      </c>
      <c r="F27" s="143">
        <v>56</v>
      </c>
      <c r="G27" s="143">
        <v>0</v>
      </c>
      <c r="H27" s="144">
        <v>1</v>
      </c>
    </row>
    <row r="28" spans="2:8">
      <c r="B28" s="205" t="s">
        <v>3</v>
      </c>
      <c r="C28" s="143">
        <v>250</v>
      </c>
      <c r="D28" s="143">
        <v>145</v>
      </c>
      <c r="E28" s="143">
        <v>36</v>
      </c>
      <c r="F28" s="143">
        <v>69</v>
      </c>
      <c r="G28" s="143">
        <v>0</v>
      </c>
      <c r="H28" s="144">
        <v>0</v>
      </c>
    </row>
    <row r="29" spans="2:8">
      <c r="B29" s="205" t="s">
        <v>5</v>
      </c>
      <c r="C29" s="143">
        <v>181</v>
      </c>
      <c r="D29" s="143">
        <v>101</v>
      </c>
      <c r="E29" s="143">
        <v>3</v>
      </c>
      <c r="F29" s="143">
        <v>41</v>
      </c>
      <c r="G29" s="143">
        <v>36</v>
      </c>
      <c r="H29" s="144">
        <v>0</v>
      </c>
    </row>
    <row r="30" spans="2:8">
      <c r="B30" s="205" t="s">
        <v>184</v>
      </c>
      <c r="C30" s="143">
        <v>196</v>
      </c>
      <c r="D30" s="143">
        <v>145</v>
      </c>
      <c r="E30" s="143">
        <v>6</v>
      </c>
      <c r="F30" s="143">
        <v>1</v>
      </c>
      <c r="G30" s="143">
        <v>43</v>
      </c>
      <c r="H30" s="144">
        <v>1</v>
      </c>
    </row>
    <row r="31" spans="2:8">
      <c r="B31" s="205" t="s">
        <v>185</v>
      </c>
      <c r="C31" s="143">
        <v>555</v>
      </c>
      <c r="D31" s="143">
        <v>294</v>
      </c>
      <c r="E31" s="143">
        <v>22</v>
      </c>
      <c r="F31" s="143">
        <v>166</v>
      </c>
      <c r="G31" s="143">
        <v>73</v>
      </c>
      <c r="H31" s="144">
        <v>0</v>
      </c>
    </row>
    <row r="32" spans="2:8">
      <c r="B32" s="205" t="s">
        <v>20</v>
      </c>
      <c r="C32" s="143">
        <v>533</v>
      </c>
      <c r="D32" s="143">
        <v>506</v>
      </c>
      <c r="E32" s="143">
        <v>15</v>
      </c>
      <c r="F32" s="143">
        <v>12</v>
      </c>
      <c r="G32" s="143">
        <v>0</v>
      </c>
      <c r="H32" s="144">
        <v>0</v>
      </c>
    </row>
    <row r="33" spans="2:8">
      <c r="B33" s="205" t="s">
        <v>21</v>
      </c>
      <c r="C33" s="143">
        <v>609</v>
      </c>
      <c r="D33" s="143">
        <v>552</v>
      </c>
      <c r="E33" s="143">
        <v>17</v>
      </c>
      <c r="F33" s="143">
        <v>39</v>
      </c>
      <c r="G33" s="143">
        <v>0</v>
      </c>
      <c r="H33" s="144">
        <v>1</v>
      </c>
    </row>
    <row r="34" spans="2:8">
      <c r="B34" s="205" t="s">
        <v>186</v>
      </c>
      <c r="C34" s="143">
        <v>221</v>
      </c>
      <c r="D34" s="143">
        <v>202</v>
      </c>
      <c r="E34" s="143">
        <v>8</v>
      </c>
      <c r="F34" s="143">
        <v>10</v>
      </c>
      <c r="G34" s="143">
        <v>0</v>
      </c>
      <c r="H34" s="144">
        <v>1</v>
      </c>
    </row>
    <row r="35" spans="2:8">
      <c r="B35" s="205" t="s">
        <v>81</v>
      </c>
      <c r="C35" s="143">
        <v>48</v>
      </c>
      <c r="D35" s="143">
        <v>45</v>
      </c>
      <c r="E35" s="143">
        <v>3</v>
      </c>
      <c r="F35" s="143">
        <v>0</v>
      </c>
      <c r="G35" s="143">
        <v>0</v>
      </c>
      <c r="H35" s="144">
        <v>0</v>
      </c>
    </row>
    <row r="36" spans="2:8">
      <c r="B36" s="205"/>
      <c r="C36" s="143"/>
      <c r="D36" s="143"/>
      <c r="E36" s="143"/>
      <c r="F36" s="143"/>
      <c r="G36" s="143"/>
      <c r="H36" s="144"/>
    </row>
    <row r="37" spans="2:8">
      <c r="B37" s="206" t="s">
        <v>23</v>
      </c>
      <c r="C37" s="141">
        <v>6115</v>
      </c>
      <c r="D37" s="141">
        <v>5666</v>
      </c>
      <c r="E37" s="141">
        <v>225</v>
      </c>
      <c r="F37" s="141">
        <v>207</v>
      </c>
      <c r="G37" s="141">
        <v>9</v>
      </c>
      <c r="H37" s="142">
        <v>8</v>
      </c>
    </row>
    <row r="38" spans="2:8">
      <c r="B38" s="205" t="s">
        <v>82</v>
      </c>
      <c r="C38" s="143">
        <v>873</v>
      </c>
      <c r="D38" s="143">
        <v>840</v>
      </c>
      <c r="E38" s="143">
        <v>19</v>
      </c>
      <c r="F38" s="143">
        <v>11</v>
      </c>
      <c r="G38" s="143">
        <v>3</v>
      </c>
      <c r="H38" s="144">
        <v>0</v>
      </c>
    </row>
    <row r="39" spans="2:8">
      <c r="B39" s="205" t="s">
        <v>83</v>
      </c>
      <c r="C39" s="143">
        <v>429</v>
      </c>
      <c r="D39" s="143">
        <v>409</v>
      </c>
      <c r="E39" s="143">
        <v>19</v>
      </c>
      <c r="F39" s="143">
        <v>1</v>
      </c>
      <c r="G39" s="143">
        <v>0</v>
      </c>
      <c r="H39" s="144">
        <v>0</v>
      </c>
    </row>
    <row r="40" spans="2:8">
      <c r="B40" s="205" t="s">
        <v>84</v>
      </c>
      <c r="C40" s="143">
        <v>389</v>
      </c>
      <c r="D40" s="143">
        <v>385</v>
      </c>
      <c r="E40" s="143">
        <v>4</v>
      </c>
      <c r="F40" s="143">
        <v>0</v>
      </c>
      <c r="G40" s="143">
        <v>0</v>
      </c>
      <c r="H40" s="144">
        <v>0</v>
      </c>
    </row>
    <row r="41" spans="2:8">
      <c r="B41" s="205" t="s">
        <v>188</v>
      </c>
      <c r="C41" s="143">
        <v>220</v>
      </c>
      <c r="D41" s="143">
        <v>216</v>
      </c>
      <c r="E41" s="143">
        <v>2</v>
      </c>
      <c r="F41" s="143">
        <v>2</v>
      </c>
      <c r="G41" s="143">
        <v>0</v>
      </c>
      <c r="H41" s="144">
        <v>0</v>
      </c>
    </row>
    <row r="42" spans="2:8">
      <c r="B42" s="205" t="s">
        <v>77</v>
      </c>
      <c r="C42" s="143">
        <v>242</v>
      </c>
      <c r="D42" s="143">
        <v>221</v>
      </c>
      <c r="E42" s="143">
        <v>4</v>
      </c>
      <c r="F42" s="143">
        <v>17</v>
      </c>
      <c r="G42" s="143">
        <v>0</v>
      </c>
      <c r="H42" s="144">
        <v>0</v>
      </c>
    </row>
    <row r="43" spans="2:8">
      <c r="B43" s="205" t="s">
        <v>81</v>
      </c>
      <c r="C43" s="143">
        <v>71</v>
      </c>
      <c r="D43" s="143">
        <v>71</v>
      </c>
      <c r="E43" s="143">
        <v>0</v>
      </c>
      <c r="F43" s="143">
        <v>0</v>
      </c>
      <c r="G43" s="143">
        <v>0</v>
      </c>
      <c r="H43" s="144">
        <v>0</v>
      </c>
    </row>
    <row r="44" spans="2:8">
      <c r="B44" s="205" t="s">
        <v>86</v>
      </c>
      <c r="C44" s="143">
        <v>270</v>
      </c>
      <c r="D44" s="143">
        <v>236</v>
      </c>
      <c r="E44" s="143">
        <v>26</v>
      </c>
      <c r="F44" s="143">
        <v>7</v>
      </c>
      <c r="G44" s="143">
        <v>0</v>
      </c>
      <c r="H44" s="144">
        <v>1</v>
      </c>
    </row>
    <row r="45" spans="2:8">
      <c r="B45" s="205" t="s">
        <v>87</v>
      </c>
      <c r="C45" s="143">
        <v>199</v>
      </c>
      <c r="D45" s="143">
        <v>186</v>
      </c>
      <c r="E45" s="143">
        <v>8</v>
      </c>
      <c r="F45" s="143">
        <v>5</v>
      </c>
      <c r="G45" s="143">
        <v>0</v>
      </c>
      <c r="H45" s="144">
        <v>0</v>
      </c>
    </row>
    <row r="46" spans="2:8">
      <c r="B46" s="205" t="s">
        <v>88</v>
      </c>
      <c r="C46" s="143">
        <v>276</v>
      </c>
      <c r="D46" s="143">
        <v>257</v>
      </c>
      <c r="E46" s="143">
        <v>16</v>
      </c>
      <c r="F46" s="143">
        <v>3</v>
      </c>
      <c r="G46" s="143">
        <v>0</v>
      </c>
      <c r="H46" s="144">
        <v>0</v>
      </c>
    </row>
    <row r="47" spans="2:8">
      <c r="B47" s="205" t="s">
        <v>89</v>
      </c>
      <c r="C47" s="143">
        <v>193</v>
      </c>
      <c r="D47" s="143">
        <v>184</v>
      </c>
      <c r="E47" s="143">
        <v>8</v>
      </c>
      <c r="F47" s="143">
        <v>1</v>
      </c>
      <c r="G47" s="143">
        <v>0</v>
      </c>
      <c r="H47" s="144">
        <v>0</v>
      </c>
    </row>
    <row r="48" spans="2:8">
      <c r="B48" s="205" t="s">
        <v>24</v>
      </c>
      <c r="C48" s="143">
        <v>328</v>
      </c>
      <c r="D48" s="143">
        <v>308</v>
      </c>
      <c r="E48" s="143">
        <v>10</v>
      </c>
      <c r="F48" s="143">
        <v>10</v>
      </c>
      <c r="G48" s="143">
        <v>0</v>
      </c>
      <c r="H48" s="144">
        <v>0</v>
      </c>
    </row>
    <row r="49" spans="2:8">
      <c r="B49" s="205" t="s">
        <v>25</v>
      </c>
      <c r="C49" s="143">
        <v>210</v>
      </c>
      <c r="D49" s="143">
        <v>158</v>
      </c>
      <c r="E49" s="143">
        <v>24</v>
      </c>
      <c r="F49" s="143">
        <v>23</v>
      </c>
      <c r="G49" s="143">
        <v>5</v>
      </c>
      <c r="H49" s="144">
        <v>0</v>
      </c>
    </row>
    <row r="50" spans="2:8">
      <c r="B50" s="205" t="s">
        <v>6</v>
      </c>
      <c r="C50" s="143">
        <v>161</v>
      </c>
      <c r="D50" s="143">
        <v>146</v>
      </c>
      <c r="E50" s="143">
        <v>3</v>
      </c>
      <c r="F50" s="143">
        <v>12</v>
      </c>
      <c r="G50" s="143">
        <v>0</v>
      </c>
      <c r="H50" s="144">
        <v>0</v>
      </c>
    </row>
    <row r="51" spans="2:8">
      <c r="B51" s="205" t="s">
        <v>26</v>
      </c>
      <c r="C51" s="143">
        <v>256</v>
      </c>
      <c r="D51" s="143">
        <v>220</v>
      </c>
      <c r="E51" s="143">
        <v>10</v>
      </c>
      <c r="F51" s="143">
        <v>26</v>
      </c>
      <c r="G51" s="143">
        <v>0</v>
      </c>
      <c r="H51" s="144">
        <v>0</v>
      </c>
    </row>
    <row r="52" spans="2:8">
      <c r="B52" s="205" t="s">
        <v>27</v>
      </c>
      <c r="C52" s="143">
        <v>467</v>
      </c>
      <c r="D52" s="143">
        <v>438</v>
      </c>
      <c r="E52" s="143">
        <v>27</v>
      </c>
      <c r="F52" s="143">
        <v>2</v>
      </c>
      <c r="G52" s="143">
        <v>0</v>
      </c>
      <c r="H52" s="144">
        <v>0</v>
      </c>
    </row>
    <row r="53" spans="2:8">
      <c r="B53" s="205" t="s">
        <v>28</v>
      </c>
      <c r="C53" s="143">
        <v>500</v>
      </c>
      <c r="D53" s="143">
        <v>450</v>
      </c>
      <c r="E53" s="143">
        <v>27</v>
      </c>
      <c r="F53" s="143">
        <v>20</v>
      </c>
      <c r="G53" s="143">
        <v>1</v>
      </c>
      <c r="H53" s="144">
        <v>2</v>
      </c>
    </row>
    <row r="54" spans="2:8">
      <c r="B54" s="205" t="s">
        <v>189</v>
      </c>
      <c r="C54" s="143">
        <v>458</v>
      </c>
      <c r="D54" s="143">
        <v>415</v>
      </c>
      <c r="E54" s="143">
        <v>7</v>
      </c>
      <c r="F54" s="143">
        <v>34</v>
      </c>
      <c r="G54" s="143">
        <v>0</v>
      </c>
      <c r="H54" s="144">
        <v>2</v>
      </c>
    </row>
    <row r="55" spans="2:8">
      <c r="B55" s="205" t="s">
        <v>190</v>
      </c>
      <c r="C55" s="143">
        <v>244</v>
      </c>
      <c r="D55" s="143">
        <v>208</v>
      </c>
      <c r="E55" s="143">
        <v>4</v>
      </c>
      <c r="F55" s="143">
        <v>31</v>
      </c>
      <c r="G55" s="143">
        <v>0</v>
      </c>
      <c r="H55" s="144">
        <v>1</v>
      </c>
    </row>
    <row r="56" spans="2:8">
      <c r="B56" s="207" t="s">
        <v>29</v>
      </c>
      <c r="C56" s="147">
        <v>329</v>
      </c>
      <c r="D56" s="147">
        <v>318</v>
      </c>
      <c r="E56" s="147">
        <v>7</v>
      </c>
      <c r="F56" s="147">
        <v>2</v>
      </c>
      <c r="G56" s="147">
        <v>0</v>
      </c>
      <c r="H56" s="148">
        <v>2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29.5703125" customWidth="1"/>
    <col min="3" max="3" width="13.7109375" customWidth="1"/>
    <col min="4" max="5" width="15.85546875" customWidth="1"/>
    <col min="6" max="7" width="19.42578125" customWidth="1"/>
    <col min="8" max="8" width="13.7109375" customWidth="1"/>
  </cols>
  <sheetData>
    <row r="1" spans="2:8">
      <c r="B1" s="296" t="s">
        <v>864</v>
      </c>
    </row>
    <row r="2" spans="2:8">
      <c r="C2" s="283"/>
    </row>
    <row r="3" spans="2:8" ht="16.5" customHeight="1">
      <c r="B3" s="353" t="s">
        <v>95</v>
      </c>
      <c r="C3" s="315" t="s">
        <v>409</v>
      </c>
      <c r="D3" s="315"/>
      <c r="E3" s="315"/>
      <c r="F3" s="315"/>
      <c r="G3" s="315"/>
      <c r="H3" s="316"/>
    </row>
    <row r="4" spans="2:8" ht="27" customHeight="1" thickBot="1">
      <c r="B4" s="354"/>
      <c r="C4" s="22" t="s">
        <v>0</v>
      </c>
      <c r="D4" s="22" t="s">
        <v>410</v>
      </c>
      <c r="E4" s="22" t="s">
        <v>411</v>
      </c>
      <c r="F4" s="22" t="s">
        <v>412</v>
      </c>
      <c r="G4" s="22" t="s">
        <v>413</v>
      </c>
      <c r="H4" s="92" t="s">
        <v>309</v>
      </c>
    </row>
    <row r="5" spans="2:8" ht="15.75" thickTop="1">
      <c r="B5" s="199" t="s">
        <v>7</v>
      </c>
      <c r="C5" s="209">
        <v>26205</v>
      </c>
      <c r="D5" s="209">
        <v>22240</v>
      </c>
      <c r="E5" s="209">
        <v>2083</v>
      </c>
      <c r="F5" s="209">
        <v>1704</v>
      </c>
      <c r="G5" s="209">
        <v>81</v>
      </c>
      <c r="H5" s="210">
        <v>97</v>
      </c>
    </row>
    <row r="6" spans="2:8">
      <c r="B6" s="100" t="s">
        <v>8</v>
      </c>
      <c r="C6" s="164"/>
      <c r="D6" s="164"/>
      <c r="E6" s="164"/>
      <c r="F6" s="164"/>
      <c r="G6" s="164"/>
      <c r="H6" s="211"/>
    </row>
    <row r="7" spans="2:8">
      <c r="B7" s="95" t="s">
        <v>9</v>
      </c>
      <c r="C7" s="177">
        <v>5389</v>
      </c>
      <c r="D7" s="177">
        <v>5007</v>
      </c>
      <c r="E7" s="177">
        <v>181</v>
      </c>
      <c r="F7" s="177">
        <v>143</v>
      </c>
      <c r="G7" s="177">
        <v>31</v>
      </c>
      <c r="H7" s="212">
        <v>27</v>
      </c>
    </row>
    <row r="8" spans="2:8">
      <c r="B8" s="203" t="s">
        <v>10</v>
      </c>
      <c r="C8" s="163">
        <v>3515</v>
      </c>
      <c r="D8" s="163">
        <v>3303</v>
      </c>
      <c r="E8" s="163">
        <v>108</v>
      </c>
      <c r="F8" s="163">
        <v>66</v>
      </c>
      <c r="G8" s="163">
        <v>16</v>
      </c>
      <c r="H8" s="213">
        <v>22</v>
      </c>
    </row>
    <row r="9" spans="2:8">
      <c r="B9" s="203" t="s">
        <v>11</v>
      </c>
      <c r="C9" s="163">
        <v>1874</v>
      </c>
      <c r="D9" s="163">
        <v>1704</v>
      </c>
      <c r="E9" s="163">
        <v>73</v>
      </c>
      <c r="F9" s="163">
        <v>77</v>
      </c>
      <c r="G9" s="163">
        <v>15</v>
      </c>
      <c r="H9" s="213">
        <v>5</v>
      </c>
    </row>
    <row r="10" spans="2:8">
      <c r="B10" s="214" t="s">
        <v>12</v>
      </c>
      <c r="C10" s="164"/>
      <c r="D10" s="164"/>
      <c r="E10" s="164"/>
      <c r="F10" s="164"/>
      <c r="G10" s="164"/>
      <c r="H10" s="211"/>
    </row>
    <row r="11" spans="2:8">
      <c r="B11" s="206" t="s">
        <v>13</v>
      </c>
      <c r="C11" s="151">
        <v>8776</v>
      </c>
      <c r="D11" s="151">
        <v>7299</v>
      </c>
      <c r="E11" s="151">
        <v>730</v>
      </c>
      <c r="F11" s="151">
        <v>673</v>
      </c>
      <c r="G11" s="151">
        <v>26</v>
      </c>
      <c r="H11" s="215">
        <v>48</v>
      </c>
    </row>
    <row r="12" spans="2:8">
      <c r="B12" s="205" t="s">
        <v>14</v>
      </c>
      <c r="C12" s="163">
        <v>1046</v>
      </c>
      <c r="D12" s="163">
        <v>989</v>
      </c>
      <c r="E12" s="163">
        <v>35</v>
      </c>
      <c r="F12" s="163">
        <v>14</v>
      </c>
      <c r="G12" s="163">
        <v>8</v>
      </c>
      <c r="H12" s="213">
        <v>0</v>
      </c>
    </row>
    <row r="13" spans="2:8">
      <c r="B13" s="205" t="s">
        <v>15</v>
      </c>
      <c r="C13" s="163">
        <v>2733</v>
      </c>
      <c r="D13" s="163">
        <v>2445</v>
      </c>
      <c r="E13" s="163">
        <v>192</v>
      </c>
      <c r="F13" s="163">
        <v>78</v>
      </c>
      <c r="G13" s="163">
        <v>7</v>
      </c>
      <c r="H13" s="213">
        <v>11</v>
      </c>
    </row>
    <row r="14" spans="2:8">
      <c r="B14" s="205" t="s">
        <v>179</v>
      </c>
      <c r="C14" s="163">
        <v>1764</v>
      </c>
      <c r="D14" s="163">
        <v>1413</v>
      </c>
      <c r="E14" s="163">
        <v>156</v>
      </c>
      <c r="F14" s="163">
        <v>180</v>
      </c>
      <c r="G14" s="163">
        <v>5</v>
      </c>
      <c r="H14" s="213">
        <v>10</v>
      </c>
    </row>
    <row r="15" spans="2:8">
      <c r="B15" s="205" t="s">
        <v>180</v>
      </c>
      <c r="C15" s="163">
        <v>782</v>
      </c>
      <c r="D15" s="163">
        <v>619</v>
      </c>
      <c r="E15" s="163">
        <v>105</v>
      </c>
      <c r="F15" s="163">
        <v>53</v>
      </c>
      <c r="G15" s="163">
        <v>1</v>
      </c>
      <c r="H15" s="213">
        <v>4</v>
      </c>
    </row>
    <row r="16" spans="2:8">
      <c r="B16" s="205" t="s">
        <v>30</v>
      </c>
      <c r="C16" s="163">
        <v>847</v>
      </c>
      <c r="D16" s="163">
        <v>632</v>
      </c>
      <c r="E16" s="163">
        <v>62</v>
      </c>
      <c r="F16" s="163">
        <v>139</v>
      </c>
      <c r="G16" s="163">
        <v>2</v>
      </c>
      <c r="H16" s="213">
        <v>12</v>
      </c>
    </row>
    <row r="17" spans="2:8">
      <c r="B17" s="205" t="s">
        <v>31</v>
      </c>
      <c r="C17" s="163">
        <v>457</v>
      </c>
      <c r="D17" s="163">
        <v>337</v>
      </c>
      <c r="E17" s="163">
        <v>61</v>
      </c>
      <c r="F17" s="163">
        <v>55</v>
      </c>
      <c r="G17" s="163">
        <v>0</v>
      </c>
      <c r="H17" s="213">
        <v>4</v>
      </c>
    </row>
    <row r="18" spans="2:8">
      <c r="B18" s="205" t="s">
        <v>96</v>
      </c>
      <c r="C18" s="163">
        <v>731</v>
      </c>
      <c r="D18" s="163">
        <v>512</v>
      </c>
      <c r="E18" s="163">
        <v>75</v>
      </c>
      <c r="F18" s="163">
        <v>135</v>
      </c>
      <c r="G18" s="163">
        <v>3</v>
      </c>
      <c r="H18" s="213">
        <v>6</v>
      </c>
    </row>
    <row r="19" spans="2:8">
      <c r="B19" s="205" t="s">
        <v>77</v>
      </c>
      <c r="C19" s="163">
        <v>416</v>
      </c>
      <c r="D19" s="163">
        <v>352</v>
      </c>
      <c r="E19" s="163">
        <v>44</v>
      </c>
      <c r="F19" s="163">
        <v>19</v>
      </c>
      <c r="G19" s="163">
        <v>0</v>
      </c>
      <c r="H19" s="213">
        <v>1</v>
      </c>
    </row>
    <row r="20" spans="2:8" ht="12" customHeight="1">
      <c r="B20" s="205"/>
      <c r="C20" s="163"/>
      <c r="D20" s="163"/>
      <c r="E20" s="163"/>
      <c r="F20" s="163"/>
      <c r="G20" s="163"/>
      <c r="H20" s="213"/>
    </row>
    <row r="21" spans="2:8">
      <c r="B21" s="206" t="s">
        <v>16</v>
      </c>
      <c r="C21" s="151">
        <v>5925</v>
      </c>
      <c r="D21" s="151">
        <v>4966</v>
      </c>
      <c r="E21" s="151">
        <v>510</v>
      </c>
      <c r="F21" s="151">
        <v>421</v>
      </c>
      <c r="G21" s="151">
        <v>20</v>
      </c>
      <c r="H21" s="215">
        <v>8</v>
      </c>
    </row>
    <row r="22" spans="2:8">
      <c r="B22" s="205" t="s">
        <v>17</v>
      </c>
      <c r="C22" s="163">
        <v>780</v>
      </c>
      <c r="D22" s="163">
        <v>658</v>
      </c>
      <c r="E22" s="163">
        <v>70</v>
      </c>
      <c r="F22" s="163">
        <v>50</v>
      </c>
      <c r="G22" s="163">
        <v>2</v>
      </c>
      <c r="H22" s="213">
        <v>0</v>
      </c>
    </row>
    <row r="23" spans="2:8">
      <c r="B23" s="205" t="s">
        <v>4</v>
      </c>
      <c r="C23" s="163">
        <v>315</v>
      </c>
      <c r="D23" s="163">
        <v>263</v>
      </c>
      <c r="E23" s="163">
        <v>25</v>
      </c>
      <c r="F23" s="163">
        <v>24</v>
      </c>
      <c r="G23" s="163">
        <v>0</v>
      </c>
      <c r="H23" s="213">
        <v>3</v>
      </c>
    </row>
    <row r="24" spans="2:8">
      <c r="B24" s="205" t="s">
        <v>18</v>
      </c>
      <c r="C24" s="163">
        <v>408</v>
      </c>
      <c r="D24" s="163">
        <v>377</v>
      </c>
      <c r="E24" s="163">
        <v>9</v>
      </c>
      <c r="F24" s="163">
        <v>21</v>
      </c>
      <c r="G24" s="163">
        <v>1</v>
      </c>
      <c r="H24" s="213">
        <v>0</v>
      </c>
    </row>
    <row r="25" spans="2:8">
      <c r="B25" s="205" t="s">
        <v>145</v>
      </c>
      <c r="C25" s="163">
        <v>549</v>
      </c>
      <c r="D25" s="163">
        <v>486</v>
      </c>
      <c r="E25" s="163">
        <v>31</v>
      </c>
      <c r="F25" s="163">
        <v>31</v>
      </c>
      <c r="G25" s="163">
        <v>1</v>
      </c>
      <c r="H25" s="213">
        <v>0</v>
      </c>
    </row>
    <row r="26" spans="2:8">
      <c r="B26" s="205" t="s">
        <v>183</v>
      </c>
      <c r="C26" s="163">
        <v>650</v>
      </c>
      <c r="D26" s="163">
        <v>470</v>
      </c>
      <c r="E26" s="163">
        <v>106</v>
      </c>
      <c r="F26" s="163">
        <v>72</v>
      </c>
      <c r="G26" s="163">
        <v>2</v>
      </c>
      <c r="H26" s="213">
        <v>0</v>
      </c>
    </row>
    <row r="27" spans="2:8">
      <c r="B27" s="205" t="s">
        <v>19</v>
      </c>
      <c r="C27" s="163">
        <v>630</v>
      </c>
      <c r="D27" s="163">
        <v>540</v>
      </c>
      <c r="E27" s="163">
        <v>49</v>
      </c>
      <c r="F27" s="163">
        <v>37</v>
      </c>
      <c r="G27" s="163">
        <v>2</v>
      </c>
      <c r="H27" s="213">
        <v>2</v>
      </c>
    </row>
    <row r="28" spans="2:8">
      <c r="B28" s="205" t="s">
        <v>3</v>
      </c>
      <c r="C28" s="163">
        <v>250</v>
      </c>
      <c r="D28" s="163">
        <v>207</v>
      </c>
      <c r="E28" s="163">
        <v>28</v>
      </c>
      <c r="F28" s="163">
        <v>14</v>
      </c>
      <c r="G28" s="163">
        <v>1</v>
      </c>
      <c r="H28" s="213">
        <v>0</v>
      </c>
    </row>
    <row r="29" spans="2:8">
      <c r="B29" s="205" t="s">
        <v>5</v>
      </c>
      <c r="C29" s="163">
        <v>181</v>
      </c>
      <c r="D29" s="163">
        <v>128</v>
      </c>
      <c r="E29" s="163">
        <v>32</v>
      </c>
      <c r="F29" s="163">
        <v>18</v>
      </c>
      <c r="G29" s="163">
        <v>2</v>
      </c>
      <c r="H29" s="213">
        <v>1</v>
      </c>
    </row>
    <row r="30" spans="2:8">
      <c r="B30" s="205" t="s">
        <v>184</v>
      </c>
      <c r="C30" s="163">
        <v>196</v>
      </c>
      <c r="D30" s="163">
        <v>145</v>
      </c>
      <c r="E30" s="163">
        <v>28</v>
      </c>
      <c r="F30" s="163">
        <v>22</v>
      </c>
      <c r="G30" s="163">
        <v>0</v>
      </c>
      <c r="H30" s="213">
        <v>1</v>
      </c>
    </row>
    <row r="31" spans="2:8">
      <c r="B31" s="205" t="s">
        <v>185</v>
      </c>
      <c r="C31" s="163">
        <v>555</v>
      </c>
      <c r="D31" s="163">
        <v>437</v>
      </c>
      <c r="E31" s="163">
        <v>52</v>
      </c>
      <c r="F31" s="163">
        <v>64</v>
      </c>
      <c r="G31" s="163">
        <v>2</v>
      </c>
      <c r="H31" s="213">
        <v>0</v>
      </c>
    </row>
    <row r="32" spans="2:8">
      <c r="B32" s="205" t="s">
        <v>20</v>
      </c>
      <c r="C32" s="163">
        <v>533</v>
      </c>
      <c r="D32" s="163">
        <v>477</v>
      </c>
      <c r="E32" s="163">
        <v>23</v>
      </c>
      <c r="F32" s="163">
        <v>33</v>
      </c>
      <c r="G32" s="163">
        <v>0</v>
      </c>
      <c r="H32" s="213">
        <v>0</v>
      </c>
    </row>
    <row r="33" spans="2:8">
      <c r="B33" s="205" t="s">
        <v>21</v>
      </c>
      <c r="C33" s="163">
        <v>609</v>
      </c>
      <c r="D33" s="163">
        <v>548</v>
      </c>
      <c r="E33" s="163">
        <v>47</v>
      </c>
      <c r="F33" s="163">
        <v>14</v>
      </c>
      <c r="G33" s="163">
        <v>0</v>
      </c>
      <c r="H33" s="213">
        <v>0</v>
      </c>
    </row>
    <row r="34" spans="2:8">
      <c r="B34" s="205" t="s">
        <v>186</v>
      </c>
      <c r="C34" s="163">
        <v>221</v>
      </c>
      <c r="D34" s="163">
        <v>184</v>
      </c>
      <c r="E34" s="163">
        <v>9</v>
      </c>
      <c r="F34" s="163">
        <v>20</v>
      </c>
      <c r="G34" s="163">
        <v>7</v>
      </c>
      <c r="H34" s="213">
        <v>1</v>
      </c>
    </row>
    <row r="35" spans="2:8">
      <c r="B35" s="205" t="s">
        <v>81</v>
      </c>
      <c r="C35" s="163">
        <v>48</v>
      </c>
      <c r="D35" s="163">
        <v>46</v>
      </c>
      <c r="E35" s="163">
        <v>1</v>
      </c>
      <c r="F35" s="163">
        <v>1</v>
      </c>
      <c r="G35" s="163">
        <v>0</v>
      </c>
      <c r="H35" s="213">
        <v>0</v>
      </c>
    </row>
    <row r="36" spans="2:8" ht="12" customHeight="1">
      <c r="B36" s="205"/>
      <c r="C36" s="163"/>
      <c r="D36" s="163"/>
      <c r="E36" s="163"/>
      <c r="F36" s="163"/>
      <c r="G36" s="163"/>
      <c r="H36" s="213"/>
    </row>
    <row r="37" spans="2:8">
      <c r="B37" s="206" t="s">
        <v>23</v>
      </c>
      <c r="C37" s="151">
        <v>6115</v>
      </c>
      <c r="D37" s="151">
        <v>4968</v>
      </c>
      <c r="E37" s="151">
        <v>662</v>
      </c>
      <c r="F37" s="151">
        <v>467</v>
      </c>
      <c r="G37" s="151">
        <v>4</v>
      </c>
      <c r="H37" s="215">
        <v>14</v>
      </c>
    </row>
    <row r="38" spans="2:8">
      <c r="B38" s="205" t="s">
        <v>82</v>
      </c>
      <c r="C38" s="163">
        <v>873</v>
      </c>
      <c r="D38" s="163">
        <v>784</v>
      </c>
      <c r="E38" s="163">
        <v>60</v>
      </c>
      <c r="F38" s="163">
        <v>26</v>
      </c>
      <c r="G38" s="163">
        <v>3</v>
      </c>
      <c r="H38" s="213">
        <v>0</v>
      </c>
    </row>
    <row r="39" spans="2:8">
      <c r="B39" s="205" t="s">
        <v>414</v>
      </c>
      <c r="C39" s="163">
        <v>429</v>
      </c>
      <c r="D39" s="163">
        <v>378</v>
      </c>
      <c r="E39" s="163">
        <v>37</v>
      </c>
      <c r="F39" s="163">
        <v>14</v>
      </c>
      <c r="G39" s="163">
        <v>0</v>
      </c>
      <c r="H39" s="213">
        <v>0</v>
      </c>
    </row>
    <row r="40" spans="2:8">
      <c r="B40" s="205" t="s">
        <v>415</v>
      </c>
      <c r="C40" s="163">
        <v>389</v>
      </c>
      <c r="D40" s="163">
        <v>303</v>
      </c>
      <c r="E40" s="163">
        <v>35</v>
      </c>
      <c r="F40" s="163">
        <v>51</v>
      </c>
      <c r="G40" s="163">
        <v>0</v>
      </c>
      <c r="H40" s="213">
        <v>0</v>
      </c>
    </row>
    <row r="41" spans="2:8">
      <c r="B41" s="205" t="s">
        <v>188</v>
      </c>
      <c r="C41" s="163">
        <v>220</v>
      </c>
      <c r="D41" s="163">
        <v>147</v>
      </c>
      <c r="E41" s="163">
        <v>40</v>
      </c>
      <c r="F41" s="163">
        <v>33</v>
      </c>
      <c r="G41" s="163">
        <v>0</v>
      </c>
      <c r="H41" s="213">
        <v>0</v>
      </c>
    </row>
    <row r="42" spans="2:8">
      <c r="B42" s="205" t="s">
        <v>77</v>
      </c>
      <c r="C42" s="163">
        <v>242</v>
      </c>
      <c r="D42" s="163">
        <v>234</v>
      </c>
      <c r="E42" s="163">
        <v>8</v>
      </c>
      <c r="F42" s="163">
        <v>0</v>
      </c>
      <c r="G42" s="163">
        <v>0</v>
      </c>
      <c r="H42" s="213">
        <v>0</v>
      </c>
    </row>
    <row r="43" spans="2:8">
      <c r="B43" s="205" t="s">
        <v>81</v>
      </c>
      <c r="C43" s="163">
        <v>71</v>
      </c>
      <c r="D43" s="163">
        <v>70</v>
      </c>
      <c r="E43" s="163">
        <v>1</v>
      </c>
      <c r="F43" s="163">
        <v>0</v>
      </c>
      <c r="G43" s="163">
        <v>0</v>
      </c>
      <c r="H43" s="213">
        <v>0</v>
      </c>
    </row>
    <row r="44" spans="2:8">
      <c r="B44" s="205" t="s">
        <v>86</v>
      </c>
      <c r="C44" s="163">
        <v>270</v>
      </c>
      <c r="D44" s="163">
        <v>213</v>
      </c>
      <c r="E44" s="163">
        <v>49</v>
      </c>
      <c r="F44" s="163">
        <v>6</v>
      </c>
      <c r="G44" s="163">
        <v>0</v>
      </c>
      <c r="H44" s="213">
        <v>2</v>
      </c>
    </row>
    <row r="45" spans="2:8">
      <c r="B45" s="205" t="s">
        <v>87</v>
      </c>
      <c r="C45" s="163">
        <v>199</v>
      </c>
      <c r="D45" s="163">
        <v>167</v>
      </c>
      <c r="E45" s="163">
        <v>21</v>
      </c>
      <c r="F45" s="163">
        <v>11</v>
      </c>
      <c r="G45" s="163">
        <v>0</v>
      </c>
      <c r="H45" s="213">
        <v>0</v>
      </c>
    </row>
    <row r="46" spans="2:8">
      <c r="B46" s="205" t="s">
        <v>88</v>
      </c>
      <c r="C46" s="163">
        <v>276</v>
      </c>
      <c r="D46" s="163">
        <v>207</v>
      </c>
      <c r="E46" s="163">
        <v>48</v>
      </c>
      <c r="F46" s="163">
        <v>21</v>
      </c>
      <c r="G46" s="163">
        <v>0</v>
      </c>
      <c r="H46" s="213">
        <v>0</v>
      </c>
    </row>
    <row r="47" spans="2:8">
      <c r="B47" s="205" t="s">
        <v>89</v>
      </c>
      <c r="C47" s="163">
        <v>193</v>
      </c>
      <c r="D47" s="163">
        <v>159</v>
      </c>
      <c r="E47" s="163">
        <v>25</v>
      </c>
      <c r="F47" s="163">
        <v>9</v>
      </c>
      <c r="G47" s="163">
        <v>0</v>
      </c>
      <c r="H47" s="213">
        <v>0</v>
      </c>
    </row>
    <row r="48" spans="2:8">
      <c r="B48" s="205" t="s">
        <v>24</v>
      </c>
      <c r="C48" s="163">
        <v>328</v>
      </c>
      <c r="D48" s="163">
        <v>263</v>
      </c>
      <c r="E48" s="163">
        <v>26</v>
      </c>
      <c r="F48" s="163">
        <v>38</v>
      </c>
      <c r="G48" s="163">
        <v>0</v>
      </c>
      <c r="H48" s="213">
        <v>1</v>
      </c>
    </row>
    <row r="49" spans="2:8">
      <c r="B49" s="205" t="s">
        <v>25</v>
      </c>
      <c r="C49" s="163">
        <v>210</v>
      </c>
      <c r="D49" s="163">
        <v>154</v>
      </c>
      <c r="E49" s="163">
        <v>27</v>
      </c>
      <c r="F49" s="163">
        <v>29</v>
      </c>
      <c r="G49" s="163">
        <v>0</v>
      </c>
      <c r="H49" s="213">
        <v>0</v>
      </c>
    </row>
    <row r="50" spans="2:8">
      <c r="B50" s="205" t="s">
        <v>6</v>
      </c>
      <c r="C50" s="163">
        <v>161</v>
      </c>
      <c r="D50" s="163">
        <v>118</v>
      </c>
      <c r="E50" s="163">
        <v>16</v>
      </c>
      <c r="F50" s="163">
        <v>27</v>
      </c>
      <c r="G50" s="163">
        <v>0</v>
      </c>
      <c r="H50" s="213">
        <v>0</v>
      </c>
    </row>
    <row r="51" spans="2:8">
      <c r="B51" s="205" t="s">
        <v>26</v>
      </c>
      <c r="C51" s="163">
        <v>256</v>
      </c>
      <c r="D51" s="163">
        <v>82</v>
      </c>
      <c r="E51" s="163">
        <v>86</v>
      </c>
      <c r="F51" s="163">
        <v>88</v>
      </c>
      <c r="G51" s="163">
        <v>0</v>
      </c>
      <c r="H51" s="213">
        <v>0</v>
      </c>
    </row>
    <row r="52" spans="2:8">
      <c r="B52" s="205" t="s">
        <v>27</v>
      </c>
      <c r="C52" s="163">
        <v>467</v>
      </c>
      <c r="D52" s="163">
        <v>435</v>
      </c>
      <c r="E52" s="163">
        <v>17</v>
      </c>
      <c r="F52" s="163">
        <v>14</v>
      </c>
      <c r="G52" s="163">
        <v>0</v>
      </c>
      <c r="H52" s="213">
        <v>1</v>
      </c>
    </row>
    <row r="53" spans="2:8">
      <c r="B53" s="205" t="s">
        <v>28</v>
      </c>
      <c r="C53" s="163">
        <v>500</v>
      </c>
      <c r="D53" s="163">
        <v>386</v>
      </c>
      <c r="E53" s="163">
        <v>64</v>
      </c>
      <c r="F53" s="163">
        <v>46</v>
      </c>
      <c r="G53" s="163">
        <v>0</v>
      </c>
      <c r="H53" s="213">
        <v>4</v>
      </c>
    </row>
    <row r="54" spans="2:8">
      <c r="B54" s="205" t="s">
        <v>189</v>
      </c>
      <c r="C54" s="163">
        <v>458</v>
      </c>
      <c r="D54" s="163">
        <v>351</v>
      </c>
      <c r="E54" s="163">
        <v>73</v>
      </c>
      <c r="F54" s="163">
        <v>29</v>
      </c>
      <c r="G54" s="163">
        <v>1</v>
      </c>
      <c r="H54" s="213">
        <v>4</v>
      </c>
    </row>
    <row r="55" spans="2:8">
      <c r="B55" s="205" t="s">
        <v>190</v>
      </c>
      <c r="C55" s="163">
        <v>244</v>
      </c>
      <c r="D55" s="163">
        <v>208</v>
      </c>
      <c r="E55" s="163">
        <v>13</v>
      </c>
      <c r="F55" s="163">
        <v>23</v>
      </c>
      <c r="G55" s="163">
        <v>0</v>
      </c>
      <c r="H55" s="213">
        <v>0</v>
      </c>
    </row>
    <row r="56" spans="2:8">
      <c r="B56" s="207" t="s">
        <v>29</v>
      </c>
      <c r="C56" s="164">
        <v>329</v>
      </c>
      <c r="D56" s="164">
        <v>309</v>
      </c>
      <c r="E56" s="164">
        <v>16</v>
      </c>
      <c r="F56" s="164">
        <v>2</v>
      </c>
      <c r="G56" s="164">
        <v>0</v>
      </c>
      <c r="H56" s="211">
        <v>2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>
  <dimension ref="B1:H57"/>
  <sheetViews>
    <sheetView workbookViewId="0">
      <selection activeCell="B1" sqref="B1"/>
    </sheetView>
  </sheetViews>
  <sheetFormatPr defaultRowHeight="15"/>
  <cols>
    <col min="2" max="2" width="30.7109375" customWidth="1"/>
    <col min="3" max="8" width="13.7109375" customWidth="1"/>
  </cols>
  <sheetData>
    <row r="1" spans="2:8">
      <c r="B1" s="277" t="s">
        <v>865</v>
      </c>
    </row>
    <row r="3" spans="2:8" ht="16.5" customHeight="1">
      <c r="B3" s="353" t="s">
        <v>95</v>
      </c>
      <c r="C3" s="315" t="s">
        <v>416</v>
      </c>
      <c r="D3" s="315"/>
      <c r="E3" s="315"/>
      <c r="F3" s="315"/>
      <c r="G3" s="315"/>
      <c r="H3" s="316"/>
    </row>
    <row r="4" spans="2:8" ht="15.75" thickBot="1">
      <c r="B4" s="354"/>
      <c r="C4" s="22" t="s">
        <v>0</v>
      </c>
      <c r="D4" s="22" t="s">
        <v>417</v>
      </c>
      <c r="E4" s="22" t="s">
        <v>418</v>
      </c>
      <c r="F4" s="22" t="s">
        <v>419</v>
      </c>
      <c r="G4" s="22" t="s">
        <v>420</v>
      </c>
      <c r="H4" s="92" t="s">
        <v>309</v>
      </c>
    </row>
    <row r="5" spans="2:8" ht="15.75" thickTop="1">
      <c r="B5" s="199" t="s">
        <v>7</v>
      </c>
      <c r="C5" s="209">
        <v>26205</v>
      </c>
      <c r="D5" s="209">
        <v>21510</v>
      </c>
      <c r="E5" s="209">
        <v>3444</v>
      </c>
      <c r="F5" s="209">
        <v>976</v>
      </c>
      <c r="G5" s="209">
        <v>134</v>
      </c>
      <c r="H5" s="210">
        <v>141</v>
      </c>
    </row>
    <row r="6" spans="2:8">
      <c r="B6" s="94" t="s">
        <v>8</v>
      </c>
      <c r="C6" s="163"/>
      <c r="D6" s="163"/>
      <c r="E6" s="163"/>
      <c r="F6" s="163"/>
      <c r="G6" s="163"/>
      <c r="H6" s="213"/>
    </row>
    <row r="7" spans="2:8">
      <c r="B7" s="200" t="s">
        <v>9</v>
      </c>
      <c r="C7" s="216">
        <v>5389</v>
      </c>
      <c r="D7" s="216">
        <v>5048</v>
      </c>
      <c r="E7" s="216">
        <v>245</v>
      </c>
      <c r="F7" s="216">
        <v>64</v>
      </c>
      <c r="G7" s="216">
        <v>11</v>
      </c>
      <c r="H7" s="217">
        <v>21</v>
      </c>
    </row>
    <row r="8" spans="2:8">
      <c r="B8" s="232" t="s">
        <v>10</v>
      </c>
      <c r="C8" s="233">
        <v>3515</v>
      </c>
      <c r="D8" s="233">
        <v>3296</v>
      </c>
      <c r="E8" s="233">
        <v>161</v>
      </c>
      <c r="F8" s="233">
        <v>32</v>
      </c>
      <c r="G8" s="233">
        <v>7</v>
      </c>
      <c r="H8" s="234">
        <v>19</v>
      </c>
    </row>
    <row r="9" spans="2:8">
      <c r="B9" s="203" t="s">
        <v>11</v>
      </c>
      <c r="C9" s="163">
        <v>1874</v>
      </c>
      <c r="D9" s="163">
        <v>1752</v>
      </c>
      <c r="E9" s="163">
        <v>84</v>
      </c>
      <c r="F9" s="163">
        <v>32</v>
      </c>
      <c r="G9" s="163">
        <v>4</v>
      </c>
      <c r="H9" s="213">
        <v>2</v>
      </c>
    </row>
    <row r="10" spans="2:8">
      <c r="B10" s="214" t="s">
        <v>12</v>
      </c>
      <c r="C10" s="164"/>
      <c r="D10" s="164"/>
      <c r="E10" s="164"/>
      <c r="F10" s="164"/>
      <c r="G10" s="164"/>
      <c r="H10" s="211"/>
    </row>
    <row r="11" spans="2:8">
      <c r="B11" s="206" t="s">
        <v>13</v>
      </c>
      <c r="C11" s="151">
        <v>8776</v>
      </c>
      <c r="D11" s="151">
        <v>7022</v>
      </c>
      <c r="E11" s="151">
        <v>1209</v>
      </c>
      <c r="F11" s="151">
        <v>404</v>
      </c>
      <c r="G11" s="151">
        <v>58</v>
      </c>
      <c r="H11" s="215">
        <v>83</v>
      </c>
    </row>
    <row r="12" spans="2:8">
      <c r="B12" s="205" t="s">
        <v>14</v>
      </c>
      <c r="C12" s="163">
        <v>1046</v>
      </c>
      <c r="D12" s="163">
        <v>928</v>
      </c>
      <c r="E12" s="163">
        <v>106</v>
      </c>
      <c r="F12" s="163">
        <v>8</v>
      </c>
      <c r="G12" s="163">
        <v>4</v>
      </c>
      <c r="H12" s="213">
        <v>0</v>
      </c>
    </row>
    <row r="13" spans="2:8">
      <c r="B13" s="205" t="s">
        <v>15</v>
      </c>
      <c r="C13" s="163">
        <v>2733</v>
      </c>
      <c r="D13" s="163">
        <v>2486</v>
      </c>
      <c r="E13" s="163">
        <v>179</v>
      </c>
      <c r="F13" s="163">
        <v>49</v>
      </c>
      <c r="G13" s="163">
        <v>5</v>
      </c>
      <c r="H13" s="213">
        <v>14</v>
      </c>
    </row>
    <row r="14" spans="2:8">
      <c r="B14" s="205" t="s">
        <v>179</v>
      </c>
      <c r="C14" s="163">
        <v>1764</v>
      </c>
      <c r="D14" s="163">
        <v>1322</v>
      </c>
      <c r="E14" s="163">
        <v>301</v>
      </c>
      <c r="F14" s="163">
        <v>117</v>
      </c>
      <c r="G14" s="163">
        <v>15</v>
      </c>
      <c r="H14" s="213">
        <v>9</v>
      </c>
    </row>
    <row r="15" spans="2:8">
      <c r="B15" s="205" t="s">
        <v>180</v>
      </c>
      <c r="C15" s="163">
        <v>782</v>
      </c>
      <c r="D15" s="163">
        <v>615</v>
      </c>
      <c r="E15" s="163">
        <v>135</v>
      </c>
      <c r="F15" s="163">
        <v>20</v>
      </c>
      <c r="G15" s="163">
        <v>7</v>
      </c>
      <c r="H15" s="213">
        <v>5</v>
      </c>
    </row>
    <row r="16" spans="2:8">
      <c r="B16" s="205" t="s">
        <v>30</v>
      </c>
      <c r="C16" s="163">
        <v>847</v>
      </c>
      <c r="D16" s="163">
        <v>523</v>
      </c>
      <c r="E16" s="163">
        <v>192</v>
      </c>
      <c r="F16" s="163">
        <v>94</v>
      </c>
      <c r="G16" s="163">
        <v>11</v>
      </c>
      <c r="H16" s="213">
        <v>27</v>
      </c>
    </row>
    <row r="17" spans="2:8">
      <c r="B17" s="205" t="s">
        <v>31</v>
      </c>
      <c r="C17" s="163">
        <v>457</v>
      </c>
      <c r="D17" s="163">
        <v>334</v>
      </c>
      <c r="E17" s="163">
        <v>80</v>
      </c>
      <c r="F17" s="163">
        <v>30</v>
      </c>
      <c r="G17" s="163">
        <v>4</v>
      </c>
      <c r="H17" s="213">
        <v>9</v>
      </c>
    </row>
    <row r="18" spans="2:8">
      <c r="B18" s="205" t="s">
        <v>96</v>
      </c>
      <c r="C18" s="163">
        <v>731</v>
      </c>
      <c r="D18" s="163">
        <v>485</v>
      </c>
      <c r="E18" s="163">
        <v>159</v>
      </c>
      <c r="F18" s="163">
        <v>63</v>
      </c>
      <c r="G18" s="163">
        <v>9</v>
      </c>
      <c r="H18" s="213">
        <v>15</v>
      </c>
    </row>
    <row r="19" spans="2:8">
      <c r="B19" s="205" t="s">
        <v>77</v>
      </c>
      <c r="C19" s="163">
        <v>416</v>
      </c>
      <c r="D19" s="163">
        <v>329</v>
      </c>
      <c r="E19" s="163">
        <v>57</v>
      </c>
      <c r="F19" s="163">
        <v>23</v>
      </c>
      <c r="G19" s="163">
        <v>3</v>
      </c>
      <c r="H19" s="213">
        <v>4</v>
      </c>
    </row>
    <row r="20" spans="2:8" ht="12" customHeight="1">
      <c r="B20" s="205"/>
      <c r="C20" s="163"/>
      <c r="D20" s="163"/>
      <c r="E20" s="163"/>
      <c r="F20" s="163"/>
      <c r="G20" s="163"/>
      <c r="H20" s="213"/>
    </row>
    <row r="21" spans="2:8">
      <c r="B21" s="206" t="s">
        <v>16</v>
      </c>
      <c r="C21" s="151">
        <v>5925</v>
      </c>
      <c r="D21" s="151">
        <v>4499</v>
      </c>
      <c r="E21" s="151">
        <v>1155</v>
      </c>
      <c r="F21" s="151">
        <v>222</v>
      </c>
      <c r="G21" s="151">
        <v>34</v>
      </c>
      <c r="H21" s="215">
        <v>15</v>
      </c>
    </row>
    <row r="22" spans="2:8">
      <c r="B22" s="205" t="s">
        <v>17</v>
      </c>
      <c r="C22" s="163">
        <v>780</v>
      </c>
      <c r="D22" s="163">
        <v>602</v>
      </c>
      <c r="E22" s="163">
        <v>136</v>
      </c>
      <c r="F22" s="163">
        <v>39</v>
      </c>
      <c r="G22" s="163">
        <v>3</v>
      </c>
      <c r="H22" s="213">
        <v>0</v>
      </c>
    </row>
    <row r="23" spans="2:8">
      <c r="B23" s="205" t="s">
        <v>4</v>
      </c>
      <c r="C23" s="163">
        <v>315</v>
      </c>
      <c r="D23" s="163">
        <v>200</v>
      </c>
      <c r="E23" s="163">
        <v>84</v>
      </c>
      <c r="F23" s="163">
        <v>27</v>
      </c>
      <c r="G23" s="163">
        <v>2</v>
      </c>
      <c r="H23" s="213">
        <v>2</v>
      </c>
    </row>
    <row r="24" spans="2:8">
      <c r="B24" s="205" t="s">
        <v>18</v>
      </c>
      <c r="C24" s="163">
        <v>408</v>
      </c>
      <c r="D24" s="163">
        <v>321</v>
      </c>
      <c r="E24" s="163">
        <v>77</v>
      </c>
      <c r="F24" s="163">
        <v>9</v>
      </c>
      <c r="G24" s="163">
        <v>1</v>
      </c>
      <c r="H24" s="213">
        <v>0</v>
      </c>
    </row>
    <row r="25" spans="2:8">
      <c r="B25" s="205" t="s">
        <v>145</v>
      </c>
      <c r="C25" s="163">
        <v>549</v>
      </c>
      <c r="D25" s="163">
        <v>447</v>
      </c>
      <c r="E25" s="163">
        <v>95</v>
      </c>
      <c r="F25" s="163">
        <v>5</v>
      </c>
      <c r="G25" s="163">
        <v>2</v>
      </c>
      <c r="H25" s="213">
        <v>0</v>
      </c>
    </row>
    <row r="26" spans="2:8">
      <c r="B26" s="205" t="s">
        <v>183</v>
      </c>
      <c r="C26" s="163">
        <v>650</v>
      </c>
      <c r="D26" s="163">
        <v>489</v>
      </c>
      <c r="E26" s="163">
        <v>109</v>
      </c>
      <c r="F26" s="163">
        <v>43</v>
      </c>
      <c r="G26" s="163">
        <v>8</v>
      </c>
      <c r="H26" s="213">
        <v>1</v>
      </c>
    </row>
    <row r="27" spans="2:8">
      <c r="B27" s="205" t="s">
        <v>19</v>
      </c>
      <c r="C27" s="163">
        <v>630</v>
      </c>
      <c r="D27" s="163">
        <v>504</v>
      </c>
      <c r="E27" s="163">
        <v>110</v>
      </c>
      <c r="F27" s="163">
        <v>11</v>
      </c>
      <c r="G27" s="163">
        <v>4</v>
      </c>
      <c r="H27" s="213">
        <v>1</v>
      </c>
    </row>
    <row r="28" spans="2:8">
      <c r="B28" s="205" t="s">
        <v>3</v>
      </c>
      <c r="C28" s="163">
        <v>250</v>
      </c>
      <c r="D28" s="163">
        <v>174</v>
      </c>
      <c r="E28" s="163">
        <v>52</v>
      </c>
      <c r="F28" s="163">
        <v>21</v>
      </c>
      <c r="G28" s="163">
        <v>2</v>
      </c>
      <c r="H28" s="213">
        <v>1</v>
      </c>
    </row>
    <row r="29" spans="2:8">
      <c r="B29" s="205" t="s">
        <v>5</v>
      </c>
      <c r="C29" s="163">
        <v>181</v>
      </c>
      <c r="D29" s="163">
        <v>166</v>
      </c>
      <c r="E29" s="163">
        <v>14</v>
      </c>
      <c r="F29" s="163">
        <v>0</v>
      </c>
      <c r="G29" s="163">
        <v>1</v>
      </c>
      <c r="H29" s="213">
        <v>0</v>
      </c>
    </row>
    <row r="30" spans="2:8">
      <c r="B30" s="205" t="s">
        <v>184</v>
      </c>
      <c r="C30" s="163">
        <v>196</v>
      </c>
      <c r="D30" s="163">
        <v>142</v>
      </c>
      <c r="E30" s="163">
        <v>43</v>
      </c>
      <c r="F30" s="163">
        <v>7</v>
      </c>
      <c r="G30" s="163">
        <v>0</v>
      </c>
      <c r="H30" s="213">
        <v>4</v>
      </c>
    </row>
    <row r="31" spans="2:8">
      <c r="B31" s="205" t="s">
        <v>185</v>
      </c>
      <c r="C31" s="163">
        <v>555</v>
      </c>
      <c r="D31" s="163">
        <v>350</v>
      </c>
      <c r="E31" s="163">
        <v>157</v>
      </c>
      <c r="F31" s="163">
        <v>46</v>
      </c>
      <c r="G31" s="163">
        <v>2</v>
      </c>
      <c r="H31" s="213">
        <v>0</v>
      </c>
    </row>
    <row r="32" spans="2:8">
      <c r="B32" s="205" t="s">
        <v>20</v>
      </c>
      <c r="C32" s="163">
        <v>533</v>
      </c>
      <c r="D32" s="163">
        <v>392</v>
      </c>
      <c r="E32" s="163">
        <v>126</v>
      </c>
      <c r="F32" s="163">
        <v>6</v>
      </c>
      <c r="G32" s="163">
        <v>4</v>
      </c>
      <c r="H32" s="213">
        <v>5</v>
      </c>
    </row>
    <row r="33" spans="2:8">
      <c r="B33" s="205" t="s">
        <v>21</v>
      </c>
      <c r="C33" s="163">
        <v>609</v>
      </c>
      <c r="D33" s="163">
        <v>488</v>
      </c>
      <c r="E33" s="163">
        <v>110</v>
      </c>
      <c r="F33" s="163">
        <v>8</v>
      </c>
      <c r="G33" s="163">
        <v>3</v>
      </c>
      <c r="H33" s="213">
        <v>0</v>
      </c>
    </row>
    <row r="34" spans="2:8">
      <c r="B34" s="205" t="s">
        <v>186</v>
      </c>
      <c r="C34" s="163">
        <v>221</v>
      </c>
      <c r="D34" s="163">
        <v>181</v>
      </c>
      <c r="E34" s="163">
        <v>37</v>
      </c>
      <c r="F34" s="163">
        <v>0</v>
      </c>
      <c r="G34" s="163">
        <v>2</v>
      </c>
      <c r="H34" s="213">
        <v>1</v>
      </c>
    </row>
    <row r="35" spans="2:8">
      <c r="B35" s="205" t="s">
        <v>81</v>
      </c>
      <c r="C35" s="163">
        <v>48</v>
      </c>
      <c r="D35" s="163">
        <v>43</v>
      </c>
      <c r="E35" s="163">
        <v>5</v>
      </c>
      <c r="F35" s="163">
        <v>0</v>
      </c>
      <c r="G35" s="163">
        <v>0</v>
      </c>
      <c r="H35" s="213">
        <v>0</v>
      </c>
    </row>
    <row r="36" spans="2:8" ht="12" customHeight="1">
      <c r="B36" s="205"/>
      <c r="C36" s="163"/>
      <c r="D36" s="163"/>
      <c r="E36" s="163"/>
      <c r="F36" s="163"/>
      <c r="G36" s="163"/>
      <c r="H36" s="213"/>
    </row>
    <row r="37" spans="2:8">
      <c r="B37" s="206" t="s">
        <v>23</v>
      </c>
      <c r="C37" s="151">
        <v>6115</v>
      </c>
      <c r="D37" s="151">
        <v>4941</v>
      </c>
      <c r="E37" s="151">
        <v>835</v>
      </c>
      <c r="F37" s="151">
        <v>286</v>
      </c>
      <c r="G37" s="151">
        <v>31</v>
      </c>
      <c r="H37" s="215">
        <v>22</v>
      </c>
    </row>
    <row r="38" spans="2:8">
      <c r="B38" s="205" t="s">
        <v>82</v>
      </c>
      <c r="C38" s="163">
        <v>873</v>
      </c>
      <c r="D38" s="163">
        <v>783</v>
      </c>
      <c r="E38" s="163">
        <v>74</v>
      </c>
      <c r="F38" s="163">
        <v>12</v>
      </c>
      <c r="G38" s="163">
        <v>4</v>
      </c>
      <c r="H38" s="213">
        <v>0</v>
      </c>
    </row>
    <row r="39" spans="2:8">
      <c r="B39" s="205" t="s">
        <v>83</v>
      </c>
      <c r="C39" s="163">
        <v>429</v>
      </c>
      <c r="D39" s="163">
        <v>355</v>
      </c>
      <c r="E39" s="163">
        <v>58</v>
      </c>
      <c r="F39" s="163">
        <v>16</v>
      </c>
      <c r="G39" s="163">
        <v>0</v>
      </c>
      <c r="H39" s="213">
        <v>0</v>
      </c>
    </row>
    <row r="40" spans="2:8">
      <c r="B40" s="205" t="s">
        <v>84</v>
      </c>
      <c r="C40" s="163">
        <v>389</v>
      </c>
      <c r="D40" s="163">
        <v>326</v>
      </c>
      <c r="E40" s="163">
        <v>54</v>
      </c>
      <c r="F40" s="163">
        <v>4</v>
      </c>
      <c r="G40" s="163">
        <v>4</v>
      </c>
      <c r="H40" s="213">
        <v>1</v>
      </c>
    </row>
    <row r="41" spans="2:8">
      <c r="B41" s="205" t="s">
        <v>188</v>
      </c>
      <c r="C41" s="163">
        <v>220</v>
      </c>
      <c r="D41" s="163">
        <v>187</v>
      </c>
      <c r="E41" s="163">
        <v>28</v>
      </c>
      <c r="F41" s="163">
        <v>3</v>
      </c>
      <c r="G41" s="163">
        <v>2</v>
      </c>
      <c r="H41" s="213">
        <v>0</v>
      </c>
    </row>
    <row r="42" spans="2:8">
      <c r="B42" s="205" t="s">
        <v>77</v>
      </c>
      <c r="C42" s="163">
        <v>242</v>
      </c>
      <c r="D42" s="163">
        <v>201</v>
      </c>
      <c r="E42" s="163">
        <v>36</v>
      </c>
      <c r="F42" s="163">
        <v>5</v>
      </c>
      <c r="G42" s="163">
        <v>0</v>
      </c>
      <c r="H42" s="213">
        <v>0</v>
      </c>
    </row>
    <row r="43" spans="2:8">
      <c r="B43" s="205" t="s">
        <v>81</v>
      </c>
      <c r="C43" s="163">
        <v>71</v>
      </c>
      <c r="D43" s="163">
        <v>70</v>
      </c>
      <c r="E43" s="163">
        <v>1</v>
      </c>
      <c r="F43" s="163">
        <v>0</v>
      </c>
      <c r="G43" s="163">
        <v>0</v>
      </c>
      <c r="H43" s="213">
        <v>0</v>
      </c>
    </row>
    <row r="44" spans="2:8">
      <c r="B44" s="205" t="s">
        <v>86</v>
      </c>
      <c r="C44" s="163">
        <v>270</v>
      </c>
      <c r="D44" s="163">
        <v>207</v>
      </c>
      <c r="E44" s="163">
        <v>57</v>
      </c>
      <c r="F44" s="163">
        <v>5</v>
      </c>
      <c r="G44" s="163">
        <v>0</v>
      </c>
      <c r="H44" s="213">
        <v>1</v>
      </c>
    </row>
    <row r="45" spans="2:8">
      <c r="B45" s="205" t="s">
        <v>87</v>
      </c>
      <c r="C45" s="163">
        <v>199</v>
      </c>
      <c r="D45" s="163">
        <v>175</v>
      </c>
      <c r="E45" s="163">
        <v>22</v>
      </c>
      <c r="F45" s="163">
        <v>2</v>
      </c>
      <c r="G45" s="163">
        <v>0</v>
      </c>
      <c r="H45" s="213">
        <v>0</v>
      </c>
    </row>
    <row r="46" spans="2:8">
      <c r="B46" s="205" t="s">
        <v>88</v>
      </c>
      <c r="C46" s="163">
        <v>276</v>
      </c>
      <c r="D46" s="163">
        <v>234</v>
      </c>
      <c r="E46" s="163">
        <v>35</v>
      </c>
      <c r="F46" s="163">
        <v>4</v>
      </c>
      <c r="G46" s="163">
        <v>2</v>
      </c>
      <c r="H46" s="213">
        <v>1</v>
      </c>
    </row>
    <row r="47" spans="2:8">
      <c r="B47" s="205" t="s">
        <v>89</v>
      </c>
      <c r="C47" s="163">
        <v>193</v>
      </c>
      <c r="D47" s="163">
        <v>159</v>
      </c>
      <c r="E47" s="163">
        <v>23</v>
      </c>
      <c r="F47" s="163">
        <v>10</v>
      </c>
      <c r="G47" s="163">
        <v>0</v>
      </c>
      <c r="H47" s="213">
        <v>1</v>
      </c>
    </row>
    <row r="48" spans="2:8">
      <c r="B48" s="205" t="s">
        <v>24</v>
      </c>
      <c r="C48" s="163">
        <v>328</v>
      </c>
      <c r="D48" s="163">
        <v>243</v>
      </c>
      <c r="E48" s="163">
        <v>46</v>
      </c>
      <c r="F48" s="163">
        <v>36</v>
      </c>
      <c r="G48" s="163">
        <v>0</v>
      </c>
      <c r="H48" s="213">
        <v>3</v>
      </c>
    </row>
    <row r="49" spans="2:8">
      <c r="B49" s="205" t="s">
        <v>25</v>
      </c>
      <c r="C49" s="163">
        <v>210</v>
      </c>
      <c r="D49" s="163">
        <v>130</v>
      </c>
      <c r="E49" s="163">
        <v>45</v>
      </c>
      <c r="F49" s="163">
        <v>34</v>
      </c>
      <c r="G49" s="163">
        <v>1</v>
      </c>
      <c r="H49" s="213">
        <v>0</v>
      </c>
    </row>
    <row r="50" spans="2:8">
      <c r="B50" s="205" t="s">
        <v>6</v>
      </c>
      <c r="C50" s="163">
        <v>161</v>
      </c>
      <c r="D50" s="163">
        <v>79</v>
      </c>
      <c r="E50" s="163">
        <v>29</v>
      </c>
      <c r="F50" s="163">
        <v>53</v>
      </c>
      <c r="G50" s="163">
        <v>0</v>
      </c>
      <c r="H50" s="213">
        <v>0</v>
      </c>
    </row>
    <row r="51" spans="2:8">
      <c r="B51" s="205" t="s">
        <v>26</v>
      </c>
      <c r="C51" s="163">
        <v>256</v>
      </c>
      <c r="D51" s="163">
        <v>158</v>
      </c>
      <c r="E51" s="163">
        <v>49</v>
      </c>
      <c r="F51" s="163">
        <v>49</v>
      </c>
      <c r="G51" s="163">
        <v>0</v>
      </c>
      <c r="H51" s="213">
        <v>0</v>
      </c>
    </row>
    <row r="52" spans="2:8">
      <c r="B52" s="205" t="s">
        <v>27</v>
      </c>
      <c r="C52" s="163">
        <v>467</v>
      </c>
      <c r="D52" s="163">
        <v>397</v>
      </c>
      <c r="E52" s="163">
        <v>57</v>
      </c>
      <c r="F52" s="163">
        <v>12</v>
      </c>
      <c r="G52" s="163">
        <v>0</v>
      </c>
      <c r="H52" s="213">
        <v>1</v>
      </c>
    </row>
    <row r="53" spans="2:8">
      <c r="B53" s="205" t="s">
        <v>28</v>
      </c>
      <c r="C53" s="163">
        <v>500</v>
      </c>
      <c r="D53" s="163">
        <v>383</v>
      </c>
      <c r="E53" s="163">
        <v>85</v>
      </c>
      <c r="F53" s="163">
        <v>27</v>
      </c>
      <c r="G53" s="163">
        <v>3</v>
      </c>
      <c r="H53" s="213">
        <v>2</v>
      </c>
    </row>
    <row r="54" spans="2:8">
      <c r="B54" s="205" t="s">
        <v>189</v>
      </c>
      <c r="C54" s="163">
        <v>458</v>
      </c>
      <c r="D54" s="163">
        <v>354</v>
      </c>
      <c r="E54" s="163">
        <v>77</v>
      </c>
      <c r="F54" s="163">
        <v>11</v>
      </c>
      <c r="G54" s="163">
        <v>12</v>
      </c>
      <c r="H54" s="213">
        <v>4</v>
      </c>
    </row>
    <row r="55" spans="2:8">
      <c r="B55" s="205" t="s">
        <v>190</v>
      </c>
      <c r="C55" s="163">
        <v>244</v>
      </c>
      <c r="D55" s="163">
        <v>202</v>
      </c>
      <c r="E55" s="163">
        <v>34</v>
      </c>
      <c r="F55" s="163">
        <v>1</v>
      </c>
      <c r="G55" s="163">
        <v>3</v>
      </c>
      <c r="H55" s="213">
        <v>4</v>
      </c>
    </row>
    <row r="56" spans="2:8">
      <c r="B56" s="207" t="s">
        <v>29</v>
      </c>
      <c r="C56" s="164">
        <v>329</v>
      </c>
      <c r="D56" s="164">
        <v>298</v>
      </c>
      <c r="E56" s="164">
        <v>25</v>
      </c>
      <c r="F56" s="164">
        <v>2</v>
      </c>
      <c r="G56" s="164">
        <v>0</v>
      </c>
      <c r="H56" s="211">
        <v>4</v>
      </c>
    </row>
    <row r="57" spans="2:8">
      <c r="B57" s="249" t="s">
        <v>803</v>
      </c>
    </row>
  </sheetData>
  <mergeCells count="2">
    <mergeCell ref="B3:B4"/>
    <mergeCell ref="C3:H3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>
  <dimension ref="B1:CL57"/>
  <sheetViews>
    <sheetView workbookViewId="0">
      <selection activeCell="B57" sqref="B57"/>
    </sheetView>
  </sheetViews>
  <sheetFormatPr defaultRowHeight="12.75"/>
  <cols>
    <col min="1" max="1" width="5.85546875" style="248" customWidth="1"/>
    <col min="2" max="2" width="14.42578125" style="248" customWidth="1"/>
    <col min="3" max="4" width="6.5703125" style="248" bestFit="1" customWidth="1"/>
    <col min="5" max="5" width="5.5703125" style="248" bestFit="1" customWidth="1"/>
    <col min="6" max="6" width="4" style="248" customWidth="1"/>
    <col min="7" max="7" width="6.5703125" style="248" bestFit="1" customWidth="1"/>
    <col min="8" max="8" width="5.5703125" style="248" bestFit="1" customWidth="1"/>
    <col min="9" max="9" width="6.5703125" style="248" bestFit="1" customWidth="1"/>
    <col min="10" max="10" width="4.7109375" style="248" customWidth="1"/>
    <col min="11" max="11" width="6.5703125" style="248" bestFit="1" customWidth="1"/>
    <col min="12" max="12" width="5.5703125" style="248" bestFit="1" customWidth="1"/>
    <col min="13" max="13" width="6.5703125" style="248" bestFit="1" customWidth="1"/>
    <col min="14" max="14" width="4" style="248" customWidth="1"/>
    <col min="15" max="15" width="6.5703125" style="248" bestFit="1" customWidth="1"/>
    <col min="16" max="16" width="5.5703125" style="248" bestFit="1" customWidth="1"/>
    <col min="17" max="17" width="6.5703125" style="248" bestFit="1" customWidth="1"/>
    <col min="18" max="18" width="4" style="248" customWidth="1"/>
    <col min="19" max="19" width="6.5703125" style="248" bestFit="1" customWidth="1"/>
    <col min="20" max="20" width="5.5703125" style="248" bestFit="1" customWidth="1"/>
    <col min="21" max="21" width="6.5703125" style="248" bestFit="1" customWidth="1"/>
    <col min="22" max="22" width="4" style="248" customWidth="1"/>
    <col min="23" max="23" width="6.5703125" style="248" bestFit="1" customWidth="1"/>
    <col min="24" max="24" width="5.5703125" style="248" bestFit="1" customWidth="1"/>
    <col min="25" max="25" width="6.5703125" style="248" bestFit="1" customWidth="1"/>
    <col min="26" max="26" width="4" style="248" customWidth="1"/>
    <col min="27" max="27" width="6.5703125" style="248" bestFit="1" customWidth="1"/>
    <col min="28" max="28" width="4" style="248" customWidth="1"/>
    <col min="29" max="29" width="6.5703125" style="248" bestFit="1" customWidth="1"/>
    <col min="30" max="30" width="4" style="248" customWidth="1"/>
    <col min="31" max="32" width="6.5703125" style="248" bestFit="1" customWidth="1"/>
    <col min="33" max="33" width="5.5703125" style="248" bestFit="1" customWidth="1"/>
    <col min="34" max="34" width="3.42578125" style="248" customWidth="1"/>
    <col min="35" max="36" width="6.5703125" style="248" bestFit="1" customWidth="1"/>
    <col min="37" max="37" width="5.5703125" style="248" bestFit="1" customWidth="1"/>
    <col min="38" max="38" width="3.28515625" style="248" customWidth="1"/>
    <col min="39" max="41" width="6.5703125" style="248" bestFit="1" customWidth="1"/>
    <col min="42" max="42" width="3.42578125" style="248" customWidth="1"/>
    <col min="43" max="43" width="6.5703125" style="248" bestFit="1" customWidth="1"/>
    <col min="44" max="44" width="5.5703125" style="248" bestFit="1" customWidth="1"/>
    <col min="45" max="45" width="6.5703125" style="248" bestFit="1" customWidth="1"/>
    <col min="46" max="46" width="4" style="248" customWidth="1"/>
    <col min="47" max="49" width="6.5703125" style="248" bestFit="1" customWidth="1"/>
    <col min="50" max="50" width="3.42578125" style="248" customWidth="1"/>
    <col min="51" max="51" width="6.5703125" style="248" bestFit="1" customWidth="1"/>
    <col min="52" max="52" width="5.5703125" style="248" bestFit="1" customWidth="1"/>
    <col min="53" max="53" width="6.5703125" style="248" bestFit="1" customWidth="1"/>
    <col min="54" max="54" width="3.42578125" style="248" customWidth="1"/>
    <col min="55" max="56" width="6.5703125" style="248" bestFit="1" customWidth="1"/>
    <col min="57" max="57" width="5.5703125" style="248" bestFit="1" customWidth="1"/>
    <col min="58" max="58" width="3.42578125" style="248" customWidth="1"/>
    <col min="59" max="59" width="6.5703125" style="248" bestFit="1" customWidth="1"/>
    <col min="60" max="60" width="5.5703125" style="248" bestFit="1" customWidth="1"/>
    <col min="61" max="61" width="6.5703125" style="248" bestFit="1" customWidth="1"/>
    <col min="62" max="62" width="4" style="248" customWidth="1"/>
    <col min="63" max="65" width="6.5703125" style="248" bestFit="1" customWidth="1"/>
    <col min="66" max="66" width="3.42578125" style="248" customWidth="1"/>
    <col min="67" max="69" width="6.5703125" style="248" bestFit="1" customWidth="1"/>
    <col min="70" max="70" width="4.140625" style="248" bestFit="1" customWidth="1"/>
    <col min="71" max="72" width="6.5703125" style="248" bestFit="1" customWidth="1"/>
    <col min="73" max="73" width="5.5703125" style="248" bestFit="1" customWidth="1"/>
    <col min="74" max="74" width="3.5703125" style="248" bestFit="1" customWidth="1"/>
    <col min="75" max="75" width="6.5703125" style="248" bestFit="1" customWidth="1"/>
    <col min="76" max="76" width="5.5703125" style="248" bestFit="1" customWidth="1"/>
    <col min="77" max="77" width="6.5703125" style="248" bestFit="1" customWidth="1"/>
    <col min="78" max="78" width="4.140625" style="248" bestFit="1" customWidth="1"/>
    <col min="79" max="79" width="6.5703125" style="248" bestFit="1" customWidth="1"/>
    <col min="80" max="80" width="4.140625" style="248" bestFit="1" customWidth="1"/>
    <col min="81" max="81" width="6.5703125" style="248" bestFit="1" customWidth="1"/>
    <col min="82" max="82" width="4.140625" style="248" bestFit="1" customWidth="1"/>
    <col min="83" max="83" width="6.5703125" style="248" bestFit="1" customWidth="1"/>
    <col min="84" max="84" width="5.5703125" style="248" bestFit="1" customWidth="1"/>
    <col min="85" max="85" width="6.5703125" style="248" bestFit="1" customWidth="1"/>
    <col min="86" max="86" width="4.140625" style="248" bestFit="1" customWidth="1"/>
    <col min="87" max="87" width="6.5703125" style="248" bestFit="1" customWidth="1"/>
    <col min="88" max="88" width="5.5703125" style="248" bestFit="1" customWidth="1"/>
    <col min="89" max="89" width="6.5703125" style="248" bestFit="1" customWidth="1"/>
    <col min="90" max="90" width="4.140625" style="248" bestFit="1" customWidth="1"/>
    <col min="91" max="16384" width="9.140625" style="248"/>
  </cols>
  <sheetData>
    <row r="1" spans="2:90" ht="15.75" customHeight="1">
      <c r="B1" s="284" t="s">
        <v>874</v>
      </c>
    </row>
    <row r="2" spans="2:90">
      <c r="B2" s="285"/>
    </row>
    <row r="3" spans="2:90">
      <c r="B3" s="353" t="s">
        <v>95</v>
      </c>
      <c r="C3" s="315" t="s">
        <v>421</v>
      </c>
      <c r="D3" s="315"/>
      <c r="E3" s="315"/>
      <c r="F3" s="315"/>
      <c r="G3" s="315" t="s">
        <v>422</v>
      </c>
      <c r="H3" s="315"/>
      <c r="I3" s="315"/>
      <c r="J3" s="315"/>
      <c r="K3" s="315" t="s">
        <v>423</v>
      </c>
      <c r="L3" s="315"/>
      <c r="M3" s="315"/>
      <c r="N3" s="315"/>
      <c r="O3" s="315" t="s">
        <v>424</v>
      </c>
      <c r="P3" s="315"/>
      <c r="Q3" s="315"/>
      <c r="R3" s="315"/>
      <c r="S3" s="315" t="s">
        <v>425</v>
      </c>
      <c r="T3" s="315"/>
      <c r="U3" s="315"/>
      <c r="V3" s="315"/>
      <c r="W3" s="315" t="s">
        <v>426</v>
      </c>
      <c r="X3" s="315"/>
      <c r="Y3" s="315"/>
      <c r="Z3" s="315"/>
      <c r="AA3" s="315" t="s">
        <v>427</v>
      </c>
      <c r="AB3" s="315"/>
      <c r="AC3" s="315"/>
      <c r="AD3" s="315"/>
      <c r="AE3" s="315" t="s">
        <v>428</v>
      </c>
      <c r="AF3" s="315"/>
      <c r="AG3" s="315"/>
      <c r="AH3" s="315"/>
      <c r="AI3" s="315" t="s">
        <v>429</v>
      </c>
      <c r="AJ3" s="315"/>
      <c r="AK3" s="315"/>
      <c r="AL3" s="315"/>
      <c r="AM3" s="315" t="s">
        <v>430</v>
      </c>
      <c r="AN3" s="315"/>
      <c r="AO3" s="315"/>
      <c r="AP3" s="315"/>
      <c r="AQ3" s="315" t="s">
        <v>431</v>
      </c>
      <c r="AR3" s="315"/>
      <c r="AS3" s="315"/>
      <c r="AT3" s="315"/>
      <c r="AU3" s="315" t="s">
        <v>432</v>
      </c>
      <c r="AV3" s="315"/>
      <c r="AW3" s="315"/>
      <c r="AX3" s="315"/>
      <c r="AY3" s="315" t="s">
        <v>433</v>
      </c>
      <c r="AZ3" s="315"/>
      <c r="BA3" s="315"/>
      <c r="BB3" s="315"/>
      <c r="BC3" s="315" t="s">
        <v>434</v>
      </c>
      <c r="BD3" s="315"/>
      <c r="BE3" s="315"/>
      <c r="BF3" s="315"/>
      <c r="BG3" s="315" t="s">
        <v>435</v>
      </c>
      <c r="BH3" s="315"/>
      <c r="BI3" s="315"/>
      <c r="BJ3" s="315"/>
      <c r="BK3" s="315" t="s">
        <v>436</v>
      </c>
      <c r="BL3" s="315"/>
      <c r="BM3" s="315"/>
      <c r="BN3" s="315"/>
      <c r="BO3" s="315" t="s">
        <v>437</v>
      </c>
      <c r="BP3" s="315"/>
      <c r="BQ3" s="315"/>
      <c r="BR3" s="315"/>
      <c r="BS3" s="315" t="s">
        <v>438</v>
      </c>
      <c r="BT3" s="315"/>
      <c r="BU3" s="315"/>
      <c r="BV3" s="315"/>
      <c r="BW3" s="315" t="s">
        <v>439</v>
      </c>
      <c r="BX3" s="315"/>
      <c r="BY3" s="315"/>
      <c r="BZ3" s="315"/>
      <c r="CA3" s="315" t="s">
        <v>440</v>
      </c>
      <c r="CB3" s="315"/>
      <c r="CC3" s="315"/>
      <c r="CD3" s="315"/>
      <c r="CE3" s="315" t="s">
        <v>441</v>
      </c>
      <c r="CF3" s="315"/>
      <c r="CG3" s="315"/>
      <c r="CH3" s="315"/>
      <c r="CI3" s="315" t="s">
        <v>442</v>
      </c>
      <c r="CJ3" s="315"/>
      <c r="CK3" s="315"/>
      <c r="CL3" s="316"/>
    </row>
    <row r="4" spans="2:90" ht="13.5" thickBot="1">
      <c r="B4" s="354"/>
      <c r="C4" s="22" t="s">
        <v>0</v>
      </c>
      <c r="D4" s="22" t="s">
        <v>192</v>
      </c>
      <c r="E4" s="22" t="s">
        <v>193</v>
      </c>
      <c r="F4" s="22" t="s">
        <v>443</v>
      </c>
      <c r="G4" s="22" t="s">
        <v>0</v>
      </c>
      <c r="H4" s="22" t="s">
        <v>192</v>
      </c>
      <c r="I4" s="22" t="s">
        <v>193</v>
      </c>
      <c r="J4" s="22" t="s">
        <v>443</v>
      </c>
      <c r="K4" s="22" t="s">
        <v>0</v>
      </c>
      <c r="L4" s="22" t="s">
        <v>192</v>
      </c>
      <c r="M4" s="22" t="s">
        <v>193</v>
      </c>
      <c r="N4" s="22" t="s">
        <v>443</v>
      </c>
      <c r="O4" s="22" t="s">
        <v>0</v>
      </c>
      <c r="P4" s="22" t="s">
        <v>192</v>
      </c>
      <c r="Q4" s="22" t="s">
        <v>193</v>
      </c>
      <c r="R4" s="22" t="s">
        <v>443</v>
      </c>
      <c r="S4" s="22" t="s">
        <v>0</v>
      </c>
      <c r="T4" s="22" t="s">
        <v>192</v>
      </c>
      <c r="U4" s="22" t="s">
        <v>193</v>
      </c>
      <c r="V4" s="22" t="s">
        <v>443</v>
      </c>
      <c r="W4" s="22" t="s">
        <v>0</v>
      </c>
      <c r="X4" s="22" t="s">
        <v>192</v>
      </c>
      <c r="Y4" s="22" t="s">
        <v>193</v>
      </c>
      <c r="Z4" s="22" t="s">
        <v>443</v>
      </c>
      <c r="AA4" s="22" t="s">
        <v>0</v>
      </c>
      <c r="AB4" s="22" t="s">
        <v>192</v>
      </c>
      <c r="AC4" s="22" t="s">
        <v>193</v>
      </c>
      <c r="AD4" s="22" t="s">
        <v>443</v>
      </c>
      <c r="AE4" s="22" t="s">
        <v>0</v>
      </c>
      <c r="AF4" s="22" t="s">
        <v>192</v>
      </c>
      <c r="AG4" s="22" t="s">
        <v>193</v>
      </c>
      <c r="AH4" s="22" t="s">
        <v>443</v>
      </c>
      <c r="AI4" s="22" t="s">
        <v>0</v>
      </c>
      <c r="AJ4" s="22" t="s">
        <v>192</v>
      </c>
      <c r="AK4" s="22" t="s">
        <v>193</v>
      </c>
      <c r="AL4" s="22" t="s">
        <v>443</v>
      </c>
      <c r="AM4" s="22" t="s">
        <v>0</v>
      </c>
      <c r="AN4" s="22" t="s">
        <v>192</v>
      </c>
      <c r="AO4" s="22" t="s">
        <v>193</v>
      </c>
      <c r="AP4" s="22" t="s">
        <v>443</v>
      </c>
      <c r="AQ4" s="22" t="s">
        <v>0</v>
      </c>
      <c r="AR4" s="22" t="s">
        <v>192</v>
      </c>
      <c r="AS4" s="22" t="s">
        <v>193</v>
      </c>
      <c r="AT4" s="22" t="s">
        <v>443</v>
      </c>
      <c r="AU4" s="22" t="s">
        <v>0</v>
      </c>
      <c r="AV4" s="22" t="s">
        <v>192</v>
      </c>
      <c r="AW4" s="22" t="s">
        <v>193</v>
      </c>
      <c r="AX4" s="22" t="s">
        <v>443</v>
      </c>
      <c r="AY4" s="22" t="s">
        <v>0</v>
      </c>
      <c r="AZ4" s="22" t="s">
        <v>192</v>
      </c>
      <c r="BA4" s="22" t="s">
        <v>193</v>
      </c>
      <c r="BB4" s="22" t="s">
        <v>443</v>
      </c>
      <c r="BC4" s="22" t="s">
        <v>0</v>
      </c>
      <c r="BD4" s="22" t="s">
        <v>192</v>
      </c>
      <c r="BE4" s="22" t="s">
        <v>193</v>
      </c>
      <c r="BF4" s="22" t="s">
        <v>443</v>
      </c>
      <c r="BG4" s="22" t="s">
        <v>0</v>
      </c>
      <c r="BH4" s="22" t="s">
        <v>192</v>
      </c>
      <c r="BI4" s="22" t="s">
        <v>193</v>
      </c>
      <c r="BJ4" s="22" t="s">
        <v>443</v>
      </c>
      <c r="BK4" s="22" t="s">
        <v>0</v>
      </c>
      <c r="BL4" s="22" t="s">
        <v>192</v>
      </c>
      <c r="BM4" s="22" t="s">
        <v>193</v>
      </c>
      <c r="BN4" s="22" t="s">
        <v>443</v>
      </c>
      <c r="BO4" s="22" t="s">
        <v>0</v>
      </c>
      <c r="BP4" s="22" t="s">
        <v>192</v>
      </c>
      <c r="BQ4" s="22" t="s">
        <v>193</v>
      </c>
      <c r="BR4" s="22" t="s">
        <v>443</v>
      </c>
      <c r="BS4" s="22" t="s">
        <v>0</v>
      </c>
      <c r="BT4" s="22" t="s">
        <v>192</v>
      </c>
      <c r="BU4" s="22" t="s">
        <v>193</v>
      </c>
      <c r="BV4" s="22" t="s">
        <v>443</v>
      </c>
      <c r="BW4" s="22" t="s">
        <v>0</v>
      </c>
      <c r="BX4" s="22" t="s">
        <v>192</v>
      </c>
      <c r="BY4" s="22" t="s">
        <v>193</v>
      </c>
      <c r="BZ4" s="22" t="s">
        <v>443</v>
      </c>
      <c r="CA4" s="22" t="s">
        <v>0</v>
      </c>
      <c r="CB4" s="22" t="s">
        <v>192</v>
      </c>
      <c r="CC4" s="22" t="s">
        <v>193</v>
      </c>
      <c r="CD4" s="22" t="s">
        <v>443</v>
      </c>
      <c r="CE4" s="22" t="s">
        <v>0</v>
      </c>
      <c r="CF4" s="22" t="s">
        <v>192</v>
      </c>
      <c r="CG4" s="22" t="s">
        <v>193</v>
      </c>
      <c r="CH4" s="22" t="s">
        <v>443</v>
      </c>
      <c r="CI4" s="22" t="s">
        <v>0</v>
      </c>
      <c r="CJ4" s="22" t="s">
        <v>192</v>
      </c>
      <c r="CK4" s="22" t="s">
        <v>193</v>
      </c>
      <c r="CL4" s="246" t="s">
        <v>443</v>
      </c>
    </row>
    <row r="5" spans="2:90" ht="13.5" thickTop="1">
      <c r="B5" s="199" t="s">
        <v>7</v>
      </c>
      <c r="C5" s="227">
        <v>26205</v>
      </c>
      <c r="D5" s="227">
        <v>24476</v>
      </c>
      <c r="E5" s="227">
        <v>1656</v>
      </c>
      <c r="F5" s="227">
        <v>73</v>
      </c>
      <c r="G5" s="227">
        <v>26205</v>
      </c>
      <c r="H5" s="227">
        <v>6377</v>
      </c>
      <c r="I5" s="227">
        <v>19712</v>
      </c>
      <c r="J5" s="227">
        <v>116</v>
      </c>
      <c r="K5" s="227">
        <v>26205</v>
      </c>
      <c r="L5" s="227">
        <v>5240</v>
      </c>
      <c r="M5" s="227">
        <v>20862</v>
      </c>
      <c r="N5" s="227">
        <v>103</v>
      </c>
      <c r="O5" s="227">
        <v>26205</v>
      </c>
      <c r="P5" s="227">
        <v>2611</v>
      </c>
      <c r="Q5" s="227">
        <v>23486</v>
      </c>
      <c r="R5" s="227">
        <v>108</v>
      </c>
      <c r="S5" s="227">
        <v>26205</v>
      </c>
      <c r="T5" s="227">
        <v>4535</v>
      </c>
      <c r="U5" s="227">
        <v>21564</v>
      </c>
      <c r="V5" s="227">
        <v>106</v>
      </c>
      <c r="W5" s="227">
        <v>26205</v>
      </c>
      <c r="X5" s="227">
        <v>1904</v>
      </c>
      <c r="Y5" s="227">
        <v>24190</v>
      </c>
      <c r="Z5" s="227">
        <v>111</v>
      </c>
      <c r="AA5" s="227">
        <v>26205</v>
      </c>
      <c r="AB5" s="227">
        <v>938</v>
      </c>
      <c r="AC5" s="227">
        <v>25149</v>
      </c>
      <c r="AD5" s="227">
        <v>118</v>
      </c>
      <c r="AE5" s="227">
        <v>26205</v>
      </c>
      <c r="AF5" s="227">
        <v>21442</v>
      </c>
      <c r="AG5" s="227">
        <v>4670</v>
      </c>
      <c r="AH5" s="227">
        <v>93</v>
      </c>
      <c r="AI5" s="227">
        <v>26205</v>
      </c>
      <c r="AJ5" s="227">
        <v>21179</v>
      </c>
      <c r="AK5" s="227">
        <v>4936</v>
      </c>
      <c r="AL5" s="227">
        <v>90</v>
      </c>
      <c r="AM5" s="227">
        <v>26205</v>
      </c>
      <c r="AN5" s="227">
        <v>12559</v>
      </c>
      <c r="AO5" s="227">
        <v>13548</v>
      </c>
      <c r="AP5" s="227">
        <v>98</v>
      </c>
      <c r="AQ5" s="227">
        <v>26205</v>
      </c>
      <c r="AR5" s="227">
        <v>7219</v>
      </c>
      <c r="AS5" s="227">
        <v>18880</v>
      </c>
      <c r="AT5" s="227">
        <v>106</v>
      </c>
      <c r="AU5" s="227">
        <v>26205</v>
      </c>
      <c r="AV5" s="227">
        <v>11143</v>
      </c>
      <c r="AW5" s="227">
        <v>14969</v>
      </c>
      <c r="AX5" s="227">
        <v>93</v>
      </c>
      <c r="AY5" s="227">
        <v>26205</v>
      </c>
      <c r="AZ5" s="227">
        <v>8232</v>
      </c>
      <c r="BA5" s="227">
        <v>17876</v>
      </c>
      <c r="BB5" s="227">
        <v>97</v>
      </c>
      <c r="BC5" s="227">
        <v>26205</v>
      </c>
      <c r="BD5" s="227">
        <v>20355</v>
      </c>
      <c r="BE5" s="227">
        <v>5763</v>
      </c>
      <c r="BF5" s="227">
        <v>87</v>
      </c>
      <c r="BG5" s="227">
        <v>26205</v>
      </c>
      <c r="BH5" s="227">
        <v>8351</v>
      </c>
      <c r="BI5" s="227">
        <v>17746</v>
      </c>
      <c r="BJ5" s="227">
        <v>108</v>
      </c>
      <c r="BK5" s="227">
        <v>26205</v>
      </c>
      <c r="BL5" s="227">
        <v>10320</v>
      </c>
      <c r="BM5" s="227">
        <v>15786</v>
      </c>
      <c r="BN5" s="227">
        <v>99</v>
      </c>
      <c r="BO5" s="227">
        <v>26205</v>
      </c>
      <c r="BP5" s="227">
        <v>14982</v>
      </c>
      <c r="BQ5" s="227">
        <v>11122</v>
      </c>
      <c r="BR5" s="227">
        <v>101</v>
      </c>
      <c r="BS5" s="227">
        <v>26205</v>
      </c>
      <c r="BT5" s="227">
        <v>16540</v>
      </c>
      <c r="BU5" s="227">
        <v>9572</v>
      </c>
      <c r="BV5" s="227">
        <v>93</v>
      </c>
      <c r="BW5" s="227">
        <v>26205</v>
      </c>
      <c r="BX5" s="227">
        <v>4771</v>
      </c>
      <c r="BY5" s="227">
        <v>21328</v>
      </c>
      <c r="BZ5" s="227">
        <v>106</v>
      </c>
      <c r="CA5" s="227">
        <v>26205</v>
      </c>
      <c r="CB5" s="227">
        <v>966</v>
      </c>
      <c r="CC5" s="227">
        <v>25130</v>
      </c>
      <c r="CD5" s="227">
        <v>109</v>
      </c>
      <c r="CE5" s="227">
        <v>26205</v>
      </c>
      <c r="CF5" s="227">
        <v>8711</v>
      </c>
      <c r="CG5" s="227">
        <v>17388</v>
      </c>
      <c r="CH5" s="227">
        <v>106</v>
      </c>
      <c r="CI5" s="227">
        <v>26205</v>
      </c>
      <c r="CJ5" s="227">
        <v>1109</v>
      </c>
      <c r="CK5" s="227">
        <v>24986</v>
      </c>
      <c r="CL5" s="228">
        <v>110</v>
      </c>
    </row>
    <row r="6" spans="2:90">
      <c r="B6" s="100" t="s">
        <v>8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8"/>
    </row>
    <row r="7" spans="2:90">
      <c r="B7" s="95" t="s">
        <v>9</v>
      </c>
      <c r="C7" s="145">
        <v>5389</v>
      </c>
      <c r="D7" s="145">
        <v>5082</v>
      </c>
      <c r="E7" s="145">
        <v>284</v>
      </c>
      <c r="F7" s="145">
        <v>23</v>
      </c>
      <c r="G7" s="145">
        <v>5389</v>
      </c>
      <c r="H7" s="145">
        <v>1823</v>
      </c>
      <c r="I7" s="145">
        <v>3535</v>
      </c>
      <c r="J7" s="145">
        <v>31</v>
      </c>
      <c r="K7" s="145">
        <v>5389</v>
      </c>
      <c r="L7" s="145">
        <v>1694</v>
      </c>
      <c r="M7" s="145">
        <v>3664</v>
      </c>
      <c r="N7" s="145">
        <v>31</v>
      </c>
      <c r="O7" s="145">
        <v>5389</v>
      </c>
      <c r="P7" s="145">
        <v>1262</v>
      </c>
      <c r="Q7" s="145">
        <v>4095</v>
      </c>
      <c r="R7" s="145">
        <v>32</v>
      </c>
      <c r="S7" s="145">
        <v>5389</v>
      </c>
      <c r="T7" s="145">
        <v>1933</v>
      </c>
      <c r="U7" s="145">
        <v>3423</v>
      </c>
      <c r="V7" s="145">
        <v>33</v>
      </c>
      <c r="W7" s="145">
        <v>5389</v>
      </c>
      <c r="X7" s="145">
        <v>1026</v>
      </c>
      <c r="Y7" s="145">
        <v>4331</v>
      </c>
      <c r="Z7" s="145">
        <v>32</v>
      </c>
      <c r="AA7" s="145">
        <v>5389</v>
      </c>
      <c r="AB7" s="145">
        <v>419</v>
      </c>
      <c r="AC7" s="145">
        <v>4937</v>
      </c>
      <c r="AD7" s="145">
        <v>33</v>
      </c>
      <c r="AE7" s="145">
        <v>5389</v>
      </c>
      <c r="AF7" s="145">
        <v>4610</v>
      </c>
      <c r="AG7" s="145">
        <v>749</v>
      </c>
      <c r="AH7" s="145">
        <v>30</v>
      </c>
      <c r="AI7" s="145">
        <v>5389</v>
      </c>
      <c r="AJ7" s="145">
        <v>4950</v>
      </c>
      <c r="AK7" s="145">
        <v>411</v>
      </c>
      <c r="AL7" s="145">
        <v>28</v>
      </c>
      <c r="AM7" s="145">
        <v>5389</v>
      </c>
      <c r="AN7" s="145">
        <v>3707</v>
      </c>
      <c r="AO7" s="145">
        <v>1650</v>
      </c>
      <c r="AP7" s="145">
        <v>32</v>
      </c>
      <c r="AQ7" s="145">
        <v>5389</v>
      </c>
      <c r="AR7" s="145">
        <v>1487</v>
      </c>
      <c r="AS7" s="145">
        <v>3869</v>
      </c>
      <c r="AT7" s="145">
        <v>33</v>
      </c>
      <c r="AU7" s="145">
        <v>5389</v>
      </c>
      <c r="AV7" s="145">
        <v>3352</v>
      </c>
      <c r="AW7" s="145">
        <v>2006</v>
      </c>
      <c r="AX7" s="145">
        <v>31</v>
      </c>
      <c r="AY7" s="145">
        <v>5389</v>
      </c>
      <c r="AZ7" s="145">
        <v>2624</v>
      </c>
      <c r="BA7" s="145">
        <v>2733</v>
      </c>
      <c r="BB7" s="145">
        <v>32</v>
      </c>
      <c r="BC7" s="145">
        <v>5389</v>
      </c>
      <c r="BD7" s="145">
        <v>4674</v>
      </c>
      <c r="BE7" s="145">
        <v>687</v>
      </c>
      <c r="BF7" s="145">
        <v>28</v>
      </c>
      <c r="BG7" s="145">
        <v>5389</v>
      </c>
      <c r="BH7" s="145">
        <v>2643</v>
      </c>
      <c r="BI7" s="145">
        <v>2713</v>
      </c>
      <c r="BJ7" s="145">
        <v>33</v>
      </c>
      <c r="BK7" s="145">
        <v>5389</v>
      </c>
      <c r="BL7" s="145">
        <v>2709</v>
      </c>
      <c r="BM7" s="145">
        <v>2650</v>
      </c>
      <c r="BN7" s="145">
        <v>30</v>
      </c>
      <c r="BO7" s="145">
        <v>5389</v>
      </c>
      <c r="BP7" s="145">
        <v>3535</v>
      </c>
      <c r="BQ7" s="145">
        <v>1822</v>
      </c>
      <c r="BR7" s="145">
        <v>32</v>
      </c>
      <c r="BS7" s="145">
        <v>5389</v>
      </c>
      <c r="BT7" s="145">
        <v>4024</v>
      </c>
      <c r="BU7" s="145">
        <v>1336</v>
      </c>
      <c r="BV7" s="145">
        <v>29</v>
      </c>
      <c r="BW7" s="145">
        <v>5389</v>
      </c>
      <c r="BX7" s="145">
        <v>2086</v>
      </c>
      <c r="BY7" s="145">
        <v>3270</v>
      </c>
      <c r="BZ7" s="145">
        <v>33</v>
      </c>
      <c r="CA7" s="145">
        <v>5389</v>
      </c>
      <c r="CB7" s="145">
        <v>386</v>
      </c>
      <c r="CC7" s="145">
        <v>4971</v>
      </c>
      <c r="CD7" s="145">
        <v>32</v>
      </c>
      <c r="CE7" s="145">
        <v>5389</v>
      </c>
      <c r="CF7" s="145">
        <v>2918</v>
      </c>
      <c r="CG7" s="145">
        <v>2440</v>
      </c>
      <c r="CH7" s="145">
        <v>31</v>
      </c>
      <c r="CI7" s="145">
        <v>5389</v>
      </c>
      <c r="CJ7" s="145">
        <v>520</v>
      </c>
      <c r="CK7" s="145">
        <v>4837</v>
      </c>
      <c r="CL7" s="146">
        <v>32</v>
      </c>
    </row>
    <row r="8" spans="2:90">
      <c r="B8" s="203" t="s">
        <v>10</v>
      </c>
      <c r="C8" s="143">
        <v>3515</v>
      </c>
      <c r="D8" s="143">
        <v>3315</v>
      </c>
      <c r="E8" s="143">
        <v>180</v>
      </c>
      <c r="F8" s="143">
        <v>20</v>
      </c>
      <c r="G8" s="143">
        <v>3515</v>
      </c>
      <c r="H8" s="143">
        <v>1241</v>
      </c>
      <c r="I8" s="143">
        <v>2248</v>
      </c>
      <c r="J8" s="143">
        <v>26</v>
      </c>
      <c r="K8" s="143">
        <v>3515</v>
      </c>
      <c r="L8" s="143">
        <v>1151</v>
      </c>
      <c r="M8" s="143">
        <v>2338</v>
      </c>
      <c r="N8" s="143">
        <v>26</v>
      </c>
      <c r="O8" s="143">
        <v>3515</v>
      </c>
      <c r="P8" s="143">
        <v>868</v>
      </c>
      <c r="Q8" s="143">
        <v>2623</v>
      </c>
      <c r="R8" s="143">
        <v>24</v>
      </c>
      <c r="S8" s="143">
        <v>3515</v>
      </c>
      <c r="T8" s="143">
        <v>1312</v>
      </c>
      <c r="U8" s="143">
        <v>2179</v>
      </c>
      <c r="V8" s="143">
        <v>24</v>
      </c>
      <c r="W8" s="143">
        <v>3515</v>
      </c>
      <c r="X8" s="143">
        <v>711</v>
      </c>
      <c r="Y8" s="143">
        <v>2780</v>
      </c>
      <c r="Z8" s="143">
        <v>24</v>
      </c>
      <c r="AA8" s="143">
        <v>3515</v>
      </c>
      <c r="AB8" s="143">
        <v>293</v>
      </c>
      <c r="AC8" s="143">
        <v>3198</v>
      </c>
      <c r="AD8" s="143">
        <v>24</v>
      </c>
      <c r="AE8" s="143">
        <v>3515</v>
      </c>
      <c r="AF8" s="143">
        <v>3034</v>
      </c>
      <c r="AG8" s="143">
        <v>457</v>
      </c>
      <c r="AH8" s="143">
        <v>24</v>
      </c>
      <c r="AI8" s="143">
        <v>3515</v>
      </c>
      <c r="AJ8" s="143">
        <v>3246</v>
      </c>
      <c r="AK8" s="143">
        <v>246</v>
      </c>
      <c r="AL8" s="143">
        <v>23</v>
      </c>
      <c r="AM8" s="143">
        <v>3515</v>
      </c>
      <c r="AN8" s="143">
        <v>2494</v>
      </c>
      <c r="AO8" s="143">
        <v>997</v>
      </c>
      <c r="AP8" s="143">
        <v>24</v>
      </c>
      <c r="AQ8" s="143">
        <v>3515</v>
      </c>
      <c r="AR8" s="143">
        <v>1003</v>
      </c>
      <c r="AS8" s="143">
        <v>2489</v>
      </c>
      <c r="AT8" s="143">
        <v>23</v>
      </c>
      <c r="AU8" s="143">
        <v>3515</v>
      </c>
      <c r="AV8" s="143">
        <v>2217</v>
      </c>
      <c r="AW8" s="143">
        <v>1275</v>
      </c>
      <c r="AX8" s="143">
        <v>23</v>
      </c>
      <c r="AY8" s="143">
        <v>3515</v>
      </c>
      <c r="AZ8" s="143">
        <v>1766</v>
      </c>
      <c r="BA8" s="143">
        <v>1726</v>
      </c>
      <c r="BB8" s="143">
        <v>23</v>
      </c>
      <c r="BC8" s="143">
        <v>3515</v>
      </c>
      <c r="BD8" s="143">
        <v>3099</v>
      </c>
      <c r="BE8" s="143">
        <v>394</v>
      </c>
      <c r="BF8" s="143">
        <v>22</v>
      </c>
      <c r="BG8" s="143">
        <v>3515</v>
      </c>
      <c r="BH8" s="143">
        <v>1797</v>
      </c>
      <c r="BI8" s="143">
        <v>1693</v>
      </c>
      <c r="BJ8" s="143">
        <v>25</v>
      </c>
      <c r="BK8" s="143">
        <v>3515</v>
      </c>
      <c r="BL8" s="143">
        <v>1864</v>
      </c>
      <c r="BM8" s="143">
        <v>1629</v>
      </c>
      <c r="BN8" s="143">
        <v>22</v>
      </c>
      <c r="BO8" s="143">
        <v>3515</v>
      </c>
      <c r="BP8" s="143">
        <v>2340</v>
      </c>
      <c r="BQ8" s="143">
        <v>1150</v>
      </c>
      <c r="BR8" s="143">
        <v>25</v>
      </c>
      <c r="BS8" s="143">
        <v>3515</v>
      </c>
      <c r="BT8" s="143">
        <v>2665</v>
      </c>
      <c r="BU8" s="143">
        <v>827</v>
      </c>
      <c r="BV8" s="143">
        <v>23</v>
      </c>
      <c r="BW8" s="143">
        <v>3515</v>
      </c>
      <c r="BX8" s="143">
        <v>1404</v>
      </c>
      <c r="BY8" s="143">
        <v>2088</v>
      </c>
      <c r="BZ8" s="143">
        <v>23</v>
      </c>
      <c r="CA8" s="143">
        <v>3515</v>
      </c>
      <c r="CB8" s="143">
        <v>305</v>
      </c>
      <c r="CC8" s="143">
        <v>3187</v>
      </c>
      <c r="CD8" s="143">
        <v>23</v>
      </c>
      <c r="CE8" s="143">
        <v>3515</v>
      </c>
      <c r="CF8" s="143">
        <v>1917</v>
      </c>
      <c r="CG8" s="143">
        <v>1575</v>
      </c>
      <c r="CH8" s="143">
        <v>23</v>
      </c>
      <c r="CI8" s="143">
        <v>3515</v>
      </c>
      <c r="CJ8" s="143">
        <v>360</v>
      </c>
      <c r="CK8" s="143">
        <v>3133</v>
      </c>
      <c r="CL8" s="144">
        <v>22</v>
      </c>
    </row>
    <row r="9" spans="2:90">
      <c r="B9" s="203" t="s">
        <v>11</v>
      </c>
      <c r="C9" s="143">
        <v>1874</v>
      </c>
      <c r="D9" s="143">
        <v>1767</v>
      </c>
      <c r="E9" s="143">
        <v>104</v>
      </c>
      <c r="F9" s="143">
        <v>3</v>
      </c>
      <c r="G9" s="143">
        <v>1874</v>
      </c>
      <c r="H9" s="143">
        <v>582</v>
      </c>
      <c r="I9" s="143">
        <v>1287</v>
      </c>
      <c r="J9" s="143">
        <v>5</v>
      </c>
      <c r="K9" s="143">
        <v>1874</v>
      </c>
      <c r="L9" s="143">
        <v>543</v>
      </c>
      <c r="M9" s="143">
        <v>1326</v>
      </c>
      <c r="N9" s="143">
        <v>5</v>
      </c>
      <c r="O9" s="143">
        <v>1874</v>
      </c>
      <c r="P9" s="143">
        <v>394</v>
      </c>
      <c r="Q9" s="143">
        <v>1472</v>
      </c>
      <c r="R9" s="143">
        <v>8</v>
      </c>
      <c r="S9" s="143">
        <v>1874</v>
      </c>
      <c r="T9" s="143">
        <v>621</v>
      </c>
      <c r="U9" s="143">
        <v>1244</v>
      </c>
      <c r="V9" s="143">
        <v>9</v>
      </c>
      <c r="W9" s="143">
        <v>1874</v>
      </c>
      <c r="X9" s="143">
        <v>315</v>
      </c>
      <c r="Y9" s="143">
        <v>1551</v>
      </c>
      <c r="Z9" s="143">
        <v>8</v>
      </c>
      <c r="AA9" s="143">
        <v>1874</v>
      </c>
      <c r="AB9" s="143">
        <v>126</v>
      </c>
      <c r="AC9" s="143">
        <v>1739</v>
      </c>
      <c r="AD9" s="143">
        <v>9</v>
      </c>
      <c r="AE9" s="143">
        <v>1874</v>
      </c>
      <c r="AF9" s="143">
        <v>1576</v>
      </c>
      <c r="AG9" s="143">
        <v>292</v>
      </c>
      <c r="AH9" s="143">
        <v>6</v>
      </c>
      <c r="AI9" s="143">
        <v>1874</v>
      </c>
      <c r="AJ9" s="143">
        <v>1704</v>
      </c>
      <c r="AK9" s="143">
        <v>165</v>
      </c>
      <c r="AL9" s="143">
        <v>5</v>
      </c>
      <c r="AM9" s="143">
        <v>1874</v>
      </c>
      <c r="AN9" s="143">
        <v>1213</v>
      </c>
      <c r="AO9" s="143">
        <v>653</v>
      </c>
      <c r="AP9" s="143">
        <v>8</v>
      </c>
      <c r="AQ9" s="143">
        <v>1874</v>
      </c>
      <c r="AR9" s="143">
        <v>484</v>
      </c>
      <c r="AS9" s="143">
        <v>1380</v>
      </c>
      <c r="AT9" s="143">
        <v>10</v>
      </c>
      <c r="AU9" s="143">
        <v>1874</v>
      </c>
      <c r="AV9" s="143">
        <v>1135</v>
      </c>
      <c r="AW9" s="143">
        <v>731</v>
      </c>
      <c r="AX9" s="143">
        <v>8</v>
      </c>
      <c r="AY9" s="143">
        <v>1874</v>
      </c>
      <c r="AZ9" s="143">
        <v>858</v>
      </c>
      <c r="BA9" s="143">
        <v>1007</v>
      </c>
      <c r="BB9" s="143">
        <v>9</v>
      </c>
      <c r="BC9" s="143">
        <v>1874</v>
      </c>
      <c r="BD9" s="143">
        <v>1575</v>
      </c>
      <c r="BE9" s="143">
        <v>293</v>
      </c>
      <c r="BF9" s="143">
        <v>6</v>
      </c>
      <c r="BG9" s="143">
        <v>1874</v>
      </c>
      <c r="BH9" s="143">
        <v>846</v>
      </c>
      <c r="BI9" s="143">
        <v>1020</v>
      </c>
      <c r="BJ9" s="143">
        <v>8</v>
      </c>
      <c r="BK9" s="143">
        <v>1874</v>
      </c>
      <c r="BL9" s="143">
        <v>845</v>
      </c>
      <c r="BM9" s="143">
        <v>1021</v>
      </c>
      <c r="BN9" s="143">
        <v>8</v>
      </c>
      <c r="BO9" s="143">
        <v>1874</v>
      </c>
      <c r="BP9" s="143">
        <v>1195</v>
      </c>
      <c r="BQ9" s="143">
        <v>672</v>
      </c>
      <c r="BR9" s="143">
        <v>7</v>
      </c>
      <c r="BS9" s="143">
        <v>1874</v>
      </c>
      <c r="BT9" s="143">
        <v>1359</v>
      </c>
      <c r="BU9" s="143">
        <v>509</v>
      </c>
      <c r="BV9" s="143">
        <v>6</v>
      </c>
      <c r="BW9" s="143">
        <v>1874</v>
      </c>
      <c r="BX9" s="143">
        <v>682</v>
      </c>
      <c r="BY9" s="143">
        <v>1182</v>
      </c>
      <c r="BZ9" s="143">
        <v>10</v>
      </c>
      <c r="CA9" s="143">
        <v>1874</v>
      </c>
      <c r="CB9" s="143">
        <v>81</v>
      </c>
      <c r="CC9" s="143">
        <v>1784</v>
      </c>
      <c r="CD9" s="143">
        <v>9</v>
      </c>
      <c r="CE9" s="143">
        <v>1874</v>
      </c>
      <c r="CF9" s="143">
        <v>1001</v>
      </c>
      <c r="CG9" s="143">
        <v>865</v>
      </c>
      <c r="CH9" s="143">
        <v>8</v>
      </c>
      <c r="CI9" s="143">
        <v>1874</v>
      </c>
      <c r="CJ9" s="143">
        <v>160</v>
      </c>
      <c r="CK9" s="143">
        <v>1704</v>
      </c>
      <c r="CL9" s="144">
        <v>10</v>
      </c>
    </row>
    <row r="10" spans="2:90">
      <c r="B10" s="247" t="s">
        <v>12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8"/>
    </row>
    <row r="11" spans="2:90">
      <c r="B11" s="206" t="s">
        <v>13</v>
      </c>
      <c r="C11" s="141">
        <v>8776</v>
      </c>
      <c r="D11" s="141">
        <v>8185</v>
      </c>
      <c r="E11" s="141">
        <v>557</v>
      </c>
      <c r="F11" s="141">
        <v>34</v>
      </c>
      <c r="G11" s="141">
        <v>8776</v>
      </c>
      <c r="H11" s="141">
        <v>2010</v>
      </c>
      <c r="I11" s="141">
        <v>6719</v>
      </c>
      <c r="J11" s="141">
        <v>47</v>
      </c>
      <c r="K11" s="141">
        <v>8776</v>
      </c>
      <c r="L11" s="141">
        <v>1888</v>
      </c>
      <c r="M11" s="141">
        <v>6845</v>
      </c>
      <c r="N11" s="141">
        <v>43</v>
      </c>
      <c r="O11" s="141">
        <v>8776</v>
      </c>
      <c r="P11" s="141">
        <v>911</v>
      </c>
      <c r="Q11" s="141">
        <v>7817</v>
      </c>
      <c r="R11" s="141">
        <v>48</v>
      </c>
      <c r="S11" s="141">
        <v>8776</v>
      </c>
      <c r="T11" s="141">
        <v>1645</v>
      </c>
      <c r="U11" s="141">
        <v>7084</v>
      </c>
      <c r="V11" s="141">
        <v>47</v>
      </c>
      <c r="W11" s="141">
        <v>8776</v>
      </c>
      <c r="X11" s="141">
        <v>638</v>
      </c>
      <c r="Y11" s="141">
        <v>8088</v>
      </c>
      <c r="Z11" s="141">
        <v>50</v>
      </c>
      <c r="AA11" s="141">
        <v>8776</v>
      </c>
      <c r="AB11" s="141">
        <v>345</v>
      </c>
      <c r="AC11" s="141">
        <v>8377</v>
      </c>
      <c r="AD11" s="141">
        <v>54</v>
      </c>
      <c r="AE11" s="141">
        <v>8776</v>
      </c>
      <c r="AF11" s="141">
        <v>7253</v>
      </c>
      <c r="AG11" s="141">
        <v>1482</v>
      </c>
      <c r="AH11" s="141">
        <v>41</v>
      </c>
      <c r="AI11" s="141">
        <v>8776</v>
      </c>
      <c r="AJ11" s="141">
        <v>7410</v>
      </c>
      <c r="AK11" s="141">
        <v>1326</v>
      </c>
      <c r="AL11" s="141">
        <v>40</v>
      </c>
      <c r="AM11" s="141">
        <v>8776</v>
      </c>
      <c r="AN11" s="141">
        <v>4563</v>
      </c>
      <c r="AO11" s="141">
        <v>4173</v>
      </c>
      <c r="AP11" s="141">
        <v>40</v>
      </c>
      <c r="AQ11" s="141">
        <v>8776</v>
      </c>
      <c r="AR11" s="141">
        <v>2292</v>
      </c>
      <c r="AS11" s="141">
        <v>6435</v>
      </c>
      <c r="AT11" s="141">
        <v>49</v>
      </c>
      <c r="AU11" s="141">
        <v>8776</v>
      </c>
      <c r="AV11" s="141">
        <v>3998</v>
      </c>
      <c r="AW11" s="141">
        <v>4737</v>
      </c>
      <c r="AX11" s="141">
        <v>41</v>
      </c>
      <c r="AY11" s="141">
        <v>8776</v>
      </c>
      <c r="AZ11" s="141">
        <v>3004</v>
      </c>
      <c r="BA11" s="141">
        <v>5730</v>
      </c>
      <c r="BB11" s="141">
        <v>42</v>
      </c>
      <c r="BC11" s="141">
        <v>8776</v>
      </c>
      <c r="BD11" s="141">
        <v>6749</v>
      </c>
      <c r="BE11" s="141">
        <v>1987</v>
      </c>
      <c r="BF11" s="141">
        <v>40</v>
      </c>
      <c r="BG11" s="141">
        <v>8776</v>
      </c>
      <c r="BH11" s="141">
        <v>2952</v>
      </c>
      <c r="BI11" s="141">
        <v>5776</v>
      </c>
      <c r="BJ11" s="141">
        <v>48</v>
      </c>
      <c r="BK11" s="141">
        <v>8776</v>
      </c>
      <c r="BL11" s="141">
        <v>3548</v>
      </c>
      <c r="BM11" s="141">
        <v>5183</v>
      </c>
      <c r="BN11" s="141">
        <v>45</v>
      </c>
      <c r="BO11" s="141">
        <v>8776</v>
      </c>
      <c r="BP11" s="141">
        <v>4969</v>
      </c>
      <c r="BQ11" s="141">
        <v>3760</v>
      </c>
      <c r="BR11" s="141">
        <v>47</v>
      </c>
      <c r="BS11" s="141">
        <v>8776</v>
      </c>
      <c r="BT11" s="141">
        <v>5752</v>
      </c>
      <c r="BU11" s="141">
        <v>2983</v>
      </c>
      <c r="BV11" s="141">
        <v>41</v>
      </c>
      <c r="BW11" s="141">
        <v>8776</v>
      </c>
      <c r="BX11" s="141">
        <v>1816</v>
      </c>
      <c r="BY11" s="141">
        <v>6917</v>
      </c>
      <c r="BZ11" s="141">
        <v>43</v>
      </c>
      <c r="CA11" s="141">
        <v>8776</v>
      </c>
      <c r="CB11" s="141">
        <v>391</v>
      </c>
      <c r="CC11" s="141">
        <v>8338</v>
      </c>
      <c r="CD11" s="141">
        <v>47</v>
      </c>
      <c r="CE11" s="141">
        <v>8776</v>
      </c>
      <c r="CF11" s="141">
        <v>3180</v>
      </c>
      <c r="CG11" s="141">
        <v>5549</v>
      </c>
      <c r="CH11" s="141">
        <v>47</v>
      </c>
      <c r="CI11" s="141">
        <v>8776</v>
      </c>
      <c r="CJ11" s="141">
        <v>392</v>
      </c>
      <c r="CK11" s="141">
        <v>8334</v>
      </c>
      <c r="CL11" s="142">
        <v>50</v>
      </c>
    </row>
    <row r="12" spans="2:90">
      <c r="B12" s="205" t="s">
        <v>14</v>
      </c>
      <c r="C12" s="143">
        <v>1046</v>
      </c>
      <c r="D12" s="143">
        <v>982</v>
      </c>
      <c r="E12" s="143">
        <v>64</v>
      </c>
      <c r="F12" s="143">
        <v>0</v>
      </c>
      <c r="G12" s="143">
        <v>1046</v>
      </c>
      <c r="H12" s="143">
        <v>319</v>
      </c>
      <c r="I12" s="143">
        <v>727</v>
      </c>
      <c r="J12" s="143">
        <v>0</v>
      </c>
      <c r="K12" s="143">
        <v>1046</v>
      </c>
      <c r="L12" s="143">
        <v>269</v>
      </c>
      <c r="M12" s="143">
        <v>776</v>
      </c>
      <c r="N12" s="143">
        <v>1</v>
      </c>
      <c r="O12" s="143">
        <v>1046</v>
      </c>
      <c r="P12" s="143">
        <v>138</v>
      </c>
      <c r="Q12" s="143">
        <v>907</v>
      </c>
      <c r="R12" s="143">
        <v>1</v>
      </c>
      <c r="S12" s="143">
        <v>1046</v>
      </c>
      <c r="T12" s="143">
        <v>248</v>
      </c>
      <c r="U12" s="143">
        <v>797</v>
      </c>
      <c r="V12" s="143">
        <v>1</v>
      </c>
      <c r="W12" s="143">
        <v>1046</v>
      </c>
      <c r="X12" s="143">
        <v>105</v>
      </c>
      <c r="Y12" s="143">
        <v>940</v>
      </c>
      <c r="Z12" s="143">
        <v>1</v>
      </c>
      <c r="AA12" s="143">
        <v>1046</v>
      </c>
      <c r="AB12" s="143">
        <v>48</v>
      </c>
      <c r="AC12" s="143">
        <v>997</v>
      </c>
      <c r="AD12" s="143">
        <v>1</v>
      </c>
      <c r="AE12" s="143">
        <v>1046</v>
      </c>
      <c r="AF12" s="143">
        <v>886</v>
      </c>
      <c r="AG12" s="143">
        <v>160</v>
      </c>
      <c r="AH12" s="143">
        <v>0</v>
      </c>
      <c r="AI12" s="143">
        <v>1046</v>
      </c>
      <c r="AJ12" s="143">
        <v>909</v>
      </c>
      <c r="AK12" s="143">
        <v>137</v>
      </c>
      <c r="AL12" s="143">
        <v>0</v>
      </c>
      <c r="AM12" s="143">
        <v>1046</v>
      </c>
      <c r="AN12" s="143">
        <v>632</v>
      </c>
      <c r="AO12" s="143">
        <v>414</v>
      </c>
      <c r="AP12" s="143">
        <v>0</v>
      </c>
      <c r="AQ12" s="143">
        <v>1046</v>
      </c>
      <c r="AR12" s="143">
        <v>260</v>
      </c>
      <c r="AS12" s="143">
        <v>784</v>
      </c>
      <c r="AT12" s="143">
        <v>2</v>
      </c>
      <c r="AU12" s="143">
        <v>1046</v>
      </c>
      <c r="AV12" s="143">
        <v>504</v>
      </c>
      <c r="AW12" s="143">
        <v>540</v>
      </c>
      <c r="AX12" s="143">
        <v>2</v>
      </c>
      <c r="AY12" s="143">
        <v>1046</v>
      </c>
      <c r="AZ12" s="143">
        <v>356</v>
      </c>
      <c r="BA12" s="143">
        <v>688</v>
      </c>
      <c r="BB12" s="143">
        <v>2</v>
      </c>
      <c r="BC12" s="143">
        <v>1046</v>
      </c>
      <c r="BD12" s="143">
        <v>848</v>
      </c>
      <c r="BE12" s="143">
        <v>196</v>
      </c>
      <c r="BF12" s="143">
        <v>2</v>
      </c>
      <c r="BG12" s="143">
        <v>1046</v>
      </c>
      <c r="BH12" s="143">
        <v>386</v>
      </c>
      <c r="BI12" s="143">
        <v>658</v>
      </c>
      <c r="BJ12" s="143">
        <v>2</v>
      </c>
      <c r="BK12" s="143">
        <v>1046</v>
      </c>
      <c r="BL12" s="143">
        <v>442</v>
      </c>
      <c r="BM12" s="143">
        <v>602</v>
      </c>
      <c r="BN12" s="143">
        <v>2</v>
      </c>
      <c r="BO12" s="143">
        <v>1046</v>
      </c>
      <c r="BP12" s="143">
        <v>603</v>
      </c>
      <c r="BQ12" s="143">
        <v>440</v>
      </c>
      <c r="BR12" s="143">
        <v>3</v>
      </c>
      <c r="BS12" s="143">
        <v>1046</v>
      </c>
      <c r="BT12" s="143">
        <v>740</v>
      </c>
      <c r="BU12" s="143">
        <v>303</v>
      </c>
      <c r="BV12" s="143">
        <v>3</v>
      </c>
      <c r="BW12" s="143">
        <v>1046</v>
      </c>
      <c r="BX12" s="143">
        <v>198</v>
      </c>
      <c r="BY12" s="143">
        <v>845</v>
      </c>
      <c r="BZ12" s="143">
        <v>3</v>
      </c>
      <c r="CA12" s="143">
        <v>1046</v>
      </c>
      <c r="CB12" s="143">
        <v>83</v>
      </c>
      <c r="CC12" s="143">
        <v>961</v>
      </c>
      <c r="CD12" s="143">
        <v>2</v>
      </c>
      <c r="CE12" s="143">
        <v>1046</v>
      </c>
      <c r="CF12" s="143">
        <v>401</v>
      </c>
      <c r="CG12" s="143">
        <v>643</v>
      </c>
      <c r="CH12" s="143">
        <v>2</v>
      </c>
      <c r="CI12" s="143">
        <v>1046</v>
      </c>
      <c r="CJ12" s="143">
        <v>60</v>
      </c>
      <c r="CK12" s="143">
        <v>984</v>
      </c>
      <c r="CL12" s="144">
        <v>2</v>
      </c>
    </row>
    <row r="13" spans="2:90">
      <c r="B13" s="205" t="s">
        <v>15</v>
      </c>
      <c r="C13" s="143">
        <v>2733</v>
      </c>
      <c r="D13" s="143">
        <v>2575</v>
      </c>
      <c r="E13" s="143">
        <v>149</v>
      </c>
      <c r="F13" s="143">
        <v>9</v>
      </c>
      <c r="G13" s="143">
        <v>2733</v>
      </c>
      <c r="H13" s="143">
        <v>814</v>
      </c>
      <c r="I13" s="143">
        <v>1907</v>
      </c>
      <c r="J13" s="143">
        <v>12</v>
      </c>
      <c r="K13" s="143">
        <v>2733</v>
      </c>
      <c r="L13" s="143">
        <v>737</v>
      </c>
      <c r="M13" s="143">
        <v>1985</v>
      </c>
      <c r="N13" s="143">
        <v>11</v>
      </c>
      <c r="O13" s="143">
        <v>2733</v>
      </c>
      <c r="P13" s="143">
        <v>462</v>
      </c>
      <c r="Q13" s="143">
        <v>2259</v>
      </c>
      <c r="R13" s="143">
        <v>12</v>
      </c>
      <c r="S13" s="143">
        <v>2733</v>
      </c>
      <c r="T13" s="143">
        <v>763</v>
      </c>
      <c r="U13" s="143">
        <v>1958</v>
      </c>
      <c r="V13" s="143">
        <v>12</v>
      </c>
      <c r="W13" s="143">
        <v>2733</v>
      </c>
      <c r="X13" s="143">
        <v>359</v>
      </c>
      <c r="Y13" s="143">
        <v>2362</v>
      </c>
      <c r="Z13" s="143">
        <v>12</v>
      </c>
      <c r="AA13" s="143">
        <v>2733</v>
      </c>
      <c r="AB13" s="143">
        <v>197</v>
      </c>
      <c r="AC13" s="143">
        <v>2522</v>
      </c>
      <c r="AD13" s="143">
        <v>14</v>
      </c>
      <c r="AE13" s="143">
        <v>2733</v>
      </c>
      <c r="AF13" s="143">
        <v>2324</v>
      </c>
      <c r="AG13" s="143">
        <v>396</v>
      </c>
      <c r="AH13" s="143">
        <v>13</v>
      </c>
      <c r="AI13" s="143">
        <v>2733</v>
      </c>
      <c r="AJ13" s="143">
        <v>2448</v>
      </c>
      <c r="AK13" s="143">
        <v>275</v>
      </c>
      <c r="AL13" s="143">
        <v>10</v>
      </c>
      <c r="AM13" s="143">
        <v>2733</v>
      </c>
      <c r="AN13" s="143">
        <v>1703</v>
      </c>
      <c r="AO13" s="143">
        <v>1020</v>
      </c>
      <c r="AP13" s="143">
        <v>10</v>
      </c>
      <c r="AQ13" s="143">
        <v>2733</v>
      </c>
      <c r="AR13" s="143">
        <v>745</v>
      </c>
      <c r="AS13" s="143">
        <v>1974</v>
      </c>
      <c r="AT13" s="143">
        <v>14</v>
      </c>
      <c r="AU13" s="143">
        <v>2733</v>
      </c>
      <c r="AV13" s="143">
        <v>1566</v>
      </c>
      <c r="AW13" s="143">
        <v>1157</v>
      </c>
      <c r="AX13" s="143">
        <v>10</v>
      </c>
      <c r="AY13" s="143">
        <v>2733</v>
      </c>
      <c r="AZ13" s="143">
        <v>1185</v>
      </c>
      <c r="BA13" s="143">
        <v>1538</v>
      </c>
      <c r="BB13" s="143">
        <v>10</v>
      </c>
      <c r="BC13" s="143">
        <v>2733</v>
      </c>
      <c r="BD13" s="143">
        <v>2303</v>
      </c>
      <c r="BE13" s="143">
        <v>420</v>
      </c>
      <c r="BF13" s="143">
        <v>10</v>
      </c>
      <c r="BG13" s="143">
        <v>2733</v>
      </c>
      <c r="BH13" s="143">
        <v>1163</v>
      </c>
      <c r="BI13" s="143">
        <v>1558</v>
      </c>
      <c r="BJ13" s="143">
        <v>12</v>
      </c>
      <c r="BK13" s="143">
        <v>2733</v>
      </c>
      <c r="BL13" s="143">
        <v>1299</v>
      </c>
      <c r="BM13" s="143">
        <v>1423</v>
      </c>
      <c r="BN13" s="143">
        <v>11</v>
      </c>
      <c r="BO13" s="143">
        <v>2733</v>
      </c>
      <c r="BP13" s="143">
        <v>1686</v>
      </c>
      <c r="BQ13" s="143">
        <v>1038</v>
      </c>
      <c r="BR13" s="143">
        <v>9</v>
      </c>
      <c r="BS13" s="143">
        <v>2733</v>
      </c>
      <c r="BT13" s="143">
        <v>1963</v>
      </c>
      <c r="BU13" s="143">
        <v>761</v>
      </c>
      <c r="BV13" s="143">
        <v>9</v>
      </c>
      <c r="BW13" s="143">
        <v>2733</v>
      </c>
      <c r="BX13" s="143">
        <v>881</v>
      </c>
      <c r="BY13" s="143">
        <v>1841</v>
      </c>
      <c r="BZ13" s="143">
        <v>11</v>
      </c>
      <c r="CA13" s="143">
        <v>2733</v>
      </c>
      <c r="CB13" s="143">
        <v>177</v>
      </c>
      <c r="CC13" s="143">
        <v>2542</v>
      </c>
      <c r="CD13" s="143">
        <v>14</v>
      </c>
      <c r="CE13" s="143">
        <v>2733</v>
      </c>
      <c r="CF13" s="143">
        <v>1294</v>
      </c>
      <c r="CG13" s="143">
        <v>1427</v>
      </c>
      <c r="CH13" s="143">
        <v>12</v>
      </c>
      <c r="CI13" s="143">
        <v>2733</v>
      </c>
      <c r="CJ13" s="143">
        <v>222</v>
      </c>
      <c r="CK13" s="143">
        <v>2499</v>
      </c>
      <c r="CL13" s="144">
        <v>12</v>
      </c>
    </row>
    <row r="14" spans="2:90">
      <c r="B14" s="205" t="s">
        <v>179</v>
      </c>
      <c r="C14" s="143">
        <v>1764</v>
      </c>
      <c r="D14" s="143">
        <v>1646</v>
      </c>
      <c r="E14" s="143">
        <v>104</v>
      </c>
      <c r="F14" s="143">
        <v>14</v>
      </c>
      <c r="G14" s="143">
        <v>1764</v>
      </c>
      <c r="H14" s="143">
        <v>341</v>
      </c>
      <c r="I14" s="143">
        <v>1407</v>
      </c>
      <c r="J14" s="143">
        <v>16</v>
      </c>
      <c r="K14" s="143">
        <v>1764</v>
      </c>
      <c r="L14" s="143">
        <v>303</v>
      </c>
      <c r="M14" s="143">
        <v>1444</v>
      </c>
      <c r="N14" s="143">
        <v>17</v>
      </c>
      <c r="O14" s="143">
        <v>1764</v>
      </c>
      <c r="P14" s="143">
        <v>166</v>
      </c>
      <c r="Q14" s="143">
        <v>1582</v>
      </c>
      <c r="R14" s="143">
        <v>16</v>
      </c>
      <c r="S14" s="143">
        <v>1764</v>
      </c>
      <c r="T14" s="143">
        <v>337</v>
      </c>
      <c r="U14" s="143">
        <v>1411</v>
      </c>
      <c r="V14" s="143">
        <v>16</v>
      </c>
      <c r="W14" s="143">
        <v>1764</v>
      </c>
      <c r="X14" s="143">
        <v>93</v>
      </c>
      <c r="Y14" s="143">
        <v>1655</v>
      </c>
      <c r="Z14" s="143">
        <v>16</v>
      </c>
      <c r="AA14" s="143">
        <v>1764</v>
      </c>
      <c r="AB14" s="143">
        <v>50</v>
      </c>
      <c r="AC14" s="143">
        <v>1696</v>
      </c>
      <c r="AD14" s="143">
        <v>18</v>
      </c>
      <c r="AE14" s="143">
        <v>1764</v>
      </c>
      <c r="AF14" s="143">
        <v>1400</v>
      </c>
      <c r="AG14" s="143">
        <v>349</v>
      </c>
      <c r="AH14" s="143">
        <v>15</v>
      </c>
      <c r="AI14" s="143">
        <v>1764</v>
      </c>
      <c r="AJ14" s="143">
        <v>1452</v>
      </c>
      <c r="AK14" s="143">
        <v>296</v>
      </c>
      <c r="AL14" s="143">
        <v>16</v>
      </c>
      <c r="AM14" s="143">
        <v>1764</v>
      </c>
      <c r="AN14" s="143">
        <v>823</v>
      </c>
      <c r="AO14" s="143">
        <v>926</v>
      </c>
      <c r="AP14" s="143">
        <v>15</v>
      </c>
      <c r="AQ14" s="143">
        <v>1764</v>
      </c>
      <c r="AR14" s="143">
        <v>449</v>
      </c>
      <c r="AS14" s="143">
        <v>1301</v>
      </c>
      <c r="AT14" s="143">
        <v>14</v>
      </c>
      <c r="AU14" s="143">
        <v>1764</v>
      </c>
      <c r="AV14" s="143">
        <v>753</v>
      </c>
      <c r="AW14" s="143">
        <v>997</v>
      </c>
      <c r="AX14" s="143">
        <v>14</v>
      </c>
      <c r="AY14" s="143">
        <v>1764</v>
      </c>
      <c r="AZ14" s="143">
        <v>548</v>
      </c>
      <c r="BA14" s="143">
        <v>1201</v>
      </c>
      <c r="BB14" s="143">
        <v>15</v>
      </c>
      <c r="BC14" s="143">
        <v>1764</v>
      </c>
      <c r="BD14" s="143">
        <v>1307</v>
      </c>
      <c r="BE14" s="143">
        <v>442</v>
      </c>
      <c r="BF14" s="143">
        <v>15</v>
      </c>
      <c r="BG14" s="143">
        <v>1764</v>
      </c>
      <c r="BH14" s="143">
        <v>521</v>
      </c>
      <c r="BI14" s="143">
        <v>1226</v>
      </c>
      <c r="BJ14" s="143">
        <v>17</v>
      </c>
      <c r="BK14" s="143">
        <v>1764</v>
      </c>
      <c r="BL14" s="143">
        <v>649</v>
      </c>
      <c r="BM14" s="143">
        <v>1099</v>
      </c>
      <c r="BN14" s="143">
        <v>16</v>
      </c>
      <c r="BO14" s="143">
        <v>1764</v>
      </c>
      <c r="BP14" s="143">
        <v>927</v>
      </c>
      <c r="BQ14" s="143">
        <v>819</v>
      </c>
      <c r="BR14" s="143">
        <v>18</v>
      </c>
      <c r="BS14" s="143">
        <v>1764</v>
      </c>
      <c r="BT14" s="143">
        <v>1077</v>
      </c>
      <c r="BU14" s="143">
        <v>672</v>
      </c>
      <c r="BV14" s="143">
        <v>15</v>
      </c>
      <c r="BW14" s="143">
        <v>1764</v>
      </c>
      <c r="BX14" s="143">
        <v>360</v>
      </c>
      <c r="BY14" s="143">
        <v>1389</v>
      </c>
      <c r="BZ14" s="143">
        <v>15</v>
      </c>
      <c r="CA14" s="143">
        <v>1764</v>
      </c>
      <c r="CB14" s="143">
        <v>62</v>
      </c>
      <c r="CC14" s="143">
        <v>1687</v>
      </c>
      <c r="CD14" s="143">
        <v>15</v>
      </c>
      <c r="CE14" s="143">
        <v>1764</v>
      </c>
      <c r="CF14" s="143">
        <v>596</v>
      </c>
      <c r="CG14" s="143">
        <v>1153</v>
      </c>
      <c r="CH14" s="143">
        <v>15</v>
      </c>
      <c r="CI14" s="143">
        <v>1764</v>
      </c>
      <c r="CJ14" s="143">
        <v>52</v>
      </c>
      <c r="CK14" s="143">
        <v>1696</v>
      </c>
      <c r="CL14" s="144">
        <v>16</v>
      </c>
    </row>
    <row r="15" spans="2:90">
      <c r="B15" s="205" t="s">
        <v>180</v>
      </c>
      <c r="C15" s="143">
        <v>782</v>
      </c>
      <c r="D15" s="143">
        <v>719</v>
      </c>
      <c r="E15" s="143">
        <v>60</v>
      </c>
      <c r="F15" s="143">
        <v>3</v>
      </c>
      <c r="G15" s="143">
        <v>782</v>
      </c>
      <c r="H15" s="143">
        <v>171</v>
      </c>
      <c r="I15" s="143">
        <v>608</v>
      </c>
      <c r="J15" s="143">
        <v>3</v>
      </c>
      <c r="K15" s="143">
        <v>782</v>
      </c>
      <c r="L15" s="143">
        <v>199</v>
      </c>
      <c r="M15" s="143">
        <v>579</v>
      </c>
      <c r="N15" s="143">
        <v>4</v>
      </c>
      <c r="O15" s="143">
        <v>782</v>
      </c>
      <c r="P15" s="143">
        <v>55</v>
      </c>
      <c r="Q15" s="143">
        <v>724</v>
      </c>
      <c r="R15" s="143">
        <v>3</v>
      </c>
      <c r="S15" s="143">
        <v>782</v>
      </c>
      <c r="T15" s="143">
        <v>101</v>
      </c>
      <c r="U15" s="143">
        <v>678</v>
      </c>
      <c r="V15" s="143">
        <v>3</v>
      </c>
      <c r="W15" s="143">
        <v>782</v>
      </c>
      <c r="X15" s="143">
        <v>36</v>
      </c>
      <c r="Y15" s="143">
        <v>742</v>
      </c>
      <c r="Z15" s="143">
        <v>4</v>
      </c>
      <c r="AA15" s="143">
        <v>782</v>
      </c>
      <c r="AB15" s="143">
        <v>22</v>
      </c>
      <c r="AC15" s="143">
        <v>757</v>
      </c>
      <c r="AD15" s="143">
        <v>3</v>
      </c>
      <c r="AE15" s="143">
        <v>782</v>
      </c>
      <c r="AF15" s="143">
        <v>652</v>
      </c>
      <c r="AG15" s="143">
        <v>127</v>
      </c>
      <c r="AH15" s="143">
        <v>3</v>
      </c>
      <c r="AI15" s="143">
        <v>782</v>
      </c>
      <c r="AJ15" s="143">
        <v>638</v>
      </c>
      <c r="AK15" s="143">
        <v>139</v>
      </c>
      <c r="AL15" s="143">
        <v>5</v>
      </c>
      <c r="AM15" s="143">
        <v>782</v>
      </c>
      <c r="AN15" s="143">
        <v>336</v>
      </c>
      <c r="AO15" s="143">
        <v>443</v>
      </c>
      <c r="AP15" s="143">
        <v>3</v>
      </c>
      <c r="AQ15" s="143">
        <v>782</v>
      </c>
      <c r="AR15" s="143">
        <v>214</v>
      </c>
      <c r="AS15" s="143">
        <v>565</v>
      </c>
      <c r="AT15" s="143">
        <v>3</v>
      </c>
      <c r="AU15" s="143">
        <v>782</v>
      </c>
      <c r="AV15" s="143">
        <v>312</v>
      </c>
      <c r="AW15" s="143">
        <v>467</v>
      </c>
      <c r="AX15" s="143">
        <v>3</v>
      </c>
      <c r="AY15" s="143">
        <v>782</v>
      </c>
      <c r="AZ15" s="143">
        <v>251</v>
      </c>
      <c r="BA15" s="143">
        <v>528</v>
      </c>
      <c r="BB15" s="143">
        <v>3</v>
      </c>
      <c r="BC15" s="143">
        <v>782</v>
      </c>
      <c r="BD15" s="143">
        <v>571</v>
      </c>
      <c r="BE15" s="143">
        <v>208</v>
      </c>
      <c r="BF15" s="143">
        <v>3</v>
      </c>
      <c r="BG15" s="143">
        <v>782</v>
      </c>
      <c r="BH15" s="143">
        <v>250</v>
      </c>
      <c r="BI15" s="143">
        <v>529</v>
      </c>
      <c r="BJ15" s="143">
        <v>3</v>
      </c>
      <c r="BK15" s="143">
        <v>782</v>
      </c>
      <c r="BL15" s="143">
        <v>313</v>
      </c>
      <c r="BM15" s="143">
        <v>466</v>
      </c>
      <c r="BN15" s="143">
        <v>3</v>
      </c>
      <c r="BO15" s="143">
        <v>782</v>
      </c>
      <c r="BP15" s="143">
        <v>447</v>
      </c>
      <c r="BQ15" s="143">
        <v>332</v>
      </c>
      <c r="BR15" s="143">
        <v>3</v>
      </c>
      <c r="BS15" s="143">
        <v>782</v>
      </c>
      <c r="BT15" s="143">
        <v>511</v>
      </c>
      <c r="BU15" s="143">
        <v>268</v>
      </c>
      <c r="BV15" s="143">
        <v>3</v>
      </c>
      <c r="BW15" s="143">
        <v>782</v>
      </c>
      <c r="BX15" s="143">
        <v>101</v>
      </c>
      <c r="BY15" s="143">
        <v>678</v>
      </c>
      <c r="BZ15" s="143">
        <v>3</v>
      </c>
      <c r="CA15" s="143">
        <v>782</v>
      </c>
      <c r="CB15" s="143">
        <v>29</v>
      </c>
      <c r="CC15" s="143">
        <v>750</v>
      </c>
      <c r="CD15" s="143">
        <v>3</v>
      </c>
      <c r="CE15" s="143">
        <v>782</v>
      </c>
      <c r="CF15" s="143">
        <v>227</v>
      </c>
      <c r="CG15" s="143">
        <v>552</v>
      </c>
      <c r="CH15" s="143">
        <v>3</v>
      </c>
      <c r="CI15" s="143">
        <v>782</v>
      </c>
      <c r="CJ15" s="143">
        <v>17</v>
      </c>
      <c r="CK15" s="143">
        <v>760</v>
      </c>
      <c r="CL15" s="144">
        <v>5</v>
      </c>
    </row>
    <row r="16" spans="2:90">
      <c r="B16" s="205" t="s">
        <v>30</v>
      </c>
      <c r="C16" s="143">
        <v>847</v>
      </c>
      <c r="D16" s="143">
        <v>776</v>
      </c>
      <c r="E16" s="143">
        <v>69</v>
      </c>
      <c r="F16" s="143">
        <v>2</v>
      </c>
      <c r="G16" s="143">
        <v>847</v>
      </c>
      <c r="H16" s="143">
        <v>119</v>
      </c>
      <c r="I16" s="143">
        <v>722</v>
      </c>
      <c r="J16" s="143">
        <v>6</v>
      </c>
      <c r="K16" s="143">
        <v>847</v>
      </c>
      <c r="L16" s="143">
        <v>106</v>
      </c>
      <c r="M16" s="143">
        <v>737</v>
      </c>
      <c r="N16" s="143">
        <v>4</v>
      </c>
      <c r="O16" s="143">
        <v>847</v>
      </c>
      <c r="P16" s="143">
        <v>27</v>
      </c>
      <c r="Q16" s="143">
        <v>812</v>
      </c>
      <c r="R16" s="143">
        <v>8</v>
      </c>
      <c r="S16" s="143">
        <v>847</v>
      </c>
      <c r="T16" s="143">
        <v>57</v>
      </c>
      <c r="U16" s="143">
        <v>783</v>
      </c>
      <c r="V16" s="143">
        <v>7</v>
      </c>
      <c r="W16" s="143">
        <v>847</v>
      </c>
      <c r="X16" s="143">
        <v>11</v>
      </c>
      <c r="Y16" s="143">
        <v>827</v>
      </c>
      <c r="Z16" s="143">
        <v>9</v>
      </c>
      <c r="AA16" s="143">
        <v>847</v>
      </c>
      <c r="AB16" s="143">
        <v>13</v>
      </c>
      <c r="AC16" s="143">
        <v>825</v>
      </c>
      <c r="AD16" s="143">
        <v>9</v>
      </c>
      <c r="AE16" s="143">
        <v>847</v>
      </c>
      <c r="AF16" s="143">
        <v>701</v>
      </c>
      <c r="AG16" s="143">
        <v>144</v>
      </c>
      <c r="AH16" s="143">
        <v>2</v>
      </c>
      <c r="AI16" s="143">
        <v>847</v>
      </c>
      <c r="AJ16" s="143">
        <v>650</v>
      </c>
      <c r="AK16" s="143">
        <v>196</v>
      </c>
      <c r="AL16" s="143">
        <v>1</v>
      </c>
      <c r="AM16" s="143">
        <v>847</v>
      </c>
      <c r="AN16" s="143">
        <v>337</v>
      </c>
      <c r="AO16" s="143">
        <v>506</v>
      </c>
      <c r="AP16" s="143">
        <v>4</v>
      </c>
      <c r="AQ16" s="143">
        <v>847</v>
      </c>
      <c r="AR16" s="143">
        <v>197</v>
      </c>
      <c r="AS16" s="143">
        <v>646</v>
      </c>
      <c r="AT16" s="143">
        <v>4</v>
      </c>
      <c r="AU16" s="143">
        <v>847</v>
      </c>
      <c r="AV16" s="143">
        <v>286</v>
      </c>
      <c r="AW16" s="143">
        <v>558</v>
      </c>
      <c r="AX16" s="143">
        <v>3</v>
      </c>
      <c r="AY16" s="143">
        <v>847</v>
      </c>
      <c r="AZ16" s="143">
        <v>210</v>
      </c>
      <c r="BA16" s="143">
        <v>634</v>
      </c>
      <c r="BB16" s="143">
        <v>3</v>
      </c>
      <c r="BC16" s="143">
        <v>847</v>
      </c>
      <c r="BD16" s="143">
        <v>556</v>
      </c>
      <c r="BE16" s="143">
        <v>287</v>
      </c>
      <c r="BF16" s="143">
        <v>4</v>
      </c>
      <c r="BG16" s="143">
        <v>847</v>
      </c>
      <c r="BH16" s="143">
        <v>196</v>
      </c>
      <c r="BI16" s="143">
        <v>644</v>
      </c>
      <c r="BJ16" s="143">
        <v>7</v>
      </c>
      <c r="BK16" s="143">
        <v>847</v>
      </c>
      <c r="BL16" s="143">
        <v>289</v>
      </c>
      <c r="BM16" s="143">
        <v>553</v>
      </c>
      <c r="BN16" s="143">
        <v>5</v>
      </c>
      <c r="BO16" s="143">
        <v>847</v>
      </c>
      <c r="BP16" s="143">
        <v>422</v>
      </c>
      <c r="BQ16" s="143">
        <v>420</v>
      </c>
      <c r="BR16" s="143">
        <v>5</v>
      </c>
      <c r="BS16" s="143">
        <v>847</v>
      </c>
      <c r="BT16" s="143">
        <v>486</v>
      </c>
      <c r="BU16" s="143">
        <v>357</v>
      </c>
      <c r="BV16" s="143">
        <v>4</v>
      </c>
      <c r="BW16" s="143">
        <v>847</v>
      </c>
      <c r="BX16" s="143">
        <v>95</v>
      </c>
      <c r="BY16" s="143">
        <v>748</v>
      </c>
      <c r="BZ16" s="143">
        <v>4</v>
      </c>
      <c r="CA16" s="143">
        <v>847</v>
      </c>
      <c r="CB16" s="143">
        <v>19</v>
      </c>
      <c r="CC16" s="143">
        <v>823</v>
      </c>
      <c r="CD16" s="143">
        <v>5</v>
      </c>
      <c r="CE16" s="143">
        <v>847</v>
      </c>
      <c r="CF16" s="143">
        <v>208</v>
      </c>
      <c r="CG16" s="143">
        <v>634</v>
      </c>
      <c r="CH16" s="143">
        <v>5</v>
      </c>
      <c r="CI16" s="143">
        <v>847</v>
      </c>
      <c r="CJ16" s="143">
        <v>11</v>
      </c>
      <c r="CK16" s="143">
        <v>829</v>
      </c>
      <c r="CL16" s="144">
        <v>7</v>
      </c>
    </row>
    <row r="17" spans="2:90">
      <c r="B17" s="205" t="s">
        <v>31</v>
      </c>
      <c r="C17" s="143">
        <v>457</v>
      </c>
      <c r="D17" s="143">
        <v>417</v>
      </c>
      <c r="E17" s="143">
        <v>36</v>
      </c>
      <c r="F17" s="143">
        <v>4</v>
      </c>
      <c r="G17" s="143">
        <v>457</v>
      </c>
      <c r="H17" s="143">
        <v>67</v>
      </c>
      <c r="I17" s="143">
        <v>383</v>
      </c>
      <c r="J17" s="143">
        <v>7</v>
      </c>
      <c r="K17" s="143">
        <v>457</v>
      </c>
      <c r="L17" s="143">
        <v>87</v>
      </c>
      <c r="M17" s="143">
        <v>366</v>
      </c>
      <c r="N17" s="143">
        <v>4</v>
      </c>
      <c r="O17" s="143">
        <v>457</v>
      </c>
      <c r="P17" s="143">
        <v>28</v>
      </c>
      <c r="Q17" s="143">
        <v>423</v>
      </c>
      <c r="R17" s="143">
        <v>6</v>
      </c>
      <c r="S17" s="143">
        <v>457</v>
      </c>
      <c r="T17" s="143">
        <v>65</v>
      </c>
      <c r="U17" s="143">
        <v>386</v>
      </c>
      <c r="V17" s="143">
        <v>6</v>
      </c>
      <c r="W17" s="143">
        <v>457</v>
      </c>
      <c r="X17" s="143">
        <v>14</v>
      </c>
      <c r="Y17" s="143">
        <v>437</v>
      </c>
      <c r="Z17" s="143">
        <v>6</v>
      </c>
      <c r="AA17" s="143">
        <v>457</v>
      </c>
      <c r="AB17" s="143">
        <v>3</v>
      </c>
      <c r="AC17" s="143">
        <v>447</v>
      </c>
      <c r="AD17" s="143">
        <v>7</v>
      </c>
      <c r="AE17" s="143">
        <v>457</v>
      </c>
      <c r="AF17" s="143">
        <v>378</v>
      </c>
      <c r="AG17" s="143">
        <v>74</v>
      </c>
      <c r="AH17" s="143">
        <v>5</v>
      </c>
      <c r="AI17" s="143">
        <v>457</v>
      </c>
      <c r="AJ17" s="143">
        <v>373</v>
      </c>
      <c r="AK17" s="143">
        <v>80</v>
      </c>
      <c r="AL17" s="143">
        <v>4</v>
      </c>
      <c r="AM17" s="143">
        <v>457</v>
      </c>
      <c r="AN17" s="143">
        <v>240</v>
      </c>
      <c r="AO17" s="143">
        <v>213</v>
      </c>
      <c r="AP17" s="143">
        <v>4</v>
      </c>
      <c r="AQ17" s="143">
        <v>457</v>
      </c>
      <c r="AR17" s="143">
        <v>121</v>
      </c>
      <c r="AS17" s="143">
        <v>331</v>
      </c>
      <c r="AT17" s="143">
        <v>5</v>
      </c>
      <c r="AU17" s="143">
        <v>457</v>
      </c>
      <c r="AV17" s="143">
        <v>180</v>
      </c>
      <c r="AW17" s="143">
        <v>271</v>
      </c>
      <c r="AX17" s="143">
        <v>6</v>
      </c>
      <c r="AY17" s="143">
        <v>457</v>
      </c>
      <c r="AZ17" s="143">
        <v>157</v>
      </c>
      <c r="BA17" s="143">
        <v>295</v>
      </c>
      <c r="BB17" s="143">
        <v>5</v>
      </c>
      <c r="BC17" s="143">
        <v>457</v>
      </c>
      <c r="BD17" s="143">
        <v>336</v>
      </c>
      <c r="BE17" s="143">
        <v>117</v>
      </c>
      <c r="BF17" s="143">
        <v>4</v>
      </c>
      <c r="BG17" s="143">
        <v>457</v>
      </c>
      <c r="BH17" s="143">
        <v>171</v>
      </c>
      <c r="BI17" s="143">
        <v>282</v>
      </c>
      <c r="BJ17" s="143">
        <v>4</v>
      </c>
      <c r="BK17" s="143">
        <v>457</v>
      </c>
      <c r="BL17" s="143">
        <v>175</v>
      </c>
      <c r="BM17" s="143">
        <v>277</v>
      </c>
      <c r="BN17" s="143">
        <v>5</v>
      </c>
      <c r="BO17" s="143">
        <v>457</v>
      </c>
      <c r="BP17" s="143">
        <v>260</v>
      </c>
      <c r="BQ17" s="143">
        <v>191</v>
      </c>
      <c r="BR17" s="143">
        <v>6</v>
      </c>
      <c r="BS17" s="143">
        <v>457</v>
      </c>
      <c r="BT17" s="143">
        <v>273</v>
      </c>
      <c r="BU17" s="143">
        <v>180</v>
      </c>
      <c r="BV17" s="143">
        <v>4</v>
      </c>
      <c r="BW17" s="143">
        <v>457</v>
      </c>
      <c r="BX17" s="143">
        <v>65</v>
      </c>
      <c r="BY17" s="143">
        <v>387</v>
      </c>
      <c r="BZ17" s="143">
        <v>5</v>
      </c>
      <c r="CA17" s="143">
        <v>457</v>
      </c>
      <c r="CB17" s="143">
        <v>8</v>
      </c>
      <c r="CC17" s="143">
        <v>443</v>
      </c>
      <c r="CD17" s="143">
        <v>6</v>
      </c>
      <c r="CE17" s="143">
        <v>457</v>
      </c>
      <c r="CF17" s="143">
        <v>150</v>
      </c>
      <c r="CG17" s="143">
        <v>299</v>
      </c>
      <c r="CH17" s="143">
        <v>8</v>
      </c>
      <c r="CI17" s="143">
        <v>457</v>
      </c>
      <c r="CJ17" s="143">
        <v>8</v>
      </c>
      <c r="CK17" s="143">
        <v>443</v>
      </c>
      <c r="CL17" s="144">
        <v>6</v>
      </c>
    </row>
    <row r="18" spans="2:90">
      <c r="B18" s="205" t="s">
        <v>96</v>
      </c>
      <c r="C18" s="143">
        <v>731</v>
      </c>
      <c r="D18" s="143">
        <v>681</v>
      </c>
      <c r="E18" s="143">
        <v>48</v>
      </c>
      <c r="F18" s="143">
        <v>2</v>
      </c>
      <c r="G18" s="143">
        <v>731</v>
      </c>
      <c r="H18" s="143">
        <v>95</v>
      </c>
      <c r="I18" s="143">
        <v>633</v>
      </c>
      <c r="J18" s="143">
        <v>3</v>
      </c>
      <c r="K18" s="143">
        <v>731</v>
      </c>
      <c r="L18" s="143">
        <v>104</v>
      </c>
      <c r="M18" s="143">
        <v>625</v>
      </c>
      <c r="N18" s="143">
        <v>2</v>
      </c>
      <c r="O18" s="143">
        <v>731</v>
      </c>
      <c r="P18" s="143">
        <v>20</v>
      </c>
      <c r="Q18" s="143">
        <v>709</v>
      </c>
      <c r="R18" s="143">
        <v>2</v>
      </c>
      <c r="S18" s="143">
        <v>731</v>
      </c>
      <c r="T18" s="143">
        <v>49</v>
      </c>
      <c r="U18" s="143">
        <v>680</v>
      </c>
      <c r="V18" s="143">
        <v>2</v>
      </c>
      <c r="W18" s="143">
        <v>731</v>
      </c>
      <c r="X18" s="143">
        <v>14</v>
      </c>
      <c r="Y18" s="143">
        <v>715</v>
      </c>
      <c r="Z18" s="143">
        <v>2</v>
      </c>
      <c r="AA18" s="143">
        <v>731</v>
      </c>
      <c r="AB18" s="143">
        <v>8</v>
      </c>
      <c r="AC18" s="143">
        <v>721</v>
      </c>
      <c r="AD18" s="143">
        <v>2</v>
      </c>
      <c r="AE18" s="143">
        <v>731</v>
      </c>
      <c r="AF18" s="143">
        <v>564</v>
      </c>
      <c r="AG18" s="143">
        <v>164</v>
      </c>
      <c r="AH18" s="143">
        <v>3</v>
      </c>
      <c r="AI18" s="143">
        <v>731</v>
      </c>
      <c r="AJ18" s="143">
        <v>590</v>
      </c>
      <c r="AK18" s="143">
        <v>138</v>
      </c>
      <c r="AL18" s="143">
        <v>3</v>
      </c>
      <c r="AM18" s="143">
        <v>731</v>
      </c>
      <c r="AN18" s="143">
        <v>300</v>
      </c>
      <c r="AO18" s="143">
        <v>428</v>
      </c>
      <c r="AP18" s="143">
        <v>3</v>
      </c>
      <c r="AQ18" s="143">
        <v>731</v>
      </c>
      <c r="AR18" s="143">
        <v>213</v>
      </c>
      <c r="AS18" s="143">
        <v>512</v>
      </c>
      <c r="AT18" s="143">
        <v>6</v>
      </c>
      <c r="AU18" s="143">
        <v>731</v>
      </c>
      <c r="AV18" s="143">
        <v>237</v>
      </c>
      <c r="AW18" s="143">
        <v>492</v>
      </c>
      <c r="AX18" s="143">
        <v>2</v>
      </c>
      <c r="AY18" s="143">
        <v>731</v>
      </c>
      <c r="AZ18" s="143">
        <v>177</v>
      </c>
      <c r="BA18" s="143">
        <v>551</v>
      </c>
      <c r="BB18" s="143">
        <v>3</v>
      </c>
      <c r="BC18" s="143">
        <v>731</v>
      </c>
      <c r="BD18" s="143">
        <v>529</v>
      </c>
      <c r="BE18" s="143">
        <v>200</v>
      </c>
      <c r="BF18" s="143">
        <v>2</v>
      </c>
      <c r="BG18" s="143">
        <v>731</v>
      </c>
      <c r="BH18" s="143">
        <v>175</v>
      </c>
      <c r="BI18" s="143">
        <v>553</v>
      </c>
      <c r="BJ18" s="143">
        <v>3</v>
      </c>
      <c r="BK18" s="143">
        <v>731</v>
      </c>
      <c r="BL18" s="143">
        <v>261</v>
      </c>
      <c r="BM18" s="143">
        <v>467</v>
      </c>
      <c r="BN18" s="143">
        <v>3</v>
      </c>
      <c r="BO18" s="143">
        <v>731</v>
      </c>
      <c r="BP18" s="143">
        <v>391</v>
      </c>
      <c r="BQ18" s="143">
        <v>337</v>
      </c>
      <c r="BR18" s="143">
        <v>3</v>
      </c>
      <c r="BS18" s="143">
        <v>731</v>
      </c>
      <c r="BT18" s="143">
        <v>446</v>
      </c>
      <c r="BU18" s="143">
        <v>283</v>
      </c>
      <c r="BV18" s="143">
        <v>2</v>
      </c>
      <c r="BW18" s="143">
        <v>731</v>
      </c>
      <c r="BX18" s="143">
        <v>76</v>
      </c>
      <c r="BY18" s="143">
        <v>653</v>
      </c>
      <c r="BZ18" s="143">
        <v>2</v>
      </c>
      <c r="CA18" s="143">
        <v>731</v>
      </c>
      <c r="CB18" s="143">
        <v>10</v>
      </c>
      <c r="CC18" s="143">
        <v>719</v>
      </c>
      <c r="CD18" s="143">
        <v>2</v>
      </c>
      <c r="CE18" s="143">
        <v>731</v>
      </c>
      <c r="CF18" s="143">
        <v>201</v>
      </c>
      <c r="CG18" s="143">
        <v>528</v>
      </c>
      <c r="CH18" s="143">
        <v>2</v>
      </c>
      <c r="CI18" s="143">
        <v>731</v>
      </c>
      <c r="CJ18" s="143">
        <v>11</v>
      </c>
      <c r="CK18" s="143">
        <v>718</v>
      </c>
      <c r="CL18" s="144">
        <v>2</v>
      </c>
    </row>
    <row r="19" spans="2:90">
      <c r="B19" s="205" t="s">
        <v>77</v>
      </c>
      <c r="C19" s="143">
        <v>416</v>
      </c>
      <c r="D19" s="143">
        <v>389</v>
      </c>
      <c r="E19" s="143">
        <v>27</v>
      </c>
      <c r="F19" s="143">
        <v>0</v>
      </c>
      <c r="G19" s="143">
        <v>416</v>
      </c>
      <c r="H19" s="143">
        <v>84</v>
      </c>
      <c r="I19" s="143">
        <v>332</v>
      </c>
      <c r="J19" s="143">
        <v>0</v>
      </c>
      <c r="K19" s="143">
        <v>416</v>
      </c>
      <c r="L19" s="143">
        <v>83</v>
      </c>
      <c r="M19" s="143">
        <v>333</v>
      </c>
      <c r="N19" s="143">
        <v>0</v>
      </c>
      <c r="O19" s="143">
        <v>416</v>
      </c>
      <c r="P19" s="143">
        <v>15</v>
      </c>
      <c r="Q19" s="143">
        <v>401</v>
      </c>
      <c r="R19" s="143">
        <v>0</v>
      </c>
      <c r="S19" s="143">
        <v>416</v>
      </c>
      <c r="T19" s="143">
        <v>25</v>
      </c>
      <c r="U19" s="143">
        <v>391</v>
      </c>
      <c r="V19" s="143">
        <v>0</v>
      </c>
      <c r="W19" s="143">
        <v>416</v>
      </c>
      <c r="X19" s="143">
        <v>6</v>
      </c>
      <c r="Y19" s="143">
        <v>410</v>
      </c>
      <c r="Z19" s="143">
        <v>0</v>
      </c>
      <c r="AA19" s="143">
        <v>416</v>
      </c>
      <c r="AB19" s="143">
        <v>4</v>
      </c>
      <c r="AC19" s="143">
        <v>412</v>
      </c>
      <c r="AD19" s="143">
        <v>0</v>
      </c>
      <c r="AE19" s="143">
        <v>416</v>
      </c>
      <c r="AF19" s="143">
        <v>348</v>
      </c>
      <c r="AG19" s="143">
        <v>68</v>
      </c>
      <c r="AH19" s="143">
        <v>0</v>
      </c>
      <c r="AI19" s="143">
        <v>416</v>
      </c>
      <c r="AJ19" s="143">
        <v>350</v>
      </c>
      <c r="AK19" s="143">
        <v>65</v>
      </c>
      <c r="AL19" s="143">
        <v>1</v>
      </c>
      <c r="AM19" s="143">
        <v>416</v>
      </c>
      <c r="AN19" s="143">
        <v>192</v>
      </c>
      <c r="AO19" s="143">
        <v>223</v>
      </c>
      <c r="AP19" s="143">
        <v>1</v>
      </c>
      <c r="AQ19" s="143">
        <v>416</v>
      </c>
      <c r="AR19" s="143">
        <v>93</v>
      </c>
      <c r="AS19" s="143">
        <v>322</v>
      </c>
      <c r="AT19" s="143">
        <v>1</v>
      </c>
      <c r="AU19" s="143">
        <v>416</v>
      </c>
      <c r="AV19" s="143">
        <v>160</v>
      </c>
      <c r="AW19" s="143">
        <v>255</v>
      </c>
      <c r="AX19" s="143">
        <v>1</v>
      </c>
      <c r="AY19" s="143">
        <v>416</v>
      </c>
      <c r="AZ19" s="143">
        <v>120</v>
      </c>
      <c r="BA19" s="143">
        <v>295</v>
      </c>
      <c r="BB19" s="143">
        <v>1</v>
      </c>
      <c r="BC19" s="143">
        <v>416</v>
      </c>
      <c r="BD19" s="143">
        <v>299</v>
      </c>
      <c r="BE19" s="143">
        <v>117</v>
      </c>
      <c r="BF19" s="143">
        <v>0</v>
      </c>
      <c r="BG19" s="143">
        <v>416</v>
      </c>
      <c r="BH19" s="143">
        <v>90</v>
      </c>
      <c r="BI19" s="143">
        <v>326</v>
      </c>
      <c r="BJ19" s="143">
        <v>0</v>
      </c>
      <c r="BK19" s="143">
        <v>416</v>
      </c>
      <c r="BL19" s="143">
        <v>120</v>
      </c>
      <c r="BM19" s="143">
        <v>296</v>
      </c>
      <c r="BN19" s="143">
        <v>0</v>
      </c>
      <c r="BO19" s="143">
        <v>416</v>
      </c>
      <c r="BP19" s="143">
        <v>233</v>
      </c>
      <c r="BQ19" s="143">
        <v>183</v>
      </c>
      <c r="BR19" s="143">
        <v>0</v>
      </c>
      <c r="BS19" s="143">
        <v>416</v>
      </c>
      <c r="BT19" s="143">
        <v>256</v>
      </c>
      <c r="BU19" s="143">
        <v>159</v>
      </c>
      <c r="BV19" s="143">
        <v>1</v>
      </c>
      <c r="BW19" s="143">
        <v>416</v>
      </c>
      <c r="BX19" s="143">
        <v>40</v>
      </c>
      <c r="BY19" s="143">
        <v>376</v>
      </c>
      <c r="BZ19" s="143">
        <v>0</v>
      </c>
      <c r="CA19" s="143">
        <v>416</v>
      </c>
      <c r="CB19" s="143">
        <v>3</v>
      </c>
      <c r="CC19" s="143">
        <v>413</v>
      </c>
      <c r="CD19" s="143">
        <v>0</v>
      </c>
      <c r="CE19" s="143">
        <v>416</v>
      </c>
      <c r="CF19" s="143">
        <v>103</v>
      </c>
      <c r="CG19" s="143">
        <v>313</v>
      </c>
      <c r="CH19" s="143">
        <v>0</v>
      </c>
      <c r="CI19" s="143">
        <v>416</v>
      </c>
      <c r="CJ19" s="143">
        <v>11</v>
      </c>
      <c r="CK19" s="143">
        <v>405</v>
      </c>
      <c r="CL19" s="144">
        <v>0</v>
      </c>
    </row>
    <row r="20" spans="2:90" ht="12" customHeight="1">
      <c r="B20" s="205"/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  <c r="AD20" s="143"/>
      <c r="AE20" s="143"/>
      <c r="AF20" s="143"/>
      <c r="AG20" s="143"/>
      <c r="AH20" s="143"/>
      <c r="AI20" s="143"/>
      <c r="AJ20" s="143"/>
      <c r="AK20" s="143"/>
      <c r="AL20" s="143"/>
      <c r="AM20" s="143"/>
      <c r="AN20" s="143"/>
      <c r="AO20" s="143"/>
      <c r="AP20" s="143"/>
      <c r="AQ20" s="143"/>
      <c r="AR20" s="143"/>
      <c r="AS20" s="143"/>
      <c r="AT20" s="143"/>
      <c r="AU20" s="143"/>
      <c r="AV20" s="143"/>
      <c r="AW20" s="143"/>
      <c r="AX20" s="143"/>
      <c r="AY20" s="143"/>
      <c r="AZ20" s="143"/>
      <c r="BA20" s="143"/>
      <c r="BB20" s="143"/>
      <c r="BC20" s="143"/>
      <c r="BD20" s="143"/>
      <c r="BE20" s="143"/>
      <c r="BF20" s="143"/>
      <c r="BG20" s="143"/>
      <c r="BH20" s="143"/>
      <c r="BI20" s="143"/>
      <c r="BJ20" s="143"/>
      <c r="BK20" s="143"/>
      <c r="BL20" s="143"/>
      <c r="BM20" s="143"/>
      <c r="BN20" s="143"/>
      <c r="BO20" s="143"/>
      <c r="BP20" s="143"/>
      <c r="BQ20" s="143"/>
      <c r="BR20" s="143"/>
      <c r="BS20" s="143"/>
      <c r="BT20" s="143"/>
      <c r="BU20" s="143"/>
      <c r="BV20" s="143"/>
      <c r="BW20" s="143"/>
      <c r="BX20" s="143"/>
      <c r="BY20" s="143"/>
      <c r="BZ20" s="143"/>
      <c r="CA20" s="143"/>
      <c r="CB20" s="143"/>
      <c r="CC20" s="143"/>
      <c r="CD20" s="143"/>
      <c r="CE20" s="143"/>
      <c r="CF20" s="143"/>
      <c r="CG20" s="143"/>
      <c r="CH20" s="143"/>
      <c r="CI20" s="143"/>
      <c r="CJ20" s="143"/>
      <c r="CK20" s="143"/>
      <c r="CL20" s="144"/>
    </row>
    <row r="21" spans="2:90">
      <c r="B21" s="206" t="s">
        <v>16</v>
      </c>
      <c r="C21" s="141">
        <v>5925</v>
      </c>
      <c r="D21" s="141">
        <v>5463</v>
      </c>
      <c r="E21" s="141">
        <v>453</v>
      </c>
      <c r="F21" s="141">
        <v>9</v>
      </c>
      <c r="G21" s="141">
        <v>5925</v>
      </c>
      <c r="H21" s="141">
        <v>1126</v>
      </c>
      <c r="I21" s="141">
        <v>4779</v>
      </c>
      <c r="J21" s="141">
        <v>20</v>
      </c>
      <c r="K21" s="141">
        <v>5925</v>
      </c>
      <c r="L21" s="141">
        <v>873</v>
      </c>
      <c r="M21" s="141">
        <v>5036</v>
      </c>
      <c r="N21" s="141">
        <v>16</v>
      </c>
      <c r="O21" s="141">
        <v>5925</v>
      </c>
      <c r="P21" s="141">
        <v>237</v>
      </c>
      <c r="Q21" s="141">
        <v>5675</v>
      </c>
      <c r="R21" s="141">
        <v>13</v>
      </c>
      <c r="S21" s="141">
        <v>5925</v>
      </c>
      <c r="T21" s="141">
        <v>554</v>
      </c>
      <c r="U21" s="141">
        <v>5359</v>
      </c>
      <c r="V21" s="141">
        <v>12</v>
      </c>
      <c r="W21" s="141">
        <v>5925</v>
      </c>
      <c r="X21" s="141">
        <v>136</v>
      </c>
      <c r="Y21" s="141">
        <v>5775</v>
      </c>
      <c r="Z21" s="141">
        <v>14</v>
      </c>
      <c r="AA21" s="141">
        <v>5925</v>
      </c>
      <c r="AB21" s="141">
        <v>77</v>
      </c>
      <c r="AC21" s="141">
        <v>5835</v>
      </c>
      <c r="AD21" s="141">
        <v>13</v>
      </c>
      <c r="AE21" s="141">
        <v>5925</v>
      </c>
      <c r="AF21" s="141">
        <v>4810</v>
      </c>
      <c r="AG21" s="141">
        <v>1104</v>
      </c>
      <c r="AH21" s="141">
        <v>11</v>
      </c>
      <c r="AI21" s="141">
        <v>5925</v>
      </c>
      <c r="AJ21" s="141">
        <v>4384</v>
      </c>
      <c r="AK21" s="141">
        <v>1530</v>
      </c>
      <c r="AL21" s="141">
        <v>11</v>
      </c>
      <c r="AM21" s="141">
        <v>5925</v>
      </c>
      <c r="AN21" s="141">
        <v>2411</v>
      </c>
      <c r="AO21" s="141">
        <v>3502</v>
      </c>
      <c r="AP21" s="141">
        <v>12</v>
      </c>
      <c r="AQ21" s="141">
        <v>5925</v>
      </c>
      <c r="AR21" s="141">
        <v>1809</v>
      </c>
      <c r="AS21" s="141">
        <v>4103</v>
      </c>
      <c r="AT21" s="141">
        <v>13</v>
      </c>
      <c r="AU21" s="141">
        <v>5925</v>
      </c>
      <c r="AV21" s="141">
        <v>2194</v>
      </c>
      <c r="AW21" s="141">
        <v>3720</v>
      </c>
      <c r="AX21" s="141">
        <v>11</v>
      </c>
      <c r="AY21" s="141">
        <v>5925</v>
      </c>
      <c r="AZ21" s="141">
        <v>1489</v>
      </c>
      <c r="BA21" s="141">
        <v>4424</v>
      </c>
      <c r="BB21" s="141">
        <v>12</v>
      </c>
      <c r="BC21" s="141">
        <v>5925</v>
      </c>
      <c r="BD21" s="141">
        <v>4405</v>
      </c>
      <c r="BE21" s="141">
        <v>1510</v>
      </c>
      <c r="BF21" s="141">
        <v>10</v>
      </c>
      <c r="BG21" s="141">
        <v>5925</v>
      </c>
      <c r="BH21" s="141">
        <v>1535</v>
      </c>
      <c r="BI21" s="141">
        <v>4379</v>
      </c>
      <c r="BJ21" s="141">
        <v>11</v>
      </c>
      <c r="BK21" s="141">
        <v>5925</v>
      </c>
      <c r="BL21" s="141">
        <v>2209</v>
      </c>
      <c r="BM21" s="141">
        <v>3705</v>
      </c>
      <c r="BN21" s="141">
        <v>11</v>
      </c>
      <c r="BO21" s="141">
        <v>5925</v>
      </c>
      <c r="BP21" s="141">
        <v>3292</v>
      </c>
      <c r="BQ21" s="141">
        <v>2622</v>
      </c>
      <c r="BR21" s="141">
        <v>11</v>
      </c>
      <c r="BS21" s="141">
        <v>5925</v>
      </c>
      <c r="BT21" s="141">
        <v>3492</v>
      </c>
      <c r="BU21" s="141">
        <v>2422</v>
      </c>
      <c r="BV21" s="141">
        <v>11</v>
      </c>
      <c r="BW21" s="141">
        <v>5925</v>
      </c>
      <c r="BX21" s="141">
        <v>469</v>
      </c>
      <c r="BY21" s="141">
        <v>5441</v>
      </c>
      <c r="BZ21" s="141">
        <v>15</v>
      </c>
      <c r="CA21" s="141">
        <v>5925</v>
      </c>
      <c r="CB21" s="141">
        <v>116</v>
      </c>
      <c r="CC21" s="141">
        <v>5795</v>
      </c>
      <c r="CD21" s="141">
        <v>14</v>
      </c>
      <c r="CE21" s="141">
        <v>5925</v>
      </c>
      <c r="CF21" s="141">
        <v>1409</v>
      </c>
      <c r="CG21" s="141">
        <v>4502</v>
      </c>
      <c r="CH21" s="141">
        <v>14</v>
      </c>
      <c r="CI21" s="141">
        <v>5925</v>
      </c>
      <c r="CJ21" s="141">
        <v>99</v>
      </c>
      <c r="CK21" s="141">
        <v>5813</v>
      </c>
      <c r="CL21" s="142">
        <v>13</v>
      </c>
    </row>
    <row r="22" spans="2:90">
      <c r="B22" s="205" t="s">
        <v>17</v>
      </c>
      <c r="C22" s="143">
        <v>780</v>
      </c>
      <c r="D22" s="143">
        <v>747</v>
      </c>
      <c r="E22" s="143">
        <v>33</v>
      </c>
      <c r="F22" s="143">
        <v>0</v>
      </c>
      <c r="G22" s="143">
        <v>780</v>
      </c>
      <c r="H22" s="143">
        <v>140</v>
      </c>
      <c r="I22" s="143">
        <v>640</v>
      </c>
      <c r="J22" s="143">
        <v>0</v>
      </c>
      <c r="K22" s="143">
        <v>780</v>
      </c>
      <c r="L22" s="143">
        <v>94</v>
      </c>
      <c r="M22" s="143">
        <v>686</v>
      </c>
      <c r="N22" s="143">
        <v>0</v>
      </c>
      <c r="O22" s="143">
        <v>780</v>
      </c>
      <c r="P22" s="143">
        <v>16</v>
      </c>
      <c r="Q22" s="143">
        <v>764</v>
      </c>
      <c r="R22" s="143">
        <v>0</v>
      </c>
      <c r="S22" s="143">
        <v>780</v>
      </c>
      <c r="T22" s="143">
        <v>63</v>
      </c>
      <c r="U22" s="143">
        <v>717</v>
      </c>
      <c r="V22" s="143">
        <v>0</v>
      </c>
      <c r="W22" s="143">
        <v>780</v>
      </c>
      <c r="X22" s="143">
        <v>10</v>
      </c>
      <c r="Y22" s="143">
        <v>770</v>
      </c>
      <c r="Z22" s="143">
        <v>0</v>
      </c>
      <c r="AA22" s="143">
        <v>780</v>
      </c>
      <c r="AB22" s="143">
        <v>6</v>
      </c>
      <c r="AC22" s="143">
        <v>774</v>
      </c>
      <c r="AD22" s="143">
        <v>0</v>
      </c>
      <c r="AE22" s="143">
        <v>780</v>
      </c>
      <c r="AF22" s="143">
        <v>684</v>
      </c>
      <c r="AG22" s="143">
        <v>96</v>
      </c>
      <c r="AH22" s="143">
        <v>0</v>
      </c>
      <c r="AI22" s="143">
        <v>780</v>
      </c>
      <c r="AJ22" s="143">
        <v>627</v>
      </c>
      <c r="AK22" s="143">
        <v>153</v>
      </c>
      <c r="AL22" s="143">
        <v>0</v>
      </c>
      <c r="AM22" s="143">
        <v>780</v>
      </c>
      <c r="AN22" s="143">
        <v>331</v>
      </c>
      <c r="AO22" s="143">
        <v>449</v>
      </c>
      <c r="AP22" s="143">
        <v>0</v>
      </c>
      <c r="AQ22" s="143">
        <v>780</v>
      </c>
      <c r="AR22" s="143">
        <v>235</v>
      </c>
      <c r="AS22" s="143">
        <v>545</v>
      </c>
      <c r="AT22" s="143">
        <v>0</v>
      </c>
      <c r="AU22" s="143">
        <v>780</v>
      </c>
      <c r="AV22" s="143">
        <v>257</v>
      </c>
      <c r="AW22" s="143">
        <v>523</v>
      </c>
      <c r="AX22" s="143">
        <v>0</v>
      </c>
      <c r="AY22" s="143">
        <v>780</v>
      </c>
      <c r="AZ22" s="143">
        <v>202</v>
      </c>
      <c r="BA22" s="143">
        <v>578</v>
      </c>
      <c r="BB22" s="143">
        <v>0</v>
      </c>
      <c r="BC22" s="143">
        <v>780</v>
      </c>
      <c r="BD22" s="143">
        <v>585</v>
      </c>
      <c r="BE22" s="143">
        <v>193</v>
      </c>
      <c r="BF22" s="143">
        <v>2</v>
      </c>
      <c r="BG22" s="143">
        <v>780</v>
      </c>
      <c r="BH22" s="143">
        <v>161</v>
      </c>
      <c r="BI22" s="143">
        <v>617</v>
      </c>
      <c r="BJ22" s="143">
        <v>2</v>
      </c>
      <c r="BK22" s="143">
        <v>780</v>
      </c>
      <c r="BL22" s="143">
        <v>302</v>
      </c>
      <c r="BM22" s="143">
        <v>476</v>
      </c>
      <c r="BN22" s="143">
        <v>2</v>
      </c>
      <c r="BO22" s="143">
        <v>780</v>
      </c>
      <c r="BP22" s="143">
        <v>492</v>
      </c>
      <c r="BQ22" s="143">
        <v>286</v>
      </c>
      <c r="BR22" s="143">
        <v>2</v>
      </c>
      <c r="BS22" s="143">
        <v>780</v>
      </c>
      <c r="BT22" s="143">
        <v>498</v>
      </c>
      <c r="BU22" s="143">
        <v>280</v>
      </c>
      <c r="BV22" s="143">
        <v>2</v>
      </c>
      <c r="BW22" s="143">
        <v>780</v>
      </c>
      <c r="BX22" s="143">
        <v>56</v>
      </c>
      <c r="BY22" s="143">
        <v>722</v>
      </c>
      <c r="BZ22" s="143">
        <v>2</v>
      </c>
      <c r="CA22" s="143">
        <v>780</v>
      </c>
      <c r="CB22" s="143">
        <v>9</v>
      </c>
      <c r="CC22" s="143">
        <v>769</v>
      </c>
      <c r="CD22" s="143">
        <v>2</v>
      </c>
      <c r="CE22" s="143">
        <v>780</v>
      </c>
      <c r="CF22" s="143">
        <v>164</v>
      </c>
      <c r="CG22" s="143">
        <v>614</v>
      </c>
      <c r="CH22" s="143">
        <v>2</v>
      </c>
      <c r="CI22" s="143">
        <v>780</v>
      </c>
      <c r="CJ22" s="143">
        <v>10</v>
      </c>
      <c r="CK22" s="143">
        <v>768</v>
      </c>
      <c r="CL22" s="144">
        <v>2</v>
      </c>
    </row>
    <row r="23" spans="2:90">
      <c r="B23" s="205" t="s">
        <v>4</v>
      </c>
      <c r="C23" s="143">
        <v>315</v>
      </c>
      <c r="D23" s="143">
        <v>293</v>
      </c>
      <c r="E23" s="143">
        <v>19</v>
      </c>
      <c r="F23" s="143">
        <v>3</v>
      </c>
      <c r="G23" s="143">
        <v>315</v>
      </c>
      <c r="H23" s="143">
        <v>61</v>
      </c>
      <c r="I23" s="143">
        <v>251</v>
      </c>
      <c r="J23" s="143">
        <v>3</v>
      </c>
      <c r="K23" s="143">
        <v>315</v>
      </c>
      <c r="L23" s="143">
        <v>64</v>
      </c>
      <c r="M23" s="143">
        <v>248</v>
      </c>
      <c r="N23" s="143">
        <v>3</v>
      </c>
      <c r="O23" s="143">
        <v>315</v>
      </c>
      <c r="P23" s="143">
        <v>18</v>
      </c>
      <c r="Q23" s="143">
        <v>295</v>
      </c>
      <c r="R23" s="143">
        <v>2</v>
      </c>
      <c r="S23" s="143">
        <v>315</v>
      </c>
      <c r="T23" s="143">
        <v>27</v>
      </c>
      <c r="U23" s="143">
        <v>286</v>
      </c>
      <c r="V23" s="143">
        <v>2</v>
      </c>
      <c r="W23" s="143">
        <v>315</v>
      </c>
      <c r="X23" s="143">
        <v>19</v>
      </c>
      <c r="Y23" s="143">
        <v>294</v>
      </c>
      <c r="Z23" s="143">
        <v>2</v>
      </c>
      <c r="AA23" s="143">
        <v>315</v>
      </c>
      <c r="AB23" s="143">
        <v>6</v>
      </c>
      <c r="AC23" s="143">
        <v>307</v>
      </c>
      <c r="AD23" s="143">
        <v>2</v>
      </c>
      <c r="AE23" s="143">
        <v>315</v>
      </c>
      <c r="AF23" s="143">
        <v>257</v>
      </c>
      <c r="AG23" s="143">
        <v>56</v>
      </c>
      <c r="AH23" s="143">
        <v>2</v>
      </c>
      <c r="AI23" s="143">
        <v>315</v>
      </c>
      <c r="AJ23" s="143">
        <v>255</v>
      </c>
      <c r="AK23" s="143">
        <v>58</v>
      </c>
      <c r="AL23" s="143">
        <v>2</v>
      </c>
      <c r="AM23" s="143">
        <v>315</v>
      </c>
      <c r="AN23" s="143">
        <v>140</v>
      </c>
      <c r="AO23" s="143">
        <v>173</v>
      </c>
      <c r="AP23" s="143">
        <v>2</v>
      </c>
      <c r="AQ23" s="143">
        <v>315</v>
      </c>
      <c r="AR23" s="143">
        <v>78</v>
      </c>
      <c r="AS23" s="143">
        <v>235</v>
      </c>
      <c r="AT23" s="143">
        <v>2</v>
      </c>
      <c r="AU23" s="143">
        <v>315</v>
      </c>
      <c r="AV23" s="143">
        <v>106</v>
      </c>
      <c r="AW23" s="143">
        <v>207</v>
      </c>
      <c r="AX23" s="143">
        <v>2</v>
      </c>
      <c r="AY23" s="143">
        <v>315</v>
      </c>
      <c r="AZ23" s="143">
        <v>84</v>
      </c>
      <c r="BA23" s="143">
        <v>229</v>
      </c>
      <c r="BB23" s="143">
        <v>2</v>
      </c>
      <c r="BC23" s="143">
        <v>315</v>
      </c>
      <c r="BD23" s="143">
        <v>224</v>
      </c>
      <c r="BE23" s="143">
        <v>88</v>
      </c>
      <c r="BF23" s="143">
        <v>3</v>
      </c>
      <c r="BG23" s="143">
        <v>315</v>
      </c>
      <c r="BH23" s="143">
        <v>72</v>
      </c>
      <c r="BI23" s="143">
        <v>241</v>
      </c>
      <c r="BJ23" s="143">
        <v>2</v>
      </c>
      <c r="BK23" s="143">
        <v>315</v>
      </c>
      <c r="BL23" s="143">
        <v>93</v>
      </c>
      <c r="BM23" s="143">
        <v>220</v>
      </c>
      <c r="BN23" s="143">
        <v>2</v>
      </c>
      <c r="BO23" s="143">
        <v>315</v>
      </c>
      <c r="BP23" s="143">
        <v>156</v>
      </c>
      <c r="BQ23" s="143">
        <v>157</v>
      </c>
      <c r="BR23" s="143">
        <v>2</v>
      </c>
      <c r="BS23" s="143">
        <v>315</v>
      </c>
      <c r="BT23" s="143">
        <v>166</v>
      </c>
      <c r="BU23" s="143">
        <v>147</v>
      </c>
      <c r="BV23" s="143">
        <v>2</v>
      </c>
      <c r="BW23" s="143">
        <v>315</v>
      </c>
      <c r="BX23" s="143">
        <v>28</v>
      </c>
      <c r="BY23" s="143">
        <v>285</v>
      </c>
      <c r="BZ23" s="143">
        <v>2</v>
      </c>
      <c r="CA23" s="143">
        <v>315</v>
      </c>
      <c r="CB23" s="143">
        <v>14</v>
      </c>
      <c r="CC23" s="143">
        <v>299</v>
      </c>
      <c r="CD23" s="143">
        <v>2</v>
      </c>
      <c r="CE23" s="143">
        <v>315</v>
      </c>
      <c r="CF23" s="143">
        <v>65</v>
      </c>
      <c r="CG23" s="143">
        <v>248</v>
      </c>
      <c r="CH23" s="143">
        <v>2</v>
      </c>
      <c r="CI23" s="143">
        <v>315</v>
      </c>
      <c r="CJ23" s="143">
        <v>8</v>
      </c>
      <c r="CK23" s="143">
        <v>305</v>
      </c>
      <c r="CL23" s="144">
        <v>2</v>
      </c>
    </row>
    <row r="24" spans="2:90">
      <c r="B24" s="205" t="s">
        <v>18</v>
      </c>
      <c r="C24" s="143">
        <v>408</v>
      </c>
      <c r="D24" s="143">
        <v>360</v>
      </c>
      <c r="E24" s="143">
        <v>48</v>
      </c>
      <c r="F24" s="143">
        <v>0</v>
      </c>
      <c r="G24" s="143">
        <v>408</v>
      </c>
      <c r="H24" s="143">
        <v>78</v>
      </c>
      <c r="I24" s="143">
        <v>329</v>
      </c>
      <c r="J24" s="143">
        <v>1</v>
      </c>
      <c r="K24" s="143">
        <v>408</v>
      </c>
      <c r="L24" s="143">
        <v>64</v>
      </c>
      <c r="M24" s="143">
        <v>344</v>
      </c>
      <c r="N24" s="143">
        <v>0</v>
      </c>
      <c r="O24" s="143">
        <v>408</v>
      </c>
      <c r="P24" s="143">
        <v>21</v>
      </c>
      <c r="Q24" s="143">
        <v>387</v>
      </c>
      <c r="R24" s="143">
        <v>0</v>
      </c>
      <c r="S24" s="143">
        <v>408</v>
      </c>
      <c r="T24" s="143">
        <v>49</v>
      </c>
      <c r="U24" s="143">
        <v>359</v>
      </c>
      <c r="V24" s="143">
        <v>0</v>
      </c>
      <c r="W24" s="143">
        <v>408</v>
      </c>
      <c r="X24" s="143">
        <v>10</v>
      </c>
      <c r="Y24" s="143">
        <v>398</v>
      </c>
      <c r="Z24" s="143">
        <v>0</v>
      </c>
      <c r="AA24" s="143">
        <v>408</v>
      </c>
      <c r="AB24" s="143">
        <v>2</v>
      </c>
      <c r="AC24" s="143">
        <v>406</v>
      </c>
      <c r="AD24" s="143">
        <v>0</v>
      </c>
      <c r="AE24" s="143">
        <v>408</v>
      </c>
      <c r="AF24" s="143">
        <v>309</v>
      </c>
      <c r="AG24" s="143">
        <v>99</v>
      </c>
      <c r="AH24" s="143">
        <v>0</v>
      </c>
      <c r="AI24" s="143">
        <v>408</v>
      </c>
      <c r="AJ24" s="143">
        <v>310</v>
      </c>
      <c r="AK24" s="143">
        <v>98</v>
      </c>
      <c r="AL24" s="143">
        <v>0</v>
      </c>
      <c r="AM24" s="143">
        <v>408</v>
      </c>
      <c r="AN24" s="143">
        <v>171</v>
      </c>
      <c r="AO24" s="143">
        <v>236</v>
      </c>
      <c r="AP24" s="143">
        <v>1</v>
      </c>
      <c r="AQ24" s="143">
        <v>408</v>
      </c>
      <c r="AR24" s="143">
        <v>140</v>
      </c>
      <c r="AS24" s="143">
        <v>267</v>
      </c>
      <c r="AT24" s="143">
        <v>1</v>
      </c>
      <c r="AU24" s="143">
        <v>408</v>
      </c>
      <c r="AV24" s="143">
        <v>132</v>
      </c>
      <c r="AW24" s="143">
        <v>275</v>
      </c>
      <c r="AX24" s="143">
        <v>1</v>
      </c>
      <c r="AY24" s="143">
        <v>408</v>
      </c>
      <c r="AZ24" s="143">
        <v>114</v>
      </c>
      <c r="BA24" s="143">
        <v>293</v>
      </c>
      <c r="BB24" s="143">
        <v>1</v>
      </c>
      <c r="BC24" s="143">
        <v>408</v>
      </c>
      <c r="BD24" s="143">
        <v>314</v>
      </c>
      <c r="BE24" s="143">
        <v>94</v>
      </c>
      <c r="BF24" s="143">
        <v>0</v>
      </c>
      <c r="BG24" s="143">
        <v>408</v>
      </c>
      <c r="BH24" s="143">
        <v>118</v>
      </c>
      <c r="BI24" s="143">
        <v>290</v>
      </c>
      <c r="BJ24" s="143">
        <v>0</v>
      </c>
      <c r="BK24" s="143">
        <v>408</v>
      </c>
      <c r="BL24" s="143">
        <v>178</v>
      </c>
      <c r="BM24" s="143">
        <v>230</v>
      </c>
      <c r="BN24" s="143">
        <v>0</v>
      </c>
      <c r="BO24" s="143">
        <v>408</v>
      </c>
      <c r="BP24" s="143">
        <v>221</v>
      </c>
      <c r="BQ24" s="143">
        <v>187</v>
      </c>
      <c r="BR24" s="143">
        <v>0</v>
      </c>
      <c r="BS24" s="143">
        <v>408</v>
      </c>
      <c r="BT24" s="143">
        <v>248</v>
      </c>
      <c r="BU24" s="143">
        <v>160</v>
      </c>
      <c r="BV24" s="143">
        <v>0</v>
      </c>
      <c r="BW24" s="143">
        <v>408</v>
      </c>
      <c r="BX24" s="143">
        <v>57</v>
      </c>
      <c r="BY24" s="143">
        <v>350</v>
      </c>
      <c r="BZ24" s="143">
        <v>1</v>
      </c>
      <c r="CA24" s="143">
        <v>408</v>
      </c>
      <c r="CB24" s="143">
        <v>5</v>
      </c>
      <c r="CC24" s="143">
        <v>402</v>
      </c>
      <c r="CD24" s="143">
        <v>1</v>
      </c>
      <c r="CE24" s="143">
        <v>408</v>
      </c>
      <c r="CF24" s="143">
        <v>128</v>
      </c>
      <c r="CG24" s="143">
        <v>279</v>
      </c>
      <c r="CH24" s="143">
        <v>1</v>
      </c>
      <c r="CI24" s="143">
        <v>408</v>
      </c>
      <c r="CJ24" s="143">
        <v>11</v>
      </c>
      <c r="CK24" s="143">
        <v>397</v>
      </c>
      <c r="CL24" s="144">
        <v>0</v>
      </c>
    </row>
    <row r="25" spans="2:90">
      <c r="B25" s="205" t="s">
        <v>145</v>
      </c>
      <c r="C25" s="143">
        <v>549</v>
      </c>
      <c r="D25" s="143">
        <v>521</v>
      </c>
      <c r="E25" s="143">
        <v>28</v>
      </c>
      <c r="F25" s="143">
        <v>0</v>
      </c>
      <c r="G25" s="143">
        <v>549</v>
      </c>
      <c r="H25" s="143">
        <v>90</v>
      </c>
      <c r="I25" s="143">
        <v>459</v>
      </c>
      <c r="J25" s="143">
        <v>0</v>
      </c>
      <c r="K25" s="143">
        <v>549</v>
      </c>
      <c r="L25" s="143">
        <v>81</v>
      </c>
      <c r="M25" s="143">
        <v>468</v>
      </c>
      <c r="N25" s="143">
        <v>0</v>
      </c>
      <c r="O25" s="143">
        <v>549</v>
      </c>
      <c r="P25" s="143">
        <v>26</v>
      </c>
      <c r="Q25" s="143">
        <v>523</v>
      </c>
      <c r="R25" s="143">
        <v>0</v>
      </c>
      <c r="S25" s="143">
        <v>549</v>
      </c>
      <c r="T25" s="143">
        <v>64</v>
      </c>
      <c r="U25" s="143">
        <v>485</v>
      </c>
      <c r="V25" s="143">
        <v>0</v>
      </c>
      <c r="W25" s="143">
        <v>549</v>
      </c>
      <c r="X25" s="143">
        <v>14</v>
      </c>
      <c r="Y25" s="143">
        <v>535</v>
      </c>
      <c r="Z25" s="143">
        <v>0</v>
      </c>
      <c r="AA25" s="143">
        <v>549</v>
      </c>
      <c r="AB25" s="143">
        <v>14</v>
      </c>
      <c r="AC25" s="143">
        <v>535</v>
      </c>
      <c r="AD25" s="143">
        <v>0</v>
      </c>
      <c r="AE25" s="143">
        <v>549</v>
      </c>
      <c r="AF25" s="143">
        <v>471</v>
      </c>
      <c r="AG25" s="143">
        <v>77</v>
      </c>
      <c r="AH25" s="143">
        <v>1</v>
      </c>
      <c r="AI25" s="143">
        <v>549</v>
      </c>
      <c r="AJ25" s="143">
        <v>451</v>
      </c>
      <c r="AK25" s="143">
        <v>97</v>
      </c>
      <c r="AL25" s="143">
        <v>1</v>
      </c>
      <c r="AM25" s="143">
        <v>549</v>
      </c>
      <c r="AN25" s="143">
        <v>296</v>
      </c>
      <c r="AO25" s="143">
        <v>252</v>
      </c>
      <c r="AP25" s="143">
        <v>1</v>
      </c>
      <c r="AQ25" s="143">
        <v>549</v>
      </c>
      <c r="AR25" s="143">
        <v>153</v>
      </c>
      <c r="AS25" s="143">
        <v>395</v>
      </c>
      <c r="AT25" s="143">
        <v>1</v>
      </c>
      <c r="AU25" s="143">
        <v>549</v>
      </c>
      <c r="AV25" s="143">
        <v>245</v>
      </c>
      <c r="AW25" s="143">
        <v>303</v>
      </c>
      <c r="AX25" s="143">
        <v>1</v>
      </c>
      <c r="AY25" s="143">
        <v>549</v>
      </c>
      <c r="AZ25" s="143">
        <v>174</v>
      </c>
      <c r="BA25" s="143">
        <v>373</v>
      </c>
      <c r="BB25" s="143">
        <v>2</v>
      </c>
      <c r="BC25" s="143">
        <v>549</v>
      </c>
      <c r="BD25" s="143">
        <v>454</v>
      </c>
      <c r="BE25" s="143">
        <v>95</v>
      </c>
      <c r="BF25" s="143">
        <v>0</v>
      </c>
      <c r="BG25" s="143">
        <v>549</v>
      </c>
      <c r="BH25" s="143">
        <v>189</v>
      </c>
      <c r="BI25" s="143">
        <v>360</v>
      </c>
      <c r="BJ25" s="143">
        <v>0</v>
      </c>
      <c r="BK25" s="143">
        <v>549</v>
      </c>
      <c r="BL25" s="143">
        <v>251</v>
      </c>
      <c r="BM25" s="143">
        <v>298</v>
      </c>
      <c r="BN25" s="143">
        <v>0</v>
      </c>
      <c r="BO25" s="143">
        <v>549</v>
      </c>
      <c r="BP25" s="143">
        <v>351</v>
      </c>
      <c r="BQ25" s="143">
        <v>198</v>
      </c>
      <c r="BR25" s="143">
        <v>0</v>
      </c>
      <c r="BS25" s="143">
        <v>549</v>
      </c>
      <c r="BT25" s="143">
        <v>383</v>
      </c>
      <c r="BU25" s="143">
        <v>166</v>
      </c>
      <c r="BV25" s="143">
        <v>0</v>
      </c>
      <c r="BW25" s="143">
        <v>549</v>
      </c>
      <c r="BX25" s="143">
        <v>48</v>
      </c>
      <c r="BY25" s="143">
        <v>501</v>
      </c>
      <c r="BZ25" s="143">
        <v>0</v>
      </c>
      <c r="CA25" s="143">
        <v>549</v>
      </c>
      <c r="CB25" s="143">
        <v>14</v>
      </c>
      <c r="CC25" s="143">
        <v>535</v>
      </c>
      <c r="CD25" s="143">
        <v>0</v>
      </c>
      <c r="CE25" s="143">
        <v>549</v>
      </c>
      <c r="CF25" s="143">
        <v>159</v>
      </c>
      <c r="CG25" s="143">
        <v>389</v>
      </c>
      <c r="CH25" s="143">
        <v>1</v>
      </c>
      <c r="CI25" s="143">
        <v>549</v>
      </c>
      <c r="CJ25" s="143">
        <v>17</v>
      </c>
      <c r="CK25" s="143">
        <v>532</v>
      </c>
      <c r="CL25" s="144">
        <v>0</v>
      </c>
    </row>
    <row r="26" spans="2:90">
      <c r="B26" s="205" t="s">
        <v>183</v>
      </c>
      <c r="C26" s="143">
        <v>650</v>
      </c>
      <c r="D26" s="143">
        <v>581</v>
      </c>
      <c r="E26" s="143">
        <v>66</v>
      </c>
      <c r="F26" s="143">
        <v>3</v>
      </c>
      <c r="G26" s="143">
        <v>650</v>
      </c>
      <c r="H26" s="143">
        <v>139</v>
      </c>
      <c r="I26" s="143">
        <v>506</v>
      </c>
      <c r="J26" s="143">
        <v>5</v>
      </c>
      <c r="K26" s="143">
        <v>650</v>
      </c>
      <c r="L26" s="143">
        <v>110</v>
      </c>
      <c r="M26" s="143">
        <v>536</v>
      </c>
      <c r="N26" s="143">
        <v>4</v>
      </c>
      <c r="O26" s="143">
        <v>650</v>
      </c>
      <c r="P26" s="143">
        <v>22</v>
      </c>
      <c r="Q26" s="143">
        <v>624</v>
      </c>
      <c r="R26" s="143">
        <v>4</v>
      </c>
      <c r="S26" s="143">
        <v>650</v>
      </c>
      <c r="T26" s="143">
        <v>43</v>
      </c>
      <c r="U26" s="143">
        <v>603</v>
      </c>
      <c r="V26" s="143">
        <v>4</v>
      </c>
      <c r="W26" s="143">
        <v>650</v>
      </c>
      <c r="X26" s="143">
        <v>10</v>
      </c>
      <c r="Y26" s="143">
        <v>636</v>
      </c>
      <c r="Z26" s="143">
        <v>4</v>
      </c>
      <c r="AA26" s="143">
        <v>650</v>
      </c>
      <c r="AB26" s="143">
        <v>7</v>
      </c>
      <c r="AC26" s="143">
        <v>639</v>
      </c>
      <c r="AD26" s="143">
        <v>4</v>
      </c>
      <c r="AE26" s="143">
        <v>650</v>
      </c>
      <c r="AF26" s="143">
        <v>513</v>
      </c>
      <c r="AG26" s="143">
        <v>134</v>
      </c>
      <c r="AH26" s="143">
        <v>3</v>
      </c>
      <c r="AI26" s="143">
        <v>650</v>
      </c>
      <c r="AJ26" s="143">
        <v>476</v>
      </c>
      <c r="AK26" s="143">
        <v>171</v>
      </c>
      <c r="AL26" s="143">
        <v>3</v>
      </c>
      <c r="AM26" s="143">
        <v>650</v>
      </c>
      <c r="AN26" s="143">
        <v>235</v>
      </c>
      <c r="AO26" s="143">
        <v>412</v>
      </c>
      <c r="AP26" s="143">
        <v>3</v>
      </c>
      <c r="AQ26" s="143">
        <v>650</v>
      </c>
      <c r="AR26" s="143">
        <v>210</v>
      </c>
      <c r="AS26" s="143">
        <v>437</v>
      </c>
      <c r="AT26" s="143">
        <v>3</v>
      </c>
      <c r="AU26" s="143">
        <v>650</v>
      </c>
      <c r="AV26" s="143">
        <v>227</v>
      </c>
      <c r="AW26" s="143">
        <v>421</v>
      </c>
      <c r="AX26" s="143">
        <v>2</v>
      </c>
      <c r="AY26" s="143">
        <v>650</v>
      </c>
      <c r="AZ26" s="143">
        <v>175</v>
      </c>
      <c r="BA26" s="143">
        <v>474</v>
      </c>
      <c r="BB26" s="143">
        <v>1</v>
      </c>
      <c r="BC26" s="143">
        <v>650</v>
      </c>
      <c r="BD26" s="143">
        <v>437</v>
      </c>
      <c r="BE26" s="143">
        <v>212</v>
      </c>
      <c r="BF26" s="143">
        <v>1</v>
      </c>
      <c r="BG26" s="143">
        <v>650</v>
      </c>
      <c r="BH26" s="143">
        <v>161</v>
      </c>
      <c r="BI26" s="143">
        <v>488</v>
      </c>
      <c r="BJ26" s="143">
        <v>1</v>
      </c>
      <c r="BK26" s="143">
        <v>650</v>
      </c>
      <c r="BL26" s="143">
        <v>202</v>
      </c>
      <c r="BM26" s="143">
        <v>447</v>
      </c>
      <c r="BN26" s="143">
        <v>1</v>
      </c>
      <c r="BO26" s="143">
        <v>650</v>
      </c>
      <c r="BP26" s="143">
        <v>361</v>
      </c>
      <c r="BQ26" s="143">
        <v>288</v>
      </c>
      <c r="BR26" s="143">
        <v>1</v>
      </c>
      <c r="BS26" s="143">
        <v>650</v>
      </c>
      <c r="BT26" s="143">
        <v>374</v>
      </c>
      <c r="BU26" s="143">
        <v>275</v>
      </c>
      <c r="BV26" s="143">
        <v>1</v>
      </c>
      <c r="BW26" s="143">
        <v>650</v>
      </c>
      <c r="BX26" s="143">
        <v>55</v>
      </c>
      <c r="BY26" s="143">
        <v>594</v>
      </c>
      <c r="BZ26" s="143">
        <v>1</v>
      </c>
      <c r="CA26" s="143">
        <v>650</v>
      </c>
      <c r="CB26" s="143">
        <v>23</v>
      </c>
      <c r="CC26" s="143">
        <v>626</v>
      </c>
      <c r="CD26" s="143">
        <v>1</v>
      </c>
      <c r="CE26" s="143">
        <v>650</v>
      </c>
      <c r="CF26" s="143">
        <v>176</v>
      </c>
      <c r="CG26" s="143">
        <v>473</v>
      </c>
      <c r="CH26" s="143">
        <v>1</v>
      </c>
      <c r="CI26" s="143">
        <v>650</v>
      </c>
      <c r="CJ26" s="143">
        <v>9</v>
      </c>
      <c r="CK26" s="143">
        <v>640</v>
      </c>
      <c r="CL26" s="144">
        <v>1</v>
      </c>
    </row>
    <row r="27" spans="2:90">
      <c r="B27" s="205" t="s">
        <v>19</v>
      </c>
      <c r="C27" s="143">
        <v>630</v>
      </c>
      <c r="D27" s="143">
        <v>586</v>
      </c>
      <c r="E27" s="143">
        <v>43</v>
      </c>
      <c r="F27" s="143">
        <v>1</v>
      </c>
      <c r="G27" s="143">
        <v>630</v>
      </c>
      <c r="H27" s="143">
        <v>132</v>
      </c>
      <c r="I27" s="143">
        <v>496</v>
      </c>
      <c r="J27" s="143">
        <v>2</v>
      </c>
      <c r="K27" s="143">
        <v>630</v>
      </c>
      <c r="L27" s="143">
        <v>88</v>
      </c>
      <c r="M27" s="143">
        <v>538</v>
      </c>
      <c r="N27" s="143">
        <v>4</v>
      </c>
      <c r="O27" s="143">
        <v>630</v>
      </c>
      <c r="P27" s="143">
        <v>18</v>
      </c>
      <c r="Q27" s="143">
        <v>608</v>
      </c>
      <c r="R27" s="143">
        <v>4</v>
      </c>
      <c r="S27" s="143">
        <v>630</v>
      </c>
      <c r="T27" s="143">
        <v>46</v>
      </c>
      <c r="U27" s="143">
        <v>581</v>
      </c>
      <c r="V27" s="143">
        <v>3</v>
      </c>
      <c r="W27" s="143">
        <v>630</v>
      </c>
      <c r="X27" s="143">
        <v>11</v>
      </c>
      <c r="Y27" s="143">
        <v>615</v>
      </c>
      <c r="Z27" s="143">
        <v>4</v>
      </c>
      <c r="AA27" s="143">
        <v>630</v>
      </c>
      <c r="AB27" s="143">
        <v>8</v>
      </c>
      <c r="AC27" s="143">
        <v>618</v>
      </c>
      <c r="AD27" s="143">
        <v>4</v>
      </c>
      <c r="AE27" s="143">
        <v>630</v>
      </c>
      <c r="AF27" s="143">
        <v>492</v>
      </c>
      <c r="AG27" s="143">
        <v>136</v>
      </c>
      <c r="AH27" s="143">
        <v>2</v>
      </c>
      <c r="AI27" s="143">
        <v>630</v>
      </c>
      <c r="AJ27" s="143">
        <v>467</v>
      </c>
      <c r="AK27" s="143">
        <v>161</v>
      </c>
      <c r="AL27" s="143">
        <v>2</v>
      </c>
      <c r="AM27" s="143">
        <v>630</v>
      </c>
      <c r="AN27" s="143">
        <v>225</v>
      </c>
      <c r="AO27" s="143">
        <v>401</v>
      </c>
      <c r="AP27" s="143">
        <v>4</v>
      </c>
      <c r="AQ27" s="143">
        <v>630</v>
      </c>
      <c r="AR27" s="143">
        <v>173</v>
      </c>
      <c r="AS27" s="143">
        <v>454</v>
      </c>
      <c r="AT27" s="143">
        <v>3</v>
      </c>
      <c r="AU27" s="143">
        <v>630</v>
      </c>
      <c r="AV27" s="143">
        <v>202</v>
      </c>
      <c r="AW27" s="143">
        <v>425</v>
      </c>
      <c r="AX27" s="143">
        <v>3</v>
      </c>
      <c r="AY27" s="143">
        <v>630</v>
      </c>
      <c r="AZ27" s="143">
        <v>106</v>
      </c>
      <c r="BA27" s="143">
        <v>520</v>
      </c>
      <c r="BB27" s="143">
        <v>4</v>
      </c>
      <c r="BC27" s="143">
        <v>630</v>
      </c>
      <c r="BD27" s="143">
        <v>479</v>
      </c>
      <c r="BE27" s="143">
        <v>149</v>
      </c>
      <c r="BF27" s="143">
        <v>2</v>
      </c>
      <c r="BG27" s="143">
        <v>630</v>
      </c>
      <c r="BH27" s="143">
        <v>146</v>
      </c>
      <c r="BI27" s="143">
        <v>481</v>
      </c>
      <c r="BJ27" s="143">
        <v>3</v>
      </c>
      <c r="BK27" s="143">
        <v>630</v>
      </c>
      <c r="BL27" s="143">
        <v>228</v>
      </c>
      <c r="BM27" s="143">
        <v>399</v>
      </c>
      <c r="BN27" s="143">
        <v>3</v>
      </c>
      <c r="BO27" s="143">
        <v>630</v>
      </c>
      <c r="BP27" s="143">
        <v>311</v>
      </c>
      <c r="BQ27" s="143">
        <v>316</v>
      </c>
      <c r="BR27" s="143">
        <v>3</v>
      </c>
      <c r="BS27" s="143">
        <v>630</v>
      </c>
      <c r="BT27" s="143">
        <v>310</v>
      </c>
      <c r="BU27" s="143">
        <v>317</v>
      </c>
      <c r="BV27" s="143">
        <v>3</v>
      </c>
      <c r="BW27" s="143">
        <v>630</v>
      </c>
      <c r="BX27" s="143">
        <v>33</v>
      </c>
      <c r="BY27" s="143">
        <v>592</v>
      </c>
      <c r="BZ27" s="143">
        <v>5</v>
      </c>
      <c r="CA27" s="143">
        <v>630</v>
      </c>
      <c r="CB27" s="143">
        <v>11</v>
      </c>
      <c r="CC27" s="143">
        <v>615</v>
      </c>
      <c r="CD27" s="143">
        <v>4</v>
      </c>
      <c r="CE27" s="143">
        <v>630</v>
      </c>
      <c r="CF27" s="143">
        <v>134</v>
      </c>
      <c r="CG27" s="143">
        <v>493</v>
      </c>
      <c r="CH27" s="143">
        <v>3</v>
      </c>
      <c r="CI27" s="143">
        <v>630</v>
      </c>
      <c r="CJ27" s="143">
        <v>5</v>
      </c>
      <c r="CK27" s="143">
        <v>620</v>
      </c>
      <c r="CL27" s="144">
        <v>5</v>
      </c>
    </row>
    <row r="28" spans="2:90">
      <c r="B28" s="205" t="s">
        <v>3</v>
      </c>
      <c r="C28" s="143">
        <v>250</v>
      </c>
      <c r="D28" s="143">
        <v>214</v>
      </c>
      <c r="E28" s="143">
        <v>36</v>
      </c>
      <c r="F28" s="143">
        <v>0</v>
      </c>
      <c r="G28" s="143">
        <v>250</v>
      </c>
      <c r="H28" s="143">
        <v>88</v>
      </c>
      <c r="I28" s="143">
        <v>161</v>
      </c>
      <c r="J28" s="143">
        <v>1</v>
      </c>
      <c r="K28" s="143">
        <v>250</v>
      </c>
      <c r="L28" s="143">
        <v>41</v>
      </c>
      <c r="M28" s="143">
        <v>209</v>
      </c>
      <c r="N28" s="143">
        <v>0</v>
      </c>
      <c r="O28" s="143">
        <v>250</v>
      </c>
      <c r="P28" s="143">
        <v>4</v>
      </c>
      <c r="Q28" s="143">
        <v>246</v>
      </c>
      <c r="R28" s="143">
        <v>0</v>
      </c>
      <c r="S28" s="143">
        <v>250</v>
      </c>
      <c r="T28" s="143">
        <v>11</v>
      </c>
      <c r="U28" s="143">
        <v>239</v>
      </c>
      <c r="V28" s="143">
        <v>0</v>
      </c>
      <c r="W28" s="143">
        <v>250</v>
      </c>
      <c r="X28" s="143">
        <v>1</v>
      </c>
      <c r="Y28" s="143">
        <v>249</v>
      </c>
      <c r="Z28" s="143">
        <v>0</v>
      </c>
      <c r="AA28" s="143">
        <v>250</v>
      </c>
      <c r="AB28" s="143">
        <v>0</v>
      </c>
      <c r="AC28" s="143">
        <v>250</v>
      </c>
      <c r="AD28" s="143">
        <v>0</v>
      </c>
      <c r="AE28" s="143">
        <v>250</v>
      </c>
      <c r="AF28" s="143">
        <v>195</v>
      </c>
      <c r="AG28" s="143">
        <v>55</v>
      </c>
      <c r="AH28" s="143">
        <v>0</v>
      </c>
      <c r="AI28" s="143">
        <v>250</v>
      </c>
      <c r="AJ28" s="143">
        <v>156</v>
      </c>
      <c r="AK28" s="143">
        <v>94</v>
      </c>
      <c r="AL28" s="143">
        <v>0</v>
      </c>
      <c r="AM28" s="143">
        <v>250</v>
      </c>
      <c r="AN28" s="143">
        <v>109</v>
      </c>
      <c r="AO28" s="143">
        <v>141</v>
      </c>
      <c r="AP28" s="143">
        <v>0</v>
      </c>
      <c r="AQ28" s="143">
        <v>250</v>
      </c>
      <c r="AR28" s="143">
        <v>69</v>
      </c>
      <c r="AS28" s="143">
        <v>181</v>
      </c>
      <c r="AT28" s="143">
        <v>0</v>
      </c>
      <c r="AU28" s="143">
        <v>250</v>
      </c>
      <c r="AV28" s="143">
        <v>83</v>
      </c>
      <c r="AW28" s="143">
        <v>167</v>
      </c>
      <c r="AX28" s="143">
        <v>0</v>
      </c>
      <c r="AY28" s="143">
        <v>250</v>
      </c>
      <c r="AZ28" s="143">
        <v>57</v>
      </c>
      <c r="BA28" s="143">
        <v>193</v>
      </c>
      <c r="BB28" s="143">
        <v>0</v>
      </c>
      <c r="BC28" s="143">
        <v>250</v>
      </c>
      <c r="BD28" s="143">
        <v>178</v>
      </c>
      <c r="BE28" s="143">
        <v>71</v>
      </c>
      <c r="BF28" s="143">
        <v>1</v>
      </c>
      <c r="BG28" s="143">
        <v>250</v>
      </c>
      <c r="BH28" s="143">
        <v>53</v>
      </c>
      <c r="BI28" s="143">
        <v>195</v>
      </c>
      <c r="BJ28" s="143">
        <v>2</v>
      </c>
      <c r="BK28" s="143">
        <v>250</v>
      </c>
      <c r="BL28" s="143">
        <v>76</v>
      </c>
      <c r="BM28" s="143">
        <v>172</v>
      </c>
      <c r="BN28" s="143">
        <v>2</v>
      </c>
      <c r="BO28" s="143">
        <v>250</v>
      </c>
      <c r="BP28" s="143">
        <v>132</v>
      </c>
      <c r="BQ28" s="143">
        <v>117</v>
      </c>
      <c r="BR28" s="143">
        <v>1</v>
      </c>
      <c r="BS28" s="143">
        <v>250</v>
      </c>
      <c r="BT28" s="143">
        <v>137</v>
      </c>
      <c r="BU28" s="143">
        <v>111</v>
      </c>
      <c r="BV28" s="143">
        <v>2</v>
      </c>
      <c r="BW28" s="143">
        <v>250</v>
      </c>
      <c r="BX28" s="143">
        <v>18</v>
      </c>
      <c r="BY28" s="143">
        <v>230</v>
      </c>
      <c r="BZ28" s="143">
        <v>2</v>
      </c>
      <c r="CA28" s="143">
        <v>250</v>
      </c>
      <c r="CB28" s="143">
        <v>4</v>
      </c>
      <c r="CC28" s="143">
        <v>244</v>
      </c>
      <c r="CD28" s="143">
        <v>2</v>
      </c>
      <c r="CE28" s="143">
        <v>250</v>
      </c>
      <c r="CF28" s="143">
        <v>67</v>
      </c>
      <c r="CG28" s="143">
        <v>181</v>
      </c>
      <c r="CH28" s="143">
        <v>2</v>
      </c>
      <c r="CI28" s="143">
        <v>250</v>
      </c>
      <c r="CJ28" s="143">
        <v>5</v>
      </c>
      <c r="CK28" s="143">
        <v>244</v>
      </c>
      <c r="CL28" s="144">
        <v>1</v>
      </c>
    </row>
    <row r="29" spans="2:90">
      <c r="B29" s="205" t="s">
        <v>5</v>
      </c>
      <c r="C29" s="143">
        <v>181</v>
      </c>
      <c r="D29" s="143">
        <v>179</v>
      </c>
      <c r="E29" s="143">
        <v>2</v>
      </c>
      <c r="F29" s="143">
        <v>0</v>
      </c>
      <c r="G29" s="143">
        <v>181</v>
      </c>
      <c r="H29" s="143">
        <v>23</v>
      </c>
      <c r="I29" s="143">
        <v>158</v>
      </c>
      <c r="J29" s="143">
        <v>0</v>
      </c>
      <c r="K29" s="143">
        <v>181</v>
      </c>
      <c r="L29" s="143">
        <v>28</v>
      </c>
      <c r="M29" s="143">
        <v>153</v>
      </c>
      <c r="N29" s="143">
        <v>0</v>
      </c>
      <c r="O29" s="143">
        <v>181</v>
      </c>
      <c r="P29" s="143">
        <v>4</v>
      </c>
      <c r="Q29" s="143">
        <v>177</v>
      </c>
      <c r="R29" s="143">
        <v>0</v>
      </c>
      <c r="S29" s="143">
        <v>181</v>
      </c>
      <c r="T29" s="143">
        <v>13</v>
      </c>
      <c r="U29" s="143">
        <v>168</v>
      </c>
      <c r="V29" s="143">
        <v>0</v>
      </c>
      <c r="W29" s="143">
        <v>181</v>
      </c>
      <c r="X29" s="143">
        <v>2</v>
      </c>
      <c r="Y29" s="143">
        <v>179</v>
      </c>
      <c r="Z29" s="143">
        <v>0</v>
      </c>
      <c r="AA29" s="143">
        <v>181</v>
      </c>
      <c r="AB29" s="143">
        <v>2</v>
      </c>
      <c r="AC29" s="143">
        <v>179</v>
      </c>
      <c r="AD29" s="143">
        <v>0</v>
      </c>
      <c r="AE29" s="143">
        <v>181</v>
      </c>
      <c r="AF29" s="143">
        <v>137</v>
      </c>
      <c r="AG29" s="143">
        <v>44</v>
      </c>
      <c r="AH29" s="143">
        <v>0</v>
      </c>
      <c r="AI29" s="143">
        <v>181</v>
      </c>
      <c r="AJ29" s="143">
        <v>119</v>
      </c>
      <c r="AK29" s="143">
        <v>62</v>
      </c>
      <c r="AL29" s="143">
        <v>0</v>
      </c>
      <c r="AM29" s="143">
        <v>181</v>
      </c>
      <c r="AN29" s="143">
        <v>43</v>
      </c>
      <c r="AO29" s="143">
        <v>138</v>
      </c>
      <c r="AP29" s="143">
        <v>0</v>
      </c>
      <c r="AQ29" s="143">
        <v>181</v>
      </c>
      <c r="AR29" s="143">
        <v>63</v>
      </c>
      <c r="AS29" s="143">
        <v>118</v>
      </c>
      <c r="AT29" s="143">
        <v>0</v>
      </c>
      <c r="AU29" s="143">
        <v>181</v>
      </c>
      <c r="AV29" s="143">
        <v>67</v>
      </c>
      <c r="AW29" s="143">
        <v>114</v>
      </c>
      <c r="AX29" s="143">
        <v>0</v>
      </c>
      <c r="AY29" s="143">
        <v>181</v>
      </c>
      <c r="AZ29" s="143">
        <v>32</v>
      </c>
      <c r="BA29" s="143">
        <v>149</v>
      </c>
      <c r="BB29" s="143">
        <v>0</v>
      </c>
      <c r="BC29" s="143">
        <v>181</v>
      </c>
      <c r="BD29" s="143">
        <v>143</v>
      </c>
      <c r="BE29" s="143">
        <v>38</v>
      </c>
      <c r="BF29" s="143">
        <v>0</v>
      </c>
      <c r="BG29" s="143">
        <v>181</v>
      </c>
      <c r="BH29" s="143">
        <v>33</v>
      </c>
      <c r="BI29" s="143">
        <v>148</v>
      </c>
      <c r="BJ29" s="143">
        <v>0</v>
      </c>
      <c r="BK29" s="143">
        <v>181</v>
      </c>
      <c r="BL29" s="143">
        <v>45</v>
      </c>
      <c r="BM29" s="143">
        <v>136</v>
      </c>
      <c r="BN29" s="143">
        <v>0</v>
      </c>
      <c r="BO29" s="143">
        <v>181</v>
      </c>
      <c r="BP29" s="143">
        <v>67</v>
      </c>
      <c r="BQ29" s="143">
        <v>114</v>
      </c>
      <c r="BR29" s="143">
        <v>0</v>
      </c>
      <c r="BS29" s="143">
        <v>181</v>
      </c>
      <c r="BT29" s="143">
        <v>77</v>
      </c>
      <c r="BU29" s="143">
        <v>104</v>
      </c>
      <c r="BV29" s="143">
        <v>0</v>
      </c>
      <c r="BW29" s="143">
        <v>181</v>
      </c>
      <c r="BX29" s="143">
        <v>10</v>
      </c>
      <c r="BY29" s="143">
        <v>171</v>
      </c>
      <c r="BZ29" s="143">
        <v>0</v>
      </c>
      <c r="CA29" s="143">
        <v>181</v>
      </c>
      <c r="CB29" s="143">
        <v>0</v>
      </c>
      <c r="CC29" s="143">
        <v>181</v>
      </c>
      <c r="CD29" s="143">
        <v>0</v>
      </c>
      <c r="CE29" s="143">
        <v>181</v>
      </c>
      <c r="CF29" s="143">
        <v>25</v>
      </c>
      <c r="CG29" s="143">
        <v>156</v>
      </c>
      <c r="CH29" s="143">
        <v>0</v>
      </c>
      <c r="CI29" s="143">
        <v>181</v>
      </c>
      <c r="CJ29" s="143">
        <v>3</v>
      </c>
      <c r="CK29" s="143">
        <v>178</v>
      </c>
      <c r="CL29" s="144">
        <v>0</v>
      </c>
    </row>
    <row r="30" spans="2:90">
      <c r="B30" s="205" t="s">
        <v>184</v>
      </c>
      <c r="C30" s="143">
        <v>196</v>
      </c>
      <c r="D30" s="143">
        <v>193</v>
      </c>
      <c r="E30" s="143">
        <v>3</v>
      </c>
      <c r="F30" s="143">
        <v>0</v>
      </c>
      <c r="G30" s="143">
        <v>196</v>
      </c>
      <c r="H30" s="143">
        <v>21</v>
      </c>
      <c r="I30" s="143">
        <v>173</v>
      </c>
      <c r="J30" s="143">
        <v>2</v>
      </c>
      <c r="K30" s="143">
        <v>196</v>
      </c>
      <c r="L30" s="143">
        <v>27</v>
      </c>
      <c r="M30" s="143">
        <v>167</v>
      </c>
      <c r="N30" s="143">
        <v>2</v>
      </c>
      <c r="O30" s="143">
        <v>196</v>
      </c>
      <c r="P30" s="143">
        <v>10</v>
      </c>
      <c r="Q30" s="143">
        <v>184</v>
      </c>
      <c r="R30" s="143">
        <v>2</v>
      </c>
      <c r="S30" s="143">
        <v>196</v>
      </c>
      <c r="T30" s="143">
        <v>25</v>
      </c>
      <c r="U30" s="143">
        <v>169</v>
      </c>
      <c r="V30" s="143">
        <v>2</v>
      </c>
      <c r="W30" s="143">
        <v>196</v>
      </c>
      <c r="X30" s="143">
        <v>5</v>
      </c>
      <c r="Y30" s="143">
        <v>189</v>
      </c>
      <c r="Z30" s="143">
        <v>2</v>
      </c>
      <c r="AA30" s="143">
        <v>196</v>
      </c>
      <c r="AB30" s="143">
        <v>5</v>
      </c>
      <c r="AC30" s="143">
        <v>189</v>
      </c>
      <c r="AD30" s="143">
        <v>2</v>
      </c>
      <c r="AE30" s="143">
        <v>196</v>
      </c>
      <c r="AF30" s="143">
        <v>154</v>
      </c>
      <c r="AG30" s="143">
        <v>41</v>
      </c>
      <c r="AH30" s="143">
        <v>1</v>
      </c>
      <c r="AI30" s="143">
        <v>196</v>
      </c>
      <c r="AJ30" s="143">
        <v>137</v>
      </c>
      <c r="AK30" s="143">
        <v>58</v>
      </c>
      <c r="AL30" s="143">
        <v>1</v>
      </c>
      <c r="AM30" s="143">
        <v>196</v>
      </c>
      <c r="AN30" s="143">
        <v>60</v>
      </c>
      <c r="AO30" s="143">
        <v>136</v>
      </c>
      <c r="AP30" s="143">
        <v>0</v>
      </c>
      <c r="AQ30" s="143">
        <v>196</v>
      </c>
      <c r="AR30" s="143">
        <v>85</v>
      </c>
      <c r="AS30" s="143">
        <v>111</v>
      </c>
      <c r="AT30" s="143">
        <v>0</v>
      </c>
      <c r="AU30" s="143">
        <v>196</v>
      </c>
      <c r="AV30" s="143">
        <v>110</v>
      </c>
      <c r="AW30" s="143">
        <v>86</v>
      </c>
      <c r="AX30" s="143">
        <v>0</v>
      </c>
      <c r="AY30" s="143">
        <v>196</v>
      </c>
      <c r="AZ30" s="143">
        <v>56</v>
      </c>
      <c r="BA30" s="143">
        <v>140</v>
      </c>
      <c r="BB30" s="143">
        <v>0</v>
      </c>
      <c r="BC30" s="143">
        <v>196</v>
      </c>
      <c r="BD30" s="143">
        <v>147</v>
      </c>
      <c r="BE30" s="143">
        <v>49</v>
      </c>
      <c r="BF30" s="143">
        <v>0</v>
      </c>
      <c r="BG30" s="143">
        <v>196</v>
      </c>
      <c r="BH30" s="143">
        <v>59</v>
      </c>
      <c r="BI30" s="143">
        <v>137</v>
      </c>
      <c r="BJ30" s="143">
        <v>0</v>
      </c>
      <c r="BK30" s="143">
        <v>196</v>
      </c>
      <c r="BL30" s="143">
        <v>93</v>
      </c>
      <c r="BM30" s="143">
        <v>103</v>
      </c>
      <c r="BN30" s="143">
        <v>0</v>
      </c>
      <c r="BO30" s="143">
        <v>196</v>
      </c>
      <c r="BP30" s="143">
        <v>117</v>
      </c>
      <c r="BQ30" s="143">
        <v>79</v>
      </c>
      <c r="BR30" s="143">
        <v>0</v>
      </c>
      <c r="BS30" s="143">
        <v>196</v>
      </c>
      <c r="BT30" s="143">
        <v>118</v>
      </c>
      <c r="BU30" s="143">
        <v>78</v>
      </c>
      <c r="BV30" s="143">
        <v>0</v>
      </c>
      <c r="BW30" s="143">
        <v>196</v>
      </c>
      <c r="BX30" s="143">
        <v>14</v>
      </c>
      <c r="BY30" s="143">
        <v>182</v>
      </c>
      <c r="BZ30" s="143">
        <v>0</v>
      </c>
      <c r="CA30" s="143">
        <v>196</v>
      </c>
      <c r="CB30" s="143">
        <v>5</v>
      </c>
      <c r="CC30" s="143">
        <v>191</v>
      </c>
      <c r="CD30" s="143">
        <v>0</v>
      </c>
      <c r="CE30" s="143">
        <v>196</v>
      </c>
      <c r="CF30" s="143">
        <v>33</v>
      </c>
      <c r="CG30" s="143">
        <v>163</v>
      </c>
      <c r="CH30" s="143">
        <v>0</v>
      </c>
      <c r="CI30" s="143">
        <v>196</v>
      </c>
      <c r="CJ30" s="143">
        <v>2</v>
      </c>
      <c r="CK30" s="143">
        <v>194</v>
      </c>
      <c r="CL30" s="144">
        <v>0</v>
      </c>
    </row>
    <row r="31" spans="2:90">
      <c r="B31" s="205" t="s">
        <v>185</v>
      </c>
      <c r="C31" s="143">
        <v>555</v>
      </c>
      <c r="D31" s="143">
        <v>496</v>
      </c>
      <c r="E31" s="143">
        <v>59</v>
      </c>
      <c r="F31" s="143">
        <v>0</v>
      </c>
      <c r="G31" s="143">
        <v>555</v>
      </c>
      <c r="H31" s="143">
        <v>45</v>
      </c>
      <c r="I31" s="143">
        <v>510</v>
      </c>
      <c r="J31" s="143">
        <v>0</v>
      </c>
      <c r="K31" s="143">
        <v>555</v>
      </c>
      <c r="L31" s="143">
        <v>31</v>
      </c>
      <c r="M31" s="143">
        <v>524</v>
      </c>
      <c r="N31" s="143">
        <v>0</v>
      </c>
      <c r="O31" s="143">
        <v>555</v>
      </c>
      <c r="P31" s="143">
        <v>16</v>
      </c>
      <c r="Q31" s="143">
        <v>539</v>
      </c>
      <c r="R31" s="143">
        <v>0</v>
      </c>
      <c r="S31" s="143">
        <v>555</v>
      </c>
      <c r="T31" s="143">
        <v>34</v>
      </c>
      <c r="U31" s="143">
        <v>521</v>
      </c>
      <c r="V31" s="143">
        <v>0</v>
      </c>
      <c r="W31" s="143">
        <v>555</v>
      </c>
      <c r="X31" s="143">
        <v>7</v>
      </c>
      <c r="Y31" s="143">
        <v>548</v>
      </c>
      <c r="Z31" s="143">
        <v>0</v>
      </c>
      <c r="AA31" s="143">
        <v>555</v>
      </c>
      <c r="AB31" s="143">
        <v>3</v>
      </c>
      <c r="AC31" s="143">
        <v>552</v>
      </c>
      <c r="AD31" s="143">
        <v>0</v>
      </c>
      <c r="AE31" s="143">
        <v>555</v>
      </c>
      <c r="AF31" s="143">
        <v>381</v>
      </c>
      <c r="AG31" s="143">
        <v>174</v>
      </c>
      <c r="AH31" s="143">
        <v>0</v>
      </c>
      <c r="AI31" s="143">
        <v>555</v>
      </c>
      <c r="AJ31" s="143">
        <v>323</v>
      </c>
      <c r="AK31" s="143">
        <v>232</v>
      </c>
      <c r="AL31" s="143">
        <v>0</v>
      </c>
      <c r="AM31" s="143">
        <v>555</v>
      </c>
      <c r="AN31" s="143">
        <v>135</v>
      </c>
      <c r="AO31" s="143">
        <v>420</v>
      </c>
      <c r="AP31" s="143">
        <v>0</v>
      </c>
      <c r="AQ31" s="143">
        <v>555</v>
      </c>
      <c r="AR31" s="143">
        <v>178</v>
      </c>
      <c r="AS31" s="143">
        <v>377</v>
      </c>
      <c r="AT31" s="143">
        <v>0</v>
      </c>
      <c r="AU31" s="143">
        <v>555</v>
      </c>
      <c r="AV31" s="143">
        <v>201</v>
      </c>
      <c r="AW31" s="143">
        <v>354</v>
      </c>
      <c r="AX31" s="143">
        <v>0</v>
      </c>
      <c r="AY31" s="143">
        <v>555</v>
      </c>
      <c r="AZ31" s="143">
        <v>91</v>
      </c>
      <c r="BA31" s="143">
        <v>464</v>
      </c>
      <c r="BB31" s="143">
        <v>0</v>
      </c>
      <c r="BC31" s="143">
        <v>555</v>
      </c>
      <c r="BD31" s="143">
        <v>361</v>
      </c>
      <c r="BE31" s="143">
        <v>194</v>
      </c>
      <c r="BF31" s="143">
        <v>0</v>
      </c>
      <c r="BG31" s="143">
        <v>555</v>
      </c>
      <c r="BH31" s="143">
        <v>113</v>
      </c>
      <c r="BI31" s="143">
        <v>442</v>
      </c>
      <c r="BJ31" s="143">
        <v>0</v>
      </c>
      <c r="BK31" s="143">
        <v>555</v>
      </c>
      <c r="BL31" s="143">
        <v>149</v>
      </c>
      <c r="BM31" s="143">
        <v>406</v>
      </c>
      <c r="BN31" s="143">
        <v>0</v>
      </c>
      <c r="BO31" s="143">
        <v>555</v>
      </c>
      <c r="BP31" s="143">
        <v>244</v>
      </c>
      <c r="BQ31" s="143">
        <v>310</v>
      </c>
      <c r="BR31" s="143">
        <v>1</v>
      </c>
      <c r="BS31" s="143">
        <v>555</v>
      </c>
      <c r="BT31" s="143">
        <v>287</v>
      </c>
      <c r="BU31" s="143">
        <v>268</v>
      </c>
      <c r="BV31" s="143">
        <v>0</v>
      </c>
      <c r="BW31" s="143">
        <v>555</v>
      </c>
      <c r="BX31" s="143">
        <v>22</v>
      </c>
      <c r="BY31" s="143">
        <v>532</v>
      </c>
      <c r="BZ31" s="143">
        <v>1</v>
      </c>
      <c r="CA31" s="143">
        <v>555</v>
      </c>
      <c r="CB31" s="143">
        <v>6</v>
      </c>
      <c r="CC31" s="143">
        <v>548</v>
      </c>
      <c r="CD31" s="143">
        <v>1</v>
      </c>
      <c r="CE31" s="143">
        <v>555</v>
      </c>
      <c r="CF31" s="143">
        <v>80</v>
      </c>
      <c r="CG31" s="143">
        <v>474</v>
      </c>
      <c r="CH31" s="143">
        <v>1</v>
      </c>
      <c r="CI31" s="143">
        <v>555</v>
      </c>
      <c r="CJ31" s="143">
        <v>4</v>
      </c>
      <c r="CK31" s="143">
        <v>550</v>
      </c>
      <c r="CL31" s="144">
        <v>1</v>
      </c>
    </row>
    <row r="32" spans="2:90">
      <c r="B32" s="205" t="s">
        <v>20</v>
      </c>
      <c r="C32" s="143">
        <v>533</v>
      </c>
      <c r="D32" s="143">
        <v>490</v>
      </c>
      <c r="E32" s="143">
        <v>43</v>
      </c>
      <c r="F32" s="143">
        <v>0</v>
      </c>
      <c r="G32" s="143">
        <v>533</v>
      </c>
      <c r="H32" s="143">
        <v>109</v>
      </c>
      <c r="I32" s="143">
        <v>420</v>
      </c>
      <c r="J32" s="143">
        <v>4</v>
      </c>
      <c r="K32" s="143">
        <v>533</v>
      </c>
      <c r="L32" s="143">
        <v>88</v>
      </c>
      <c r="M32" s="143">
        <v>444</v>
      </c>
      <c r="N32" s="143">
        <v>1</v>
      </c>
      <c r="O32" s="143">
        <v>533</v>
      </c>
      <c r="P32" s="143">
        <v>35</v>
      </c>
      <c r="Q32" s="143">
        <v>498</v>
      </c>
      <c r="R32" s="143">
        <v>0</v>
      </c>
      <c r="S32" s="143">
        <v>533</v>
      </c>
      <c r="T32" s="143">
        <v>81</v>
      </c>
      <c r="U32" s="143">
        <v>452</v>
      </c>
      <c r="V32" s="143">
        <v>0</v>
      </c>
      <c r="W32" s="143">
        <v>533</v>
      </c>
      <c r="X32" s="143">
        <v>15</v>
      </c>
      <c r="Y32" s="143">
        <v>517</v>
      </c>
      <c r="Z32" s="143">
        <v>1</v>
      </c>
      <c r="AA32" s="143">
        <v>533</v>
      </c>
      <c r="AB32" s="143">
        <v>13</v>
      </c>
      <c r="AC32" s="143">
        <v>520</v>
      </c>
      <c r="AD32" s="143">
        <v>0</v>
      </c>
      <c r="AE32" s="143">
        <v>533</v>
      </c>
      <c r="AF32" s="143">
        <v>443</v>
      </c>
      <c r="AG32" s="143">
        <v>90</v>
      </c>
      <c r="AH32" s="143">
        <v>0</v>
      </c>
      <c r="AI32" s="143">
        <v>533</v>
      </c>
      <c r="AJ32" s="143">
        <v>399</v>
      </c>
      <c r="AK32" s="143">
        <v>134</v>
      </c>
      <c r="AL32" s="143">
        <v>0</v>
      </c>
      <c r="AM32" s="143">
        <v>533</v>
      </c>
      <c r="AN32" s="143">
        <v>242</v>
      </c>
      <c r="AO32" s="143">
        <v>291</v>
      </c>
      <c r="AP32" s="143">
        <v>0</v>
      </c>
      <c r="AQ32" s="143">
        <v>533</v>
      </c>
      <c r="AR32" s="143">
        <v>157</v>
      </c>
      <c r="AS32" s="143">
        <v>375</v>
      </c>
      <c r="AT32" s="143">
        <v>1</v>
      </c>
      <c r="AU32" s="143">
        <v>533</v>
      </c>
      <c r="AV32" s="143">
        <v>222</v>
      </c>
      <c r="AW32" s="143">
        <v>311</v>
      </c>
      <c r="AX32" s="143">
        <v>0</v>
      </c>
      <c r="AY32" s="143">
        <v>533</v>
      </c>
      <c r="AZ32" s="143">
        <v>140</v>
      </c>
      <c r="BA32" s="143">
        <v>393</v>
      </c>
      <c r="BB32" s="143">
        <v>0</v>
      </c>
      <c r="BC32" s="143">
        <v>533</v>
      </c>
      <c r="BD32" s="143">
        <v>396</v>
      </c>
      <c r="BE32" s="143">
        <v>137</v>
      </c>
      <c r="BF32" s="143">
        <v>0</v>
      </c>
      <c r="BG32" s="143">
        <v>533</v>
      </c>
      <c r="BH32" s="143">
        <v>163</v>
      </c>
      <c r="BI32" s="143">
        <v>370</v>
      </c>
      <c r="BJ32" s="143">
        <v>0</v>
      </c>
      <c r="BK32" s="143">
        <v>533</v>
      </c>
      <c r="BL32" s="143">
        <v>218</v>
      </c>
      <c r="BM32" s="143">
        <v>315</v>
      </c>
      <c r="BN32" s="143">
        <v>0</v>
      </c>
      <c r="BO32" s="143">
        <v>533</v>
      </c>
      <c r="BP32" s="143">
        <v>287</v>
      </c>
      <c r="BQ32" s="143">
        <v>246</v>
      </c>
      <c r="BR32" s="143">
        <v>0</v>
      </c>
      <c r="BS32" s="143">
        <v>533</v>
      </c>
      <c r="BT32" s="143">
        <v>319</v>
      </c>
      <c r="BU32" s="143">
        <v>214</v>
      </c>
      <c r="BV32" s="143">
        <v>0</v>
      </c>
      <c r="BW32" s="143">
        <v>533</v>
      </c>
      <c r="BX32" s="143">
        <v>52</v>
      </c>
      <c r="BY32" s="143">
        <v>481</v>
      </c>
      <c r="BZ32" s="143">
        <v>0</v>
      </c>
      <c r="CA32" s="143">
        <v>533</v>
      </c>
      <c r="CB32" s="143">
        <v>13</v>
      </c>
      <c r="CC32" s="143">
        <v>520</v>
      </c>
      <c r="CD32" s="143">
        <v>0</v>
      </c>
      <c r="CE32" s="143">
        <v>533</v>
      </c>
      <c r="CF32" s="143">
        <v>136</v>
      </c>
      <c r="CG32" s="143">
        <v>397</v>
      </c>
      <c r="CH32" s="143">
        <v>0</v>
      </c>
      <c r="CI32" s="143">
        <v>533</v>
      </c>
      <c r="CJ32" s="143">
        <v>7</v>
      </c>
      <c r="CK32" s="143">
        <v>526</v>
      </c>
      <c r="CL32" s="144">
        <v>0</v>
      </c>
    </row>
    <row r="33" spans="2:90">
      <c r="B33" s="205" t="s">
        <v>21</v>
      </c>
      <c r="C33" s="143">
        <v>609</v>
      </c>
      <c r="D33" s="143">
        <v>553</v>
      </c>
      <c r="E33" s="143">
        <v>54</v>
      </c>
      <c r="F33" s="143">
        <v>2</v>
      </c>
      <c r="G33" s="143">
        <v>609</v>
      </c>
      <c r="H33" s="143">
        <v>123</v>
      </c>
      <c r="I33" s="143">
        <v>484</v>
      </c>
      <c r="J33" s="143">
        <v>2</v>
      </c>
      <c r="K33" s="143">
        <v>609</v>
      </c>
      <c r="L33" s="143">
        <v>116</v>
      </c>
      <c r="M33" s="143">
        <v>491</v>
      </c>
      <c r="N33" s="143">
        <v>2</v>
      </c>
      <c r="O33" s="143">
        <v>609</v>
      </c>
      <c r="P33" s="143">
        <v>36</v>
      </c>
      <c r="Q33" s="143">
        <v>572</v>
      </c>
      <c r="R33" s="143">
        <v>1</v>
      </c>
      <c r="S33" s="143">
        <v>609</v>
      </c>
      <c r="T33" s="143">
        <v>74</v>
      </c>
      <c r="U33" s="143">
        <v>534</v>
      </c>
      <c r="V33" s="143">
        <v>1</v>
      </c>
      <c r="W33" s="143">
        <v>609</v>
      </c>
      <c r="X33" s="143">
        <v>25</v>
      </c>
      <c r="Y33" s="143">
        <v>583</v>
      </c>
      <c r="Z33" s="143">
        <v>1</v>
      </c>
      <c r="AA33" s="143">
        <v>609</v>
      </c>
      <c r="AB33" s="143">
        <v>8</v>
      </c>
      <c r="AC33" s="143">
        <v>600</v>
      </c>
      <c r="AD33" s="143">
        <v>1</v>
      </c>
      <c r="AE33" s="143">
        <v>609</v>
      </c>
      <c r="AF33" s="143">
        <v>546</v>
      </c>
      <c r="AG33" s="143">
        <v>61</v>
      </c>
      <c r="AH33" s="143">
        <v>2</v>
      </c>
      <c r="AI33" s="143">
        <v>609</v>
      </c>
      <c r="AJ33" s="143">
        <v>457</v>
      </c>
      <c r="AK33" s="143">
        <v>150</v>
      </c>
      <c r="AL33" s="143">
        <v>2</v>
      </c>
      <c r="AM33" s="143">
        <v>609</v>
      </c>
      <c r="AN33" s="143">
        <v>294</v>
      </c>
      <c r="AO33" s="143">
        <v>314</v>
      </c>
      <c r="AP33" s="143">
        <v>1</v>
      </c>
      <c r="AQ33" s="143">
        <v>609</v>
      </c>
      <c r="AR33" s="143">
        <v>168</v>
      </c>
      <c r="AS33" s="143">
        <v>439</v>
      </c>
      <c r="AT33" s="143">
        <v>2</v>
      </c>
      <c r="AU33" s="143">
        <v>609</v>
      </c>
      <c r="AV33" s="143">
        <v>231</v>
      </c>
      <c r="AW33" s="143">
        <v>376</v>
      </c>
      <c r="AX33" s="143">
        <v>2</v>
      </c>
      <c r="AY33" s="143">
        <v>609</v>
      </c>
      <c r="AZ33" s="143">
        <v>175</v>
      </c>
      <c r="BA33" s="143">
        <v>432</v>
      </c>
      <c r="BB33" s="143">
        <v>2</v>
      </c>
      <c r="BC33" s="143">
        <v>609</v>
      </c>
      <c r="BD33" s="143">
        <v>474</v>
      </c>
      <c r="BE33" s="143">
        <v>134</v>
      </c>
      <c r="BF33" s="143">
        <v>1</v>
      </c>
      <c r="BG33" s="143">
        <v>609</v>
      </c>
      <c r="BH33" s="143">
        <v>204</v>
      </c>
      <c r="BI33" s="143">
        <v>404</v>
      </c>
      <c r="BJ33" s="143">
        <v>1</v>
      </c>
      <c r="BK33" s="143">
        <v>609</v>
      </c>
      <c r="BL33" s="143">
        <v>269</v>
      </c>
      <c r="BM33" s="143">
        <v>339</v>
      </c>
      <c r="BN33" s="143">
        <v>1</v>
      </c>
      <c r="BO33" s="143">
        <v>609</v>
      </c>
      <c r="BP33" s="143">
        <v>404</v>
      </c>
      <c r="BQ33" s="143">
        <v>204</v>
      </c>
      <c r="BR33" s="143">
        <v>1</v>
      </c>
      <c r="BS33" s="143">
        <v>609</v>
      </c>
      <c r="BT33" s="143">
        <v>399</v>
      </c>
      <c r="BU33" s="143">
        <v>209</v>
      </c>
      <c r="BV33" s="143">
        <v>1</v>
      </c>
      <c r="BW33" s="143">
        <v>609</v>
      </c>
      <c r="BX33" s="143">
        <v>58</v>
      </c>
      <c r="BY33" s="143">
        <v>550</v>
      </c>
      <c r="BZ33" s="143">
        <v>1</v>
      </c>
      <c r="CA33" s="143">
        <v>609</v>
      </c>
      <c r="CB33" s="143">
        <v>6</v>
      </c>
      <c r="CC33" s="143">
        <v>602</v>
      </c>
      <c r="CD33" s="143">
        <v>1</v>
      </c>
      <c r="CE33" s="143">
        <v>609</v>
      </c>
      <c r="CF33" s="143">
        <v>148</v>
      </c>
      <c r="CG33" s="143">
        <v>460</v>
      </c>
      <c r="CH33" s="143">
        <v>1</v>
      </c>
      <c r="CI33" s="143">
        <v>609</v>
      </c>
      <c r="CJ33" s="143">
        <v>12</v>
      </c>
      <c r="CK33" s="143">
        <v>596</v>
      </c>
      <c r="CL33" s="144">
        <v>1</v>
      </c>
    </row>
    <row r="34" spans="2:90">
      <c r="B34" s="205" t="s">
        <v>186</v>
      </c>
      <c r="C34" s="143">
        <v>221</v>
      </c>
      <c r="D34" s="143">
        <v>207</v>
      </c>
      <c r="E34" s="143">
        <v>14</v>
      </c>
      <c r="F34" s="143">
        <v>0</v>
      </c>
      <c r="G34" s="143">
        <v>221</v>
      </c>
      <c r="H34" s="143">
        <v>52</v>
      </c>
      <c r="I34" s="143">
        <v>169</v>
      </c>
      <c r="J34" s="143">
        <v>0</v>
      </c>
      <c r="K34" s="143">
        <v>221</v>
      </c>
      <c r="L34" s="143">
        <v>35</v>
      </c>
      <c r="M34" s="143">
        <v>186</v>
      </c>
      <c r="N34" s="143">
        <v>0</v>
      </c>
      <c r="O34" s="143">
        <v>221</v>
      </c>
      <c r="P34" s="143">
        <v>9</v>
      </c>
      <c r="Q34" s="143">
        <v>212</v>
      </c>
      <c r="R34" s="143">
        <v>0</v>
      </c>
      <c r="S34" s="143">
        <v>221</v>
      </c>
      <c r="T34" s="143">
        <v>19</v>
      </c>
      <c r="U34" s="143">
        <v>202</v>
      </c>
      <c r="V34" s="143">
        <v>0</v>
      </c>
      <c r="W34" s="143">
        <v>221</v>
      </c>
      <c r="X34" s="143">
        <v>6</v>
      </c>
      <c r="Y34" s="143">
        <v>215</v>
      </c>
      <c r="Z34" s="143">
        <v>0</v>
      </c>
      <c r="AA34" s="143">
        <v>221</v>
      </c>
      <c r="AB34" s="143">
        <v>3</v>
      </c>
      <c r="AC34" s="143">
        <v>218</v>
      </c>
      <c r="AD34" s="143">
        <v>0</v>
      </c>
      <c r="AE34" s="143">
        <v>221</v>
      </c>
      <c r="AF34" s="143">
        <v>188</v>
      </c>
      <c r="AG34" s="143">
        <v>33</v>
      </c>
      <c r="AH34" s="143">
        <v>0</v>
      </c>
      <c r="AI34" s="143">
        <v>221</v>
      </c>
      <c r="AJ34" s="143">
        <v>169</v>
      </c>
      <c r="AK34" s="143">
        <v>52</v>
      </c>
      <c r="AL34" s="143">
        <v>0</v>
      </c>
      <c r="AM34" s="143">
        <v>221</v>
      </c>
      <c r="AN34" s="143">
        <v>103</v>
      </c>
      <c r="AO34" s="143">
        <v>118</v>
      </c>
      <c r="AP34" s="143">
        <v>0</v>
      </c>
      <c r="AQ34" s="143">
        <v>221</v>
      </c>
      <c r="AR34" s="143">
        <v>77</v>
      </c>
      <c r="AS34" s="143">
        <v>144</v>
      </c>
      <c r="AT34" s="143">
        <v>0</v>
      </c>
      <c r="AU34" s="143">
        <v>221</v>
      </c>
      <c r="AV34" s="143">
        <v>87</v>
      </c>
      <c r="AW34" s="143">
        <v>134</v>
      </c>
      <c r="AX34" s="143">
        <v>0</v>
      </c>
      <c r="AY34" s="143">
        <v>221</v>
      </c>
      <c r="AZ34" s="143">
        <v>66</v>
      </c>
      <c r="BA34" s="143">
        <v>155</v>
      </c>
      <c r="BB34" s="143">
        <v>0</v>
      </c>
      <c r="BC34" s="143">
        <v>221</v>
      </c>
      <c r="BD34" s="143">
        <v>177</v>
      </c>
      <c r="BE34" s="143">
        <v>44</v>
      </c>
      <c r="BF34" s="143">
        <v>0</v>
      </c>
      <c r="BG34" s="143">
        <v>221</v>
      </c>
      <c r="BH34" s="143">
        <v>55</v>
      </c>
      <c r="BI34" s="143">
        <v>166</v>
      </c>
      <c r="BJ34" s="143">
        <v>0</v>
      </c>
      <c r="BK34" s="143">
        <v>221</v>
      </c>
      <c r="BL34" s="143">
        <v>88</v>
      </c>
      <c r="BM34" s="143">
        <v>133</v>
      </c>
      <c r="BN34" s="143">
        <v>0</v>
      </c>
      <c r="BO34" s="143">
        <v>221</v>
      </c>
      <c r="BP34" s="143">
        <v>119</v>
      </c>
      <c r="BQ34" s="143">
        <v>102</v>
      </c>
      <c r="BR34" s="143">
        <v>0</v>
      </c>
      <c r="BS34" s="143">
        <v>221</v>
      </c>
      <c r="BT34" s="143">
        <v>143</v>
      </c>
      <c r="BU34" s="143">
        <v>78</v>
      </c>
      <c r="BV34" s="143">
        <v>0</v>
      </c>
      <c r="BW34" s="143">
        <v>221</v>
      </c>
      <c r="BX34" s="143">
        <v>15</v>
      </c>
      <c r="BY34" s="143">
        <v>206</v>
      </c>
      <c r="BZ34" s="143">
        <v>0</v>
      </c>
      <c r="CA34" s="143">
        <v>221</v>
      </c>
      <c r="CB34" s="143">
        <v>6</v>
      </c>
      <c r="CC34" s="143">
        <v>215</v>
      </c>
      <c r="CD34" s="143">
        <v>0</v>
      </c>
      <c r="CE34" s="143">
        <v>221</v>
      </c>
      <c r="CF34" s="143">
        <v>76</v>
      </c>
      <c r="CG34" s="143">
        <v>145</v>
      </c>
      <c r="CH34" s="143">
        <v>0</v>
      </c>
      <c r="CI34" s="143">
        <v>221</v>
      </c>
      <c r="CJ34" s="143">
        <v>6</v>
      </c>
      <c r="CK34" s="143">
        <v>215</v>
      </c>
      <c r="CL34" s="144">
        <v>0</v>
      </c>
    </row>
    <row r="35" spans="2:90">
      <c r="B35" s="205" t="s">
        <v>81</v>
      </c>
      <c r="C35" s="143">
        <v>48</v>
      </c>
      <c r="D35" s="143">
        <v>43</v>
      </c>
      <c r="E35" s="143">
        <v>5</v>
      </c>
      <c r="F35" s="143">
        <v>0</v>
      </c>
      <c r="G35" s="143">
        <v>48</v>
      </c>
      <c r="H35" s="143">
        <v>25</v>
      </c>
      <c r="I35" s="143">
        <v>23</v>
      </c>
      <c r="J35" s="143">
        <v>0</v>
      </c>
      <c r="K35" s="143">
        <v>48</v>
      </c>
      <c r="L35" s="143">
        <v>6</v>
      </c>
      <c r="M35" s="143">
        <v>42</v>
      </c>
      <c r="N35" s="143">
        <v>0</v>
      </c>
      <c r="O35" s="143">
        <v>48</v>
      </c>
      <c r="P35" s="143">
        <v>2</v>
      </c>
      <c r="Q35" s="143">
        <v>46</v>
      </c>
      <c r="R35" s="143">
        <v>0</v>
      </c>
      <c r="S35" s="143">
        <v>48</v>
      </c>
      <c r="T35" s="143">
        <v>5</v>
      </c>
      <c r="U35" s="143">
        <v>43</v>
      </c>
      <c r="V35" s="143">
        <v>0</v>
      </c>
      <c r="W35" s="143">
        <v>48</v>
      </c>
      <c r="X35" s="143">
        <v>1</v>
      </c>
      <c r="Y35" s="143">
        <v>47</v>
      </c>
      <c r="Z35" s="143">
        <v>0</v>
      </c>
      <c r="AA35" s="143">
        <v>48</v>
      </c>
      <c r="AB35" s="143">
        <v>0</v>
      </c>
      <c r="AC35" s="143">
        <v>48</v>
      </c>
      <c r="AD35" s="143">
        <v>0</v>
      </c>
      <c r="AE35" s="143">
        <v>48</v>
      </c>
      <c r="AF35" s="143">
        <v>40</v>
      </c>
      <c r="AG35" s="143">
        <v>8</v>
      </c>
      <c r="AH35" s="143">
        <v>0</v>
      </c>
      <c r="AI35" s="143">
        <v>48</v>
      </c>
      <c r="AJ35" s="143">
        <v>38</v>
      </c>
      <c r="AK35" s="143">
        <v>10</v>
      </c>
      <c r="AL35" s="143">
        <v>0</v>
      </c>
      <c r="AM35" s="143">
        <v>48</v>
      </c>
      <c r="AN35" s="143">
        <v>27</v>
      </c>
      <c r="AO35" s="143">
        <v>21</v>
      </c>
      <c r="AP35" s="143">
        <v>0</v>
      </c>
      <c r="AQ35" s="143">
        <v>48</v>
      </c>
      <c r="AR35" s="143">
        <v>23</v>
      </c>
      <c r="AS35" s="143">
        <v>25</v>
      </c>
      <c r="AT35" s="143">
        <v>0</v>
      </c>
      <c r="AU35" s="143">
        <v>48</v>
      </c>
      <c r="AV35" s="143">
        <v>24</v>
      </c>
      <c r="AW35" s="143">
        <v>24</v>
      </c>
      <c r="AX35" s="143">
        <v>0</v>
      </c>
      <c r="AY35" s="143">
        <v>48</v>
      </c>
      <c r="AZ35" s="143">
        <v>17</v>
      </c>
      <c r="BA35" s="143">
        <v>31</v>
      </c>
      <c r="BB35" s="143">
        <v>0</v>
      </c>
      <c r="BC35" s="143">
        <v>48</v>
      </c>
      <c r="BD35" s="143">
        <v>36</v>
      </c>
      <c r="BE35" s="143">
        <v>12</v>
      </c>
      <c r="BF35" s="143">
        <v>0</v>
      </c>
      <c r="BG35" s="143">
        <v>48</v>
      </c>
      <c r="BH35" s="143">
        <v>8</v>
      </c>
      <c r="BI35" s="143">
        <v>40</v>
      </c>
      <c r="BJ35" s="143">
        <v>0</v>
      </c>
      <c r="BK35" s="143">
        <v>48</v>
      </c>
      <c r="BL35" s="143">
        <v>17</v>
      </c>
      <c r="BM35" s="143">
        <v>31</v>
      </c>
      <c r="BN35" s="143">
        <v>0</v>
      </c>
      <c r="BO35" s="143">
        <v>48</v>
      </c>
      <c r="BP35" s="143">
        <v>30</v>
      </c>
      <c r="BQ35" s="143">
        <v>18</v>
      </c>
      <c r="BR35" s="143">
        <v>0</v>
      </c>
      <c r="BS35" s="143">
        <v>48</v>
      </c>
      <c r="BT35" s="143">
        <v>33</v>
      </c>
      <c r="BU35" s="143">
        <v>15</v>
      </c>
      <c r="BV35" s="143">
        <v>0</v>
      </c>
      <c r="BW35" s="143">
        <v>48</v>
      </c>
      <c r="BX35" s="143">
        <v>3</v>
      </c>
      <c r="BY35" s="143">
        <v>45</v>
      </c>
      <c r="BZ35" s="143">
        <v>0</v>
      </c>
      <c r="CA35" s="143">
        <v>48</v>
      </c>
      <c r="CB35" s="143">
        <v>0</v>
      </c>
      <c r="CC35" s="143">
        <v>48</v>
      </c>
      <c r="CD35" s="143">
        <v>0</v>
      </c>
      <c r="CE35" s="143">
        <v>48</v>
      </c>
      <c r="CF35" s="143">
        <v>18</v>
      </c>
      <c r="CG35" s="143">
        <v>30</v>
      </c>
      <c r="CH35" s="143">
        <v>0</v>
      </c>
      <c r="CI35" s="143">
        <v>48</v>
      </c>
      <c r="CJ35" s="143">
        <v>0</v>
      </c>
      <c r="CK35" s="143">
        <v>48</v>
      </c>
      <c r="CL35" s="144">
        <v>0</v>
      </c>
    </row>
    <row r="36" spans="2:90" ht="12" customHeight="1">
      <c r="B36" s="205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  <c r="AR36" s="143"/>
      <c r="AS36" s="143"/>
      <c r="AT36" s="143"/>
      <c r="AU36" s="143"/>
      <c r="AV36" s="143"/>
      <c r="AW36" s="143"/>
      <c r="AX36" s="143"/>
      <c r="AY36" s="143"/>
      <c r="AZ36" s="143"/>
      <c r="BA36" s="143"/>
      <c r="BB36" s="143"/>
      <c r="BC36" s="143"/>
      <c r="BD36" s="143"/>
      <c r="BE36" s="143"/>
      <c r="BF36" s="143"/>
      <c r="BG36" s="143"/>
      <c r="BH36" s="143"/>
      <c r="BI36" s="143"/>
      <c r="BJ36" s="143"/>
      <c r="BK36" s="143"/>
      <c r="BL36" s="143"/>
      <c r="BM36" s="143"/>
      <c r="BN36" s="143"/>
      <c r="BO36" s="143"/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144"/>
    </row>
    <row r="37" spans="2:90">
      <c r="B37" s="206" t="s">
        <v>23</v>
      </c>
      <c r="C37" s="141">
        <v>6115</v>
      </c>
      <c r="D37" s="141">
        <v>5746</v>
      </c>
      <c r="E37" s="141">
        <v>362</v>
      </c>
      <c r="F37" s="141">
        <v>7</v>
      </c>
      <c r="G37" s="141">
        <v>6115</v>
      </c>
      <c r="H37" s="141">
        <v>1418</v>
      </c>
      <c r="I37" s="141">
        <v>4679</v>
      </c>
      <c r="J37" s="141">
        <v>18</v>
      </c>
      <c r="K37" s="141">
        <v>6115</v>
      </c>
      <c r="L37" s="141">
        <v>785</v>
      </c>
      <c r="M37" s="141">
        <v>5317</v>
      </c>
      <c r="N37" s="141">
        <v>13</v>
      </c>
      <c r="O37" s="141">
        <v>6115</v>
      </c>
      <c r="P37" s="141">
        <v>201</v>
      </c>
      <c r="Q37" s="141">
        <v>5899</v>
      </c>
      <c r="R37" s="141">
        <v>15</v>
      </c>
      <c r="S37" s="141">
        <v>6115</v>
      </c>
      <c r="T37" s="141">
        <v>403</v>
      </c>
      <c r="U37" s="141">
        <v>5698</v>
      </c>
      <c r="V37" s="141">
        <v>14</v>
      </c>
      <c r="W37" s="141">
        <v>6115</v>
      </c>
      <c r="X37" s="141">
        <v>104</v>
      </c>
      <c r="Y37" s="141">
        <v>5996</v>
      </c>
      <c r="Z37" s="141">
        <v>15</v>
      </c>
      <c r="AA37" s="141">
        <v>6115</v>
      </c>
      <c r="AB37" s="141">
        <v>97</v>
      </c>
      <c r="AC37" s="141">
        <v>6000</v>
      </c>
      <c r="AD37" s="141">
        <v>18</v>
      </c>
      <c r="AE37" s="141">
        <v>6115</v>
      </c>
      <c r="AF37" s="141">
        <v>4769</v>
      </c>
      <c r="AG37" s="141">
        <v>1335</v>
      </c>
      <c r="AH37" s="141">
        <v>11</v>
      </c>
      <c r="AI37" s="141">
        <v>6115</v>
      </c>
      <c r="AJ37" s="141">
        <v>4435</v>
      </c>
      <c r="AK37" s="141">
        <v>1669</v>
      </c>
      <c r="AL37" s="141">
        <v>11</v>
      </c>
      <c r="AM37" s="141">
        <v>6115</v>
      </c>
      <c r="AN37" s="141">
        <v>1878</v>
      </c>
      <c r="AO37" s="141">
        <v>4223</v>
      </c>
      <c r="AP37" s="141">
        <v>14</v>
      </c>
      <c r="AQ37" s="141">
        <v>6115</v>
      </c>
      <c r="AR37" s="141">
        <v>1631</v>
      </c>
      <c r="AS37" s="141">
        <v>4473</v>
      </c>
      <c r="AT37" s="141">
        <v>11</v>
      </c>
      <c r="AU37" s="141">
        <v>6115</v>
      </c>
      <c r="AV37" s="141">
        <v>1599</v>
      </c>
      <c r="AW37" s="141">
        <v>4506</v>
      </c>
      <c r="AX37" s="141">
        <v>10</v>
      </c>
      <c r="AY37" s="141">
        <v>6115</v>
      </c>
      <c r="AZ37" s="141">
        <v>1115</v>
      </c>
      <c r="BA37" s="141">
        <v>4989</v>
      </c>
      <c r="BB37" s="141">
        <v>11</v>
      </c>
      <c r="BC37" s="141">
        <v>6115</v>
      </c>
      <c r="BD37" s="141">
        <v>4527</v>
      </c>
      <c r="BE37" s="141">
        <v>1579</v>
      </c>
      <c r="BF37" s="141">
        <v>9</v>
      </c>
      <c r="BG37" s="141">
        <v>6115</v>
      </c>
      <c r="BH37" s="141">
        <v>1221</v>
      </c>
      <c r="BI37" s="141">
        <v>4878</v>
      </c>
      <c r="BJ37" s="141">
        <v>16</v>
      </c>
      <c r="BK37" s="141">
        <v>6115</v>
      </c>
      <c r="BL37" s="141">
        <v>1854</v>
      </c>
      <c r="BM37" s="141">
        <v>4248</v>
      </c>
      <c r="BN37" s="141">
        <v>13</v>
      </c>
      <c r="BO37" s="141">
        <v>6115</v>
      </c>
      <c r="BP37" s="141">
        <v>3186</v>
      </c>
      <c r="BQ37" s="141">
        <v>2918</v>
      </c>
      <c r="BR37" s="141">
        <v>11</v>
      </c>
      <c r="BS37" s="141">
        <v>6115</v>
      </c>
      <c r="BT37" s="141">
        <v>3272</v>
      </c>
      <c r="BU37" s="141">
        <v>2831</v>
      </c>
      <c r="BV37" s="141">
        <v>12</v>
      </c>
      <c r="BW37" s="141">
        <v>6115</v>
      </c>
      <c r="BX37" s="141">
        <v>400</v>
      </c>
      <c r="BY37" s="141">
        <v>5700</v>
      </c>
      <c r="BZ37" s="141">
        <v>15</v>
      </c>
      <c r="CA37" s="141">
        <v>6115</v>
      </c>
      <c r="CB37" s="141">
        <v>73</v>
      </c>
      <c r="CC37" s="141">
        <v>6026</v>
      </c>
      <c r="CD37" s="141">
        <v>16</v>
      </c>
      <c r="CE37" s="141">
        <v>6115</v>
      </c>
      <c r="CF37" s="141">
        <v>1204</v>
      </c>
      <c r="CG37" s="141">
        <v>4897</v>
      </c>
      <c r="CH37" s="141">
        <v>14</v>
      </c>
      <c r="CI37" s="141">
        <v>6115</v>
      </c>
      <c r="CJ37" s="141">
        <v>98</v>
      </c>
      <c r="CK37" s="141">
        <v>6002</v>
      </c>
      <c r="CL37" s="142">
        <v>15</v>
      </c>
    </row>
    <row r="38" spans="2:90">
      <c r="B38" s="205" t="s">
        <v>82</v>
      </c>
      <c r="C38" s="143">
        <v>873</v>
      </c>
      <c r="D38" s="143">
        <v>819</v>
      </c>
      <c r="E38" s="143">
        <v>54</v>
      </c>
      <c r="F38" s="143">
        <v>0</v>
      </c>
      <c r="G38" s="143">
        <v>873</v>
      </c>
      <c r="H38" s="143">
        <v>197</v>
      </c>
      <c r="I38" s="143">
        <v>676</v>
      </c>
      <c r="J38" s="143">
        <v>0</v>
      </c>
      <c r="K38" s="143">
        <v>873</v>
      </c>
      <c r="L38" s="143">
        <v>127</v>
      </c>
      <c r="M38" s="143">
        <v>746</v>
      </c>
      <c r="N38" s="143">
        <v>0</v>
      </c>
      <c r="O38" s="143">
        <v>873</v>
      </c>
      <c r="P38" s="143">
        <v>38</v>
      </c>
      <c r="Q38" s="143">
        <v>835</v>
      </c>
      <c r="R38" s="143">
        <v>0</v>
      </c>
      <c r="S38" s="143">
        <v>873</v>
      </c>
      <c r="T38" s="143">
        <v>70</v>
      </c>
      <c r="U38" s="143">
        <v>803</v>
      </c>
      <c r="V38" s="143">
        <v>0</v>
      </c>
      <c r="W38" s="143">
        <v>873</v>
      </c>
      <c r="X38" s="143">
        <v>30</v>
      </c>
      <c r="Y38" s="143">
        <v>843</v>
      </c>
      <c r="Z38" s="143">
        <v>0</v>
      </c>
      <c r="AA38" s="143">
        <v>873</v>
      </c>
      <c r="AB38" s="143">
        <v>19</v>
      </c>
      <c r="AC38" s="143">
        <v>854</v>
      </c>
      <c r="AD38" s="143">
        <v>0</v>
      </c>
      <c r="AE38" s="143">
        <v>873</v>
      </c>
      <c r="AF38" s="143">
        <v>742</v>
      </c>
      <c r="AG38" s="143">
        <v>131</v>
      </c>
      <c r="AH38" s="143">
        <v>0</v>
      </c>
      <c r="AI38" s="143">
        <v>873</v>
      </c>
      <c r="AJ38" s="143">
        <v>721</v>
      </c>
      <c r="AK38" s="143">
        <v>152</v>
      </c>
      <c r="AL38" s="143">
        <v>0</v>
      </c>
      <c r="AM38" s="143">
        <v>873</v>
      </c>
      <c r="AN38" s="143">
        <v>341</v>
      </c>
      <c r="AO38" s="143">
        <v>532</v>
      </c>
      <c r="AP38" s="143">
        <v>0</v>
      </c>
      <c r="AQ38" s="143">
        <v>873</v>
      </c>
      <c r="AR38" s="143">
        <v>250</v>
      </c>
      <c r="AS38" s="143">
        <v>623</v>
      </c>
      <c r="AT38" s="143">
        <v>0</v>
      </c>
      <c r="AU38" s="143">
        <v>873</v>
      </c>
      <c r="AV38" s="143">
        <v>254</v>
      </c>
      <c r="AW38" s="143">
        <v>619</v>
      </c>
      <c r="AX38" s="143">
        <v>0</v>
      </c>
      <c r="AY38" s="143">
        <v>873</v>
      </c>
      <c r="AZ38" s="143">
        <v>197</v>
      </c>
      <c r="BA38" s="143">
        <v>676</v>
      </c>
      <c r="BB38" s="143">
        <v>0</v>
      </c>
      <c r="BC38" s="143">
        <v>873</v>
      </c>
      <c r="BD38" s="143">
        <v>681</v>
      </c>
      <c r="BE38" s="143">
        <v>192</v>
      </c>
      <c r="BF38" s="143">
        <v>0</v>
      </c>
      <c r="BG38" s="143">
        <v>873</v>
      </c>
      <c r="BH38" s="143">
        <v>197</v>
      </c>
      <c r="BI38" s="143">
        <v>675</v>
      </c>
      <c r="BJ38" s="143">
        <v>1</v>
      </c>
      <c r="BK38" s="143">
        <v>873</v>
      </c>
      <c r="BL38" s="143">
        <v>319</v>
      </c>
      <c r="BM38" s="143">
        <v>554</v>
      </c>
      <c r="BN38" s="143">
        <v>0</v>
      </c>
      <c r="BO38" s="143">
        <v>873</v>
      </c>
      <c r="BP38" s="143">
        <v>432</v>
      </c>
      <c r="BQ38" s="143">
        <v>441</v>
      </c>
      <c r="BR38" s="143">
        <v>0</v>
      </c>
      <c r="BS38" s="143">
        <v>873</v>
      </c>
      <c r="BT38" s="143">
        <v>456</v>
      </c>
      <c r="BU38" s="143">
        <v>417</v>
      </c>
      <c r="BV38" s="143">
        <v>0</v>
      </c>
      <c r="BW38" s="143">
        <v>873</v>
      </c>
      <c r="BX38" s="143">
        <v>76</v>
      </c>
      <c r="BY38" s="143">
        <v>797</v>
      </c>
      <c r="BZ38" s="143">
        <v>0</v>
      </c>
      <c r="CA38" s="143">
        <v>873</v>
      </c>
      <c r="CB38" s="143">
        <v>7</v>
      </c>
      <c r="CC38" s="143">
        <v>866</v>
      </c>
      <c r="CD38" s="143">
        <v>0</v>
      </c>
      <c r="CE38" s="143">
        <v>873</v>
      </c>
      <c r="CF38" s="143">
        <v>216</v>
      </c>
      <c r="CG38" s="143">
        <v>657</v>
      </c>
      <c r="CH38" s="143">
        <v>0</v>
      </c>
      <c r="CI38" s="143">
        <v>873</v>
      </c>
      <c r="CJ38" s="143">
        <v>29</v>
      </c>
      <c r="CK38" s="143">
        <v>844</v>
      </c>
      <c r="CL38" s="144">
        <v>0</v>
      </c>
    </row>
    <row r="39" spans="2:90">
      <c r="B39" s="205" t="s">
        <v>83</v>
      </c>
      <c r="C39" s="143">
        <v>429</v>
      </c>
      <c r="D39" s="143">
        <v>408</v>
      </c>
      <c r="E39" s="143">
        <v>21</v>
      </c>
      <c r="F39" s="143">
        <v>0</v>
      </c>
      <c r="G39" s="143">
        <v>429</v>
      </c>
      <c r="H39" s="143">
        <v>106</v>
      </c>
      <c r="I39" s="143">
        <v>323</v>
      </c>
      <c r="J39" s="143">
        <v>0</v>
      </c>
      <c r="K39" s="143">
        <v>429</v>
      </c>
      <c r="L39" s="143">
        <v>78</v>
      </c>
      <c r="M39" s="143">
        <v>351</v>
      </c>
      <c r="N39" s="143">
        <v>0</v>
      </c>
      <c r="O39" s="143">
        <v>429</v>
      </c>
      <c r="P39" s="143">
        <v>24</v>
      </c>
      <c r="Q39" s="143">
        <v>405</v>
      </c>
      <c r="R39" s="143">
        <v>0</v>
      </c>
      <c r="S39" s="143">
        <v>429</v>
      </c>
      <c r="T39" s="143">
        <v>64</v>
      </c>
      <c r="U39" s="143">
        <v>365</v>
      </c>
      <c r="V39" s="143">
        <v>0</v>
      </c>
      <c r="W39" s="143">
        <v>429</v>
      </c>
      <c r="X39" s="143">
        <v>20</v>
      </c>
      <c r="Y39" s="143">
        <v>409</v>
      </c>
      <c r="Z39" s="143">
        <v>0</v>
      </c>
      <c r="AA39" s="143">
        <v>429</v>
      </c>
      <c r="AB39" s="143">
        <v>17</v>
      </c>
      <c r="AC39" s="143">
        <v>412</v>
      </c>
      <c r="AD39" s="143">
        <v>0</v>
      </c>
      <c r="AE39" s="143">
        <v>429</v>
      </c>
      <c r="AF39" s="143">
        <v>357</v>
      </c>
      <c r="AG39" s="143">
        <v>72</v>
      </c>
      <c r="AH39" s="143">
        <v>0</v>
      </c>
      <c r="AI39" s="143">
        <v>429</v>
      </c>
      <c r="AJ39" s="143">
        <v>322</v>
      </c>
      <c r="AK39" s="143">
        <v>107</v>
      </c>
      <c r="AL39" s="143">
        <v>0</v>
      </c>
      <c r="AM39" s="143">
        <v>429</v>
      </c>
      <c r="AN39" s="143">
        <v>151</v>
      </c>
      <c r="AO39" s="143">
        <v>278</v>
      </c>
      <c r="AP39" s="143">
        <v>0</v>
      </c>
      <c r="AQ39" s="143">
        <v>429</v>
      </c>
      <c r="AR39" s="143">
        <v>80</v>
      </c>
      <c r="AS39" s="143">
        <v>349</v>
      </c>
      <c r="AT39" s="143">
        <v>0</v>
      </c>
      <c r="AU39" s="143">
        <v>429</v>
      </c>
      <c r="AV39" s="143">
        <v>154</v>
      </c>
      <c r="AW39" s="143">
        <v>275</v>
      </c>
      <c r="AX39" s="143">
        <v>0</v>
      </c>
      <c r="AY39" s="143">
        <v>429</v>
      </c>
      <c r="AZ39" s="143">
        <v>73</v>
      </c>
      <c r="BA39" s="143">
        <v>356</v>
      </c>
      <c r="BB39" s="143">
        <v>0</v>
      </c>
      <c r="BC39" s="143">
        <v>429</v>
      </c>
      <c r="BD39" s="143">
        <v>316</v>
      </c>
      <c r="BE39" s="143">
        <v>113</v>
      </c>
      <c r="BF39" s="143">
        <v>0</v>
      </c>
      <c r="BG39" s="143">
        <v>429</v>
      </c>
      <c r="BH39" s="143">
        <v>94</v>
      </c>
      <c r="BI39" s="143">
        <v>335</v>
      </c>
      <c r="BJ39" s="143">
        <v>0</v>
      </c>
      <c r="BK39" s="143">
        <v>429</v>
      </c>
      <c r="BL39" s="143">
        <v>140</v>
      </c>
      <c r="BM39" s="143">
        <v>289</v>
      </c>
      <c r="BN39" s="143">
        <v>0</v>
      </c>
      <c r="BO39" s="143">
        <v>429</v>
      </c>
      <c r="BP39" s="143">
        <v>248</v>
      </c>
      <c r="BQ39" s="143">
        <v>181</v>
      </c>
      <c r="BR39" s="143">
        <v>0</v>
      </c>
      <c r="BS39" s="143">
        <v>429</v>
      </c>
      <c r="BT39" s="143">
        <v>239</v>
      </c>
      <c r="BU39" s="143">
        <v>190</v>
      </c>
      <c r="BV39" s="143">
        <v>0</v>
      </c>
      <c r="BW39" s="143">
        <v>429</v>
      </c>
      <c r="BX39" s="143">
        <v>63</v>
      </c>
      <c r="BY39" s="143">
        <v>366</v>
      </c>
      <c r="BZ39" s="143">
        <v>0</v>
      </c>
      <c r="CA39" s="143">
        <v>429</v>
      </c>
      <c r="CB39" s="143">
        <v>8</v>
      </c>
      <c r="CC39" s="143">
        <v>421</v>
      </c>
      <c r="CD39" s="143">
        <v>0</v>
      </c>
      <c r="CE39" s="143">
        <v>429</v>
      </c>
      <c r="CF39" s="143">
        <v>119</v>
      </c>
      <c r="CG39" s="143">
        <v>310</v>
      </c>
      <c r="CH39" s="143">
        <v>0</v>
      </c>
      <c r="CI39" s="143">
        <v>429</v>
      </c>
      <c r="CJ39" s="143">
        <v>11</v>
      </c>
      <c r="CK39" s="143">
        <v>418</v>
      </c>
      <c r="CL39" s="144">
        <v>0</v>
      </c>
    </row>
    <row r="40" spans="2:90">
      <c r="B40" s="205" t="s">
        <v>84</v>
      </c>
      <c r="C40" s="143">
        <v>389</v>
      </c>
      <c r="D40" s="143">
        <v>359</v>
      </c>
      <c r="E40" s="143">
        <v>30</v>
      </c>
      <c r="F40" s="143">
        <v>0</v>
      </c>
      <c r="G40" s="143">
        <v>389</v>
      </c>
      <c r="H40" s="143">
        <v>116</v>
      </c>
      <c r="I40" s="143">
        <v>273</v>
      </c>
      <c r="J40" s="143">
        <v>0</v>
      </c>
      <c r="K40" s="143">
        <v>389</v>
      </c>
      <c r="L40" s="143">
        <v>48</v>
      </c>
      <c r="M40" s="143">
        <v>341</v>
      </c>
      <c r="N40" s="143">
        <v>0</v>
      </c>
      <c r="O40" s="143">
        <v>389</v>
      </c>
      <c r="P40" s="143">
        <v>12</v>
      </c>
      <c r="Q40" s="143">
        <v>377</v>
      </c>
      <c r="R40" s="143">
        <v>0</v>
      </c>
      <c r="S40" s="143">
        <v>389</v>
      </c>
      <c r="T40" s="143">
        <v>22</v>
      </c>
      <c r="U40" s="143">
        <v>367</v>
      </c>
      <c r="V40" s="143">
        <v>0</v>
      </c>
      <c r="W40" s="143">
        <v>389</v>
      </c>
      <c r="X40" s="143">
        <v>4</v>
      </c>
      <c r="Y40" s="143">
        <v>385</v>
      </c>
      <c r="Z40" s="143">
        <v>0</v>
      </c>
      <c r="AA40" s="143">
        <v>389</v>
      </c>
      <c r="AB40" s="143">
        <v>4</v>
      </c>
      <c r="AC40" s="143">
        <v>385</v>
      </c>
      <c r="AD40" s="143">
        <v>0</v>
      </c>
      <c r="AE40" s="143">
        <v>389</v>
      </c>
      <c r="AF40" s="143">
        <v>314</v>
      </c>
      <c r="AG40" s="143">
        <v>75</v>
      </c>
      <c r="AH40" s="143">
        <v>0</v>
      </c>
      <c r="AI40" s="143">
        <v>389</v>
      </c>
      <c r="AJ40" s="143">
        <v>265</v>
      </c>
      <c r="AK40" s="143">
        <v>124</v>
      </c>
      <c r="AL40" s="143">
        <v>0</v>
      </c>
      <c r="AM40" s="143">
        <v>389</v>
      </c>
      <c r="AN40" s="143">
        <v>120</v>
      </c>
      <c r="AO40" s="143">
        <v>269</v>
      </c>
      <c r="AP40" s="143">
        <v>0</v>
      </c>
      <c r="AQ40" s="143">
        <v>389</v>
      </c>
      <c r="AR40" s="143">
        <v>95</v>
      </c>
      <c r="AS40" s="143">
        <v>294</v>
      </c>
      <c r="AT40" s="143">
        <v>0</v>
      </c>
      <c r="AU40" s="143">
        <v>389</v>
      </c>
      <c r="AV40" s="143">
        <v>109</v>
      </c>
      <c r="AW40" s="143">
        <v>280</v>
      </c>
      <c r="AX40" s="143">
        <v>0</v>
      </c>
      <c r="AY40" s="143">
        <v>389</v>
      </c>
      <c r="AZ40" s="143">
        <v>66</v>
      </c>
      <c r="BA40" s="143">
        <v>323</v>
      </c>
      <c r="BB40" s="143">
        <v>0</v>
      </c>
      <c r="BC40" s="143">
        <v>389</v>
      </c>
      <c r="BD40" s="143">
        <v>282</v>
      </c>
      <c r="BE40" s="143">
        <v>107</v>
      </c>
      <c r="BF40" s="143">
        <v>0</v>
      </c>
      <c r="BG40" s="143">
        <v>389</v>
      </c>
      <c r="BH40" s="143">
        <v>70</v>
      </c>
      <c r="BI40" s="143">
        <v>319</v>
      </c>
      <c r="BJ40" s="143">
        <v>0</v>
      </c>
      <c r="BK40" s="143">
        <v>389</v>
      </c>
      <c r="BL40" s="143">
        <v>132</v>
      </c>
      <c r="BM40" s="143">
        <v>257</v>
      </c>
      <c r="BN40" s="143">
        <v>0</v>
      </c>
      <c r="BO40" s="143">
        <v>389</v>
      </c>
      <c r="BP40" s="143">
        <v>188</v>
      </c>
      <c r="BQ40" s="143">
        <v>201</v>
      </c>
      <c r="BR40" s="143">
        <v>0</v>
      </c>
      <c r="BS40" s="143">
        <v>389</v>
      </c>
      <c r="BT40" s="143">
        <v>186</v>
      </c>
      <c r="BU40" s="143">
        <v>203</v>
      </c>
      <c r="BV40" s="143">
        <v>0</v>
      </c>
      <c r="BW40" s="143">
        <v>389</v>
      </c>
      <c r="BX40" s="143">
        <v>25</v>
      </c>
      <c r="BY40" s="143">
        <v>364</v>
      </c>
      <c r="BZ40" s="143">
        <v>0</v>
      </c>
      <c r="CA40" s="143">
        <v>389</v>
      </c>
      <c r="CB40" s="143">
        <v>1</v>
      </c>
      <c r="CC40" s="143">
        <v>388</v>
      </c>
      <c r="CD40" s="143">
        <v>0</v>
      </c>
      <c r="CE40" s="143">
        <v>389</v>
      </c>
      <c r="CF40" s="143">
        <v>74</v>
      </c>
      <c r="CG40" s="143">
        <v>315</v>
      </c>
      <c r="CH40" s="143">
        <v>0</v>
      </c>
      <c r="CI40" s="143">
        <v>389</v>
      </c>
      <c r="CJ40" s="143">
        <v>5</v>
      </c>
      <c r="CK40" s="143">
        <v>384</v>
      </c>
      <c r="CL40" s="144">
        <v>0</v>
      </c>
    </row>
    <row r="41" spans="2:90">
      <c r="B41" s="205" t="s">
        <v>188</v>
      </c>
      <c r="C41" s="143">
        <v>220</v>
      </c>
      <c r="D41" s="143">
        <v>206</v>
      </c>
      <c r="E41" s="143">
        <v>14</v>
      </c>
      <c r="F41" s="143">
        <v>0</v>
      </c>
      <c r="G41" s="143">
        <v>220</v>
      </c>
      <c r="H41" s="143">
        <v>65</v>
      </c>
      <c r="I41" s="143">
        <v>155</v>
      </c>
      <c r="J41" s="143">
        <v>0</v>
      </c>
      <c r="K41" s="143">
        <v>220</v>
      </c>
      <c r="L41" s="143">
        <v>27</v>
      </c>
      <c r="M41" s="143">
        <v>193</v>
      </c>
      <c r="N41" s="143">
        <v>0</v>
      </c>
      <c r="O41" s="143">
        <v>220</v>
      </c>
      <c r="P41" s="143">
        <v>15</v>
      </c>
      <c r="Q41" s="143">
        <v>205</v>
      </c>
      <c r="R41" s="143">
        <v>0</v>
      </c>
      <c r="S41" s="143">
        <v>220</v>
      </c>
      <c r="T41" s="143">
        <v>15</v>
      </c>
      <c r="U41" s="143">
        <v>205</v>
      </c>
      <c r="V41" s="143">
        <v>0</v>
      </c>
      <c r="W41" s="143">
        <v>220</v>
      </c>
      <c r="X41" s="143">
        <v>3</v>
      </c>
      <c r="Y41" s="143">
        <v>217</v>
      </c>
      <c r="Z41" s="143">
        <v>0</v>
      </c>
      <c r="AA41" s="143">
        <v>220</v>
      </c>
      <c r="AB41" s="143">
        <v>4</v>
      </c>
      <c r="AC41" s="143">
        <v>216</v>
      </c>
      <c r="AD41" s="143">
        <v>0</v>
      </c>
      <c r="AE41" s="143">
        <v>220</v>
      </c>
      <c r="AF41" s="143">
        <v>175</v>
      </c>
      <c r="AG41" s="143">
        <v>45</v>
      </c>
      <c r="AH41" s="143">
        <v>0</v>
      </c>
      <c r="AI41" s="143">
        <v>220</v>
      </c>
      <c r="AJ41" s="143">
        <v>162</v>
      </c>
      <c r="AK41" s="143">
        <v>58</v>
      </c>
      <c r="AL41" s="143">
        <v>0</v>
      </c>
      <c r="AM41" s="143">
        <v>220</v>
      </c>
      <c r="AN41" s="143">
        <v>62</v>
      </c>
      <c r="AO41" s="143">
        <v>158</v>
      </c>
      <c r="AP41" s="143">
        <v>0</v>
      </c>
      <c r="AQ41" s="143">
        <v>220</v>
      </c>
      <c r="AR41" s="143">
        <v>69</v>
      </c>
      <c r="AS41" s="143">
        <v>151</v>
      </c>
      <c r="AT41" s="143">
        <v>0</v>
      </c>
      <c r="AU41" s="143">
        <v>220</v>
      </c>
      <c r="AV41" s="143">
        <v>65</v>
      </c>
      <c r="AW41" s="143">
        <v>155</v>
      </c>
      <c r="AX41" s="143">
        <v>0</v>
      </c>
      <c r="AY41" s="143">
        <v>220</v>
      </c>
      <c r="AZ41" s="143">
        <v>45</v>
      </c>
      <c r="BA41" s="143">
        <v>175</v>
      </c>
      <c r="BB41" s="143">
        <v>0</v>
      </c>
      <c r="BC41" s="143">
        <v>220</v>
      </c>
      <c r="BD41" s="143">
        <v>171</v>
      </c>
      <c r="BE41" s="143">
        <v>49</v>
      </c>
      <c r="BF41" s="143">
        <v>0</v>
      </c>
      <c r="BG41" s="143">
        <v>220</v>
      </c>
      <c r="BH41" s="143">
        <v>52</v>
      </c>
      <c r="BI41" s="143">
        <v>168</v>
      </c>
      <c r="BJ41" s="143">
        <v>0</v>
      </c>
      <c r="BK41" s="143">
        <v>220</v>
      </c>
      <c r="BL41" s="143">
        <v>77</v>
      </c>
      <c r="BM41" s="143">
        <v>143</v>
      </c>
      <c r="BN41" s="143">
        <v>0</v>
      </c>
      <c r="BO41" s="143">
        <v>220</v>
      </c>
      <c r="BP41" s="143">
        <v>101</v>
      </c>
      <c r="BQ41" s="143">
        <v>119</v>
      </c>
      <c r="BR41" s="143">
        <v>0</v>
      </c>
      <c r="BS41" s="143">
        <v>220</v>
      </c>
      <c r="BT41" s="143">
        <v>106</v>
      </c>
      <c r="BU41" s="143">
        <v>114</v>
      </c>
      <c r="BV41" s="143">
        <v>0</v>
      </c>
      <c r="BW41" s="143">
        <v>220</v>
      </c>
      <c r="BX41" s="143">
        <v>14</v>
      </c>
      <c r="BY41" s="143">
        <v>206</v>
      </c>
      <c r="BZ41" s="143">
        <v>0</v>
      </c>
      <c r="CA41" s="143">
        <v>220</v>
      </c>
      <c r="CB41" s="143">
        <v>1</v>
      </c>
      <c r="CC41" s="143">
        <v>219</v>
      </c>
      <c r="CD41" s="143">
        <v>0</v>
      </c>
      <c r="CE41" s="143">
        <v>220</v>
      </c>
      <c r="CF41" s="143">
        <v>38</v>
      </c>
      <c r="CG41" s="143">
        <v>182</v>
      </c>
      <c r="CH41" s="143">
        <v>0</v>
      </c>
      <c r="CI41" s="143">
        <v>220</v>
      </c>
      <c r="CJ41" s="143">
        <v>3</v>
      </c>
      <c r="CK41" s="143">
        <v>217</v>
      </c>
      <c r="CL41" s="144">
        <v>0</v>
      </c>
    </row>
    <row r="42" spans="2:90">
      <c r="B42" s="205" t="s">
        <v>77</v>
      </c>
      <c r="C42" s="143">
        <v>242</v>
      </c>
      <c r="D42" s="143">
        <v>231</v>
      </c>
      <c r="E42" s="143">
        <v>10</v>
      </c>
      <c r="F42" s="143">
        <v>1</v>
      </c>
      <c r="G42" s="143">
        <v>242</v>
      </c>
      <c r="H42" s="143">
        <v>56</v>
      </c>
      <c r="I42" s="143">
        <v>185</v>
      </c>
      <c r="J42" s="143">
        <v>1</v>
      </c>
      <c r="K42" s="143">
        <v>242</v>
      </c>
      <c r="L42" s="143">
        <v>26</v>
      </c>
      <c r="M42" s="143">
        <v>216</v>
      </c>
      <c r="N42" s="143">
        <v>0</v>
      </c>
      <c r="O42" s="143">
        <v>242</v>
      </c>
      <c r="P42" s="143">
        <v>6</v>
      </c>
      <c r="Q42" s="143">
        <v>236</v>
      </c>
      <c r="R42" s="143">
        <v>0</v>
      </c>
      <c r="S42" s="143">
        <v>242</v>
      </c>
      <c r="T42" s="143">
        <v>17</v>
      </c>
      <c r="U42" s="143">
        <v>225</v>
      </c>
      <c r="V42" s="143">
        <v>0</v>
      </c>
      <c r="W42" s="143">
        <v>242</v>
      </c>
      <c r="X42" s="143">
        <v>4</v>
      </c>
      <c r="Y42" s="143">
        <v>238</v>
      </c>
      <c r="Z42" s="143">
        <v>0</v>
      </c>
      <c r="AA42" s="143">
        <v>242</v>
      </c>
      <c r="AB42" s="143">
        <v>6</v>
      </c>
      <c r="AC42" s="143">
        <v>236</v>
      </c>
      <c r="AD42" s="143">
        <v>0</v>
      </c>
      <c r="AE42" s="143">
        <v>242</v>
      </c>
      <c r="AF42" s="143">
        <v>202</v>
      </c>
      <c r="AG42" s="143">
        <v>40</v>
      </c>
      <c r="AH42" s="143">
        <v>0</v>
      </c>
      <c r="AI42" s="143">
        <v>242</v>
      </c>
      <c r="AJ42" s="143">
        <v>163</v>
      </c>
      <c r="AK42" s="143">
        <v>79</v>
      </c>
      <c r="AL42" s="143">
        <v>0</v>
      </c>
      <c r="AM42" s="143">
        <v>242</v>
      </c>
      <c r="AN42" s="143">
        <v>71</v>
      </c>
      <c r="AO42" s="143">
        <v>171</v>
      </c>
      <c r="AP42" s="143">
        <v>0</v>
      </c>
      <c r="AQ42" s="143">
        <v>242</v>
      </c>
      <c r="AR42" s="143">
        <v>40</v>
      </c>
      <c r="AS42" s="143">
        <v>202</v>
      </c>
      <c r="AT42" s="143">
        <v>0</v>
      </c>
      <c r="AU42" s="143">
        <v>242</v>
      </c>
      <c r="AV42" s="143">
        <v>60</v>
      </c>
      <c r="AW42" s="143">
        <v>182</v>
      </c>
      <c r="AX42" s="143">
        <v>0</v>
      </c>
      <c r="AY42" s="143">
        <v>242</v>
      </c>
      <c r="AZ42" s="143">
        <v>45</v>
      </c>
      <c r="BA42" s="143">
        <v>197</v>
      </c>
      <c r="BB42" s="143">
        <v>0</v>
      </c>
      <c r="BC42" s="143">
        <v>242</v>
      </c>
      <c r="BD42" s="143">
        <v>174</v>
      </c>
      <c r="BE42" s="143">
        <v>68</v>
      </c>
      <c r="BF42" s="143">
        <v>0</v>
      </c>
      <c r="BG42" s="143">
        <v>242</v>
      </c>
      <c r="BH42" s="143">
        <v>47</v>
      </c>
      <c r="BI42" s="143">
        <v>195</v>
      </c>
      <c r="BJ42" s="143">
        <v>0</v>
      </c>
      <c r="BK42" s="143">
        <v>242</v>
      </c>
      <c r="BL42" s="143">
        <v>69</v>
      </c>
      <c r="BM42" s="143">
        <v>173</v>
      </c>
      <c r="BN42" s="143">
        <v>0</v>
      </c>
      <c r="BO42" s="143">
        <v>242</v>
      </c>
      <c r="BP42" s="143">
        <v>128</v>
      </c>
      <c r="BQ42" s="143">
        <v>114</v>
      </c>
      <c r="BR42" s="143">
        <v>0</v>
      </c>
      <c r="BS42" s="143">
        <v>242</v>
      </c>
      <c r="BT42" s="143">
        <v>119</v>
      </c>
      <c r="BU42" s="143">
        <v>123</v>
      </c>
      <c r="BV42" s="143">
        <v>0</v>
      </c>
      <c r="BW42" s="143">
        <v>242</v>
      </c>
      <c r="BX42" s="143">
        <v>10</v>
      </c>
      <c r="BY42" s="143">
        <v>232</v>
      </c>
      <c r="BZ42" s="143">
        <v>0</v>
      </c>
      <c r="CA42" s="143">
        <v>242</v>
      </c>
      <c r="CB42" s="143">
        <v>2</v>
      </c>
      <c r="CC42" s="143">
        <v>240</v>
      </c>
      <c r="CD42" s="143">
        <v>0</v>
      </c>
      <c r="CE42" s="143">
        <v>242</v>
      </c>
      <c r="CF42" s="143">
        <v>63</v>
      </c>
      <c r="CG42" s="143">
        <v>179</v>
      </c>
      <c r="CH42" s="143">
        <v>0</v>
      </c>
      <c r="CI42" s="143">
        <v>242</v>
      </c>
      <c r="CJ42" s="143">
        <v>4</v>
      </c>
      <c r="CK42" s="143">
        <v>238</v>
      </c>
      <c r="CL42" s="144">
        <v>0</v>
      </c>
    </row>
    <row r="43" spans="2:90">
      <c r="B43" s="205" t="s">
        <v>81</v>
      </c>
      <c r="C43" s="143">
        <v>71</v>
      </c>
      <c r="D43" s="143">
        <v>67</v>
      </c>
      <c r="E43" s="143">
        <v>4</v>
      </c>
      <c r="F43" s="143">
        <v>0</v>
      </c>
      <c r="G43" s="143">
        <v>71</v>
      </c>
      <c r="H43" s="143">
        <v>7</v>
      </c>
      <c r="I43" s="143">
        <v>64</v>
      </c>
      <c r="J43" s="143">
        <v>0</v>
      </c>
      <c r="K43" s="143">
        <v>71</v>
      </c>
      <c r="L43" s="143">
        <v>12</v>
      </c>
      <c r="M43" s="143">
        <v>59</v>
      </c>
      <c r="N43" s="143">
        <v>0</v>
      </c>
      <c r="O43" s="143">
        <v>71</v>
      </c>
      <c r="P43" s="143">
        <v>3</v>
      </c>
      <c r="Q43" s="143">
        <v>68</v>
      </c>
      <c r="R43" s="143">
        <v>0</v>
      </c>
      <c r="S43" s="143">
        <v>71</v>
      </c>
      <c r="T43" s="143">
        <v>1</v>
      </c>
      <c r="U43" s="143">
        <v>70</v>
      </c>
      <c r="V43" s="143">
        <v>0</v>
      </c>
      <c r="W43" s="143">
        <v>71</v>
      </c>
      <c r="X43" s="143">
        <v>0</v>
      </c>
      <c r="Y43" s="143">
        <v>71</v>
      </c>
      <c r="Z43" s="143">
        <v>0</v>
      </c>
      <c r="AA43" s="143">
        <v>71</v>
      </c>
      <c r="AB43" s="143">
        <v>0</v>
      </c>
      <c r="AC43" s="143">
        <v>71</v>
      </c>
      <c r="AD43" s="143">
        <v>0</v>
      </c>
      <c r="AE43" s="143">
        <v>71</v>
      </c>
      <c r="AF43" s="143">
        <v>58</v>
      </c>
      <c r="AG43" s="143">
        <v>13</v>
      </c>
      <c r="AH43" s="143">
        <v>0</v>
      </c>
      <c r="AI43" s="143">
        <v>71</v>
      </c>
      <c r="AJ43" s="143">
        <v>53</v>
      </c>
      <c r="AK43" s="143">
        <v>18</v>
      </c>
      <c r="AL43" s="143">
        <v>0</v>
      </c>
      <c r="AM43" s="143">
        <v>71</v>
      </c>
      <c r="AN43" s="143">
        <v>30</v>
      </c>
      <c r="AO43" s="143">
        <v>41</v>
      </c>
      <c r="AP43" s="143">
        <v>0</v>
      </c>
      <c r="AQ43" s="143">
        <v>71</v>
      </c>
      <c r="AR43" s="143">
        <v>12</v>
      </c>
      <c r="AS43" s="143">
        <v>59</v>
      </c>
      <c r="AT43" s="143">
        <v>0</v>
      </c>
      <c r="AU43" s="143">
        <v>71</v>
      </c>
      <c r="AV43" s="143">
        <v>23</v>
      </c>
      <c r="AW43" s="143">
        <v>48</v>
      </c>
      <c r="AX43" s="143">
        <v>0</v>
      </c>
      <c r="AY43" s="143">
        <v>71</v>
      </c>
      <c r="AZ43" s="143">
        <v>27</v>
      </c>
      <c r="BA43" s="143">
        <v>44</v>
      </c>
      <c r="BB43" s="143">
        <v>0</v>
      </c>
      <c r="BC43" s="143">
        <v>71</v>
      </c>
      <c r="BD43" s="143">
        <v>63</v>
      </c>
      <c r="BE43" s="143">
        <v>8</v>
      </c>
      <c r="BF43" s="143">
        <v>0</v>
      </c>
      <c r="BG43" s="143">
        <v>71</v>
      </c>
      <c r="BH43" s="143">
        <v>22</v>
      </c>
      <c r="BI43" s="143">
        <v>49</v>
      </c>
      <c r="BJ43" s="143">
        <v>0</v>
      </c>
      <c r="BK43" s="143">
        <v>71</v>
      </c>
      <c r="BL43" s="143">
        <v>31</v>
      </c>
      <c r="BM43" s="143">
        <v>40</v>
      </c>
      <c r="BN43" s="143">
        <v>0</v>
      </c>
      <c r="BO43" s="143">
        <v>71</v>
      </c>
      <c r="BP43" s="143">
        <v>41</v>
      </c>
      <c r="BQ43" s="143">
        <v>30</v>
      </c>
      <c r="BR43" s="143">
        <v>0</v>
      </c>
      <c r="BS43" s="143">
        <v>71</v>
      </c>
      <c r="BT43" s="143">
        <v>43</v>
      </c>
      <c r="BU43" s="143">
        <v>28</v>
      </c>
      <c r="BV43" s="143">
        <v>0</v>
      </c>
      <c r="BW43" s="143">
        <v>71</v>
      </c>
      <c r="BX43" s="143">
        <v>7</v>
      </c>
      <c r="BY43" s="143">
        <v>64</v>
      </c>
      <c r="BZ43" s="143">
        <v>0</v>
      </c>
      <c r="CA43" s="143">
        <v>71</v>
      </c>
      <c r="CB43" s="143">
        <v>0</v>
      </c>
      <c r="CC43" s="143">
        <v>71</v>
      </c>
      <c r="CD43" s="143">
        <v>0</v>
      </c>
      <c r="CE43" s="143">
        <v>71</v>
      </c>
      <c r="CF43" s="143">
        <v>15</v>
      </c>
      <c r="CG43" s="143">
        <v>56</v>
      </c>
      <c r="CH43" s="143">
        <v>0</v>
      </c>
      <c r="CI43" s="143">
        <v>71</v>
      </c>
      <c r="CJ43" s="143">
        <v>1</v>
      </c>
      <c r="CK43" s="143">
        <v>70</v>
      </c>
      <c r="CL43" s="144">
        <v>0</v>
      </c>
    </row>
    <row r="44" spans="2:90">
      <c r="B44" s="205" t="s">
        <v>86</v>
      </c>
      <c r="C44" s="143">
        <v>270</v>
      </c>
      <c r="D44" s="143">
        <v>259</v>
      </c>
      <c r="E44" s="143">
        <v>10</v>
      </c>
      <c r="F44" s="143">
        <v>1</v>
      </c>
      <c r="G44" s="143">
        <v>270</v>
      </c>
      <c r="H44" s="143">
        <v>46</v>
      </c>
      <c r="I44" s="143">
        <v>222</v>
      </c>
      <c r="J44" s="143">
        <v>2</v>
      </c>
      <c r="K44" s="143">
        <v>270</v>
      </c>
      <c r="L44" s="143">
        <v>37</v>
      </c>
      <c r="M44" s="143">
        <v>232</v>
      </c>
      <c r="N44" s="143">
        <v>1</v>
      </c>
      <c r="O44" s="143">
        <v>270</v>
      </c>
      <c r="P44" s="143">
        <v>14</v>
      </c>
      <c r="Q44" s="143">
        <v>255</v>
      </c>
      <c r="R44" s="143">
        <v>1</v>
      </c>
      <c r="S44" s="143">
        <v>270</v>
      </c>
      <c r="T44" s="143">
        <v>20</v>
      </c>
      <c r="U44" s="143">
        <v>249</v>
      </c>
      <c r="V44" s="143">
        <v>1</v>
      </c>
      <c r="W44" s="143">
        <v>270</v>
      </c>
      <c r="X44" s="143">
        <v>6</v>
      </c>
      <c r="Y44" s="143">
        <v>263</v>
      </c>
      <c r="Z44" s="143">
        <v>1</v>
      </c>
      <c r="AA44" s="143">
        <v>270</v>
      </c>
      <c r="AB44" s="143">
        <v>3</v>
      </c>
      <c r="AC44" s="143">
        <v>266</v>
      </c>
      <c r="AD44" s="143">
        <v>1</v>
      </c>
      <c r="AE44" s="143">
        <v>270</v>
      </c>
      <c r="AF44" s="143">
        <v>197</v>
      </c>
      <c r="AG44" s="143">
        <v>72</v>
      </c>
      <c r="AH44" s="143">
        <v>1</v>
      </c>
      <c r="AI44" s="143">
        <v>270</v>
      </c>
      <c r="AJ44" s="143">
        <v>199</v>
      </c>
      <c r="AK44" s="143">
        <v>70</v>
      </c>
      <c r="AL44" s="143">
        <v>1</v>
      </c>
      <c r="AM44" s="143">
        <v>270</v>
      </c>
      <c r="AN44" s="143">
        <v>69</v>
      </c>
      <c r="AO44" s="143">
        <v>200</v>
      </c>
      <c r="AP44" s="143">
        <v>1</v>
      </c>
      <c r="AQ44" s="143">
        <v>270</v>
      </c>
      <c r="AR44" s="143">
        <v>64</v>
      </c>
      <c r="AS44" s="143">
        <v>205</v>
      </c>
      <c r="AT44" s="143">
        <v>1</v>
      </c>
      <c r="AU44" s="143">
        <v>270</v>
      </c>
      <c r="AV44" s="143">
        <v>65</v>
      </c>
      <c r="AW44" s="143">
        <v>204</v>
      </c>
      <c r="AX44" s="143">
        <v>1</v>
      </c>
      <c r="AY44" s="143">
        <v>270</v>
      </c>
      <c r="AZ44" s="143">
        <v>46</v>
      </c>
      <c r="BA44" s="143">
        <v>223</v>
      </c>
      <c r="BB44" s="143">
        <v>1</v>
      </c>
      <c r="BC44" s="143">
        <v>270</v>
      </c>
      <c r="BD44" s="143">
        <v>174</v>
      </c>
      <c r="BE44" s="143">
        <v>95</v>
      </c>
      <c r="BF44" s="143">
        <v>1</v>
      </c>
      <c r="BG44" s="143">
        <v>270</v>
      </c>
      <c r="BH44" s="143">
        <v>46</v>
      </c>
      <c r="BI44" s="143">
        <v>223</v>
      </c>
      <c r="BJ44" s="143">
        <v>1</v>
      </c>
      <c r="BK44" s="143">
        <v>270</v>
      </c>
      <c r="BL44" s="143">
        <v>82</v>
      </c>
      <c r="BM44" s="143">
        <v>187</v>
      </c>
      <c r="BN44" s="143">
        <v>1</v>
      </c>
      <c r="BO44" s="143">
        <v>270</v>
      </c>
      <c r="BP44" s="143">
        <v>114</v>
      </c>
      <c r="BQ44" s="143">
        <v>155</v>
      </c>
      <c r="BR44" s="143">
        <v>1</v>
      </c>
      <c r="BS44" s="143">
        <v>270</v>
      </c>
      <c r="BT44" s="143">
        <v>126</v>
      </c>
      <c r="BU44" s="143">
        <v>143</v>
      </c>
      <c r="BV44" s="143">
        <v>1</v>
      </c>
      <c r="BW44" s="143">
        <v>270</v>
      </c>
      <c r="BX44" s="143">
        <v>20</v>
      </c>
      <c r="BY44" s="143">
        <v>249</v>
      </c>
      <c r="BZ44" s="143">
        <v>1</v>
      </c>
      <c r="CA44" s="143">
        <v>270</v>
      </c>
      <c r="CB44" s="143">
        <v>3</v>
      </c>
      <c r="CC44" s="143">
        <v>266</v>
      </c>
      <c r="CD44" s="143">
        <v>1</v>
      </c>
      <c r="CE44" s="143">
        <v>270</v>
      </c>
      <c r="CF44" s="143">
        <v>54</v>
      </c>
      <c r="CG44" s="143">
        <v>215</v>
      </c>
      <c r="CH44" s="143">
        <v>1</v>
      </c>
      <c r="CI44" s="143">
        <v>270</v>
      </c>
      <c r="CJ44" s="143">
        <v>4</v>
      </c>
      <c r="CK44" s="143">
        <v>265</v>
      </c>
      <c r="CL44" s="144">
        <v>1</v>
      </c>
    </row>
    <row r="45" spans="2:90">
      <c r="B45" s="205" t="s">
        <v>87</v>
      </c>
      <c r="C45" s="143">
        <v>199</v>
      </c>
      <c r="D45" s="143">
        <v>188</v>
      </c>
      <c r="E45" s="143">
        <v>10</v>
      </c>
      <c r="F45" s="143">
        <v>1</v>
      </c>
      <c r="G45" s="143">
        <v>199</v>
      </c>
      <c r="H45" s="143">
        <v>45</v>
      </c>
      <c r="I45" s="143">
        <v>153</v>
      </c>
      <c r="J45" s="143">
        <v>1</v>
      </c>
      <c r="K45" s="143">
        <v>199</v>
      </c>
      <c r="L45" s="143">
        <v>43</v>
      </c>
      <c r="M45" s="143">
        <v>155</v>
      </c>
      <c r="N45" s="143">
        <v>1</v>
      </c>
      <c r="O45" s="143">
        <v>199</v>
      </c>
      <c r="P45" s="143">
        <v>7</v>
      </c>
      <c r="Q45" s="143">
        <v>191</v>
      </c>
      <c r="R45" s="143">
        <v>1</v>
      </c>
      <c r="S45" s="143">
        <v>199</v>
      </c>
      <c r="T45" s="143">
        <v>14</v>
      </c>
      <c r="U45" s="143">
        <v>184</v>
      </c>
      <c r="V45" s="143">
        <v>1</v>
      </c>
      <c r="W45" s="143">
        <v>199</v>
      </c>
      <c r="X45" s="143">
        <v>3</v>
      </c>
      <c r="Y45" s="143">
        <v>195</v>
      </c>
      <c r="Z45" s="143">
        <v>1</v>
      </c>
      <c r="AA45" s="143">
        <v>199</v>
      </c>
      <c r="AB45" s="143">
        <v>3</v>
      </c>
      <c r="AC45" s="143">
        <v>195</v>
      </c>
      <c r="AD45" s="143">
        <v>1</v>
      </c>
      <c r="AE45" s="143">
        <v>199</v>
      </c>
      <c r="AF45" s="143">
        <v>166</v>
      </c>
      <c r="AG45" s="143">
        <v>32</v>
      </c>
      <c r="AH45" s="143">
        <v>1</v>
      </c>
      <c r="AI45" s="143">
        <v>199</v>
      </c>
      <c r="AJ45" s="143">
        <v>157</v>
      </c>
      <c r="AK45" s="143">
        <v>41</v>
      </c>
      <c r="AL45" s="143">
        <v>1</v>
      </c>
      <c r="AM45" s="143">
        <v>199</v>
      </c>
      <c r="AN45" s="143">
        <v>81</v>
      </c>
      <c r="AO45" s="143">
        <v>117</v>
      </c>
      <c r="AP45" s="143">
        <v>1</v>
      </c>
      <c r="AQ45" s="143">
        <v>199</v>
      </c>
      <c r="AR45" s="143">
        <v>66</v>
      </c>
      <c r="AS45" s="143">
        <v>132</v>
      </c>
      <c r="AT45" s="143">
        <v>1</v>
      </c>
      <c r="AU45" s="143">
        <v>199</v>
      </c>
      <c r="AV45" s="143">
        <v>65</v>
      </c>
      <c r="AW45" s="143">
        <v>133</v>
      </c>
      <c r="AX45" s="143">
        <v>1</v>
      </c>
      <c r="AY45" s="143">
        <v>199</v>
      </c>
      <c r="AZ45" s="143">
        <v>52</v>
      </c>
      <c r="BA45" s="143">
        <v>146</v>
      </c>
      <c r="BB45" s="143">
        <v>1</v>
      </c>
      <c r="BC45" s="143">
        <v>199</v>
      </c>
      <c r="BD45" s="143">
        <v>155</v>
      </c>
      <c r="BE45" s="143">
        <v>42</v>
      </c>
      <c r="BF45" s="143">
        <v>2</v>
      </c>
      <c r="BG45" s="143">
        <v>199</v>
      </c>
      <c r="BH45" s="143">
        <v>63</v>
      </c>
      <c r="BI45" s="143">
        <v>134</v>
      </c>
      <c r="BJ45" s="143">
        <v>2</v>
      </c>
      <c r="BK45" s="143">
        <v>199</v>
      </c>
      <c r="BL45" s="143">
        <v>66</v>
      </c>
      <c r="BM45" s="143">
        <v>131</v>
      </c>
      <c r="BN45" s="143">
        <v>2</v>
      </c>
      <c r="BO45" s="143">
        <v>199</v>
      </c>
      <c r="BP45" s="143">
        <v>110</v>
      </c>
      <c r="BQ45" s="143">
        <v>87</v>
      </c>
      <c r="BR45" s="143">
        <v>2</v>
      </c>
      <c r="BS45" s="143">
        <v>199</v>
      </c>
      <c r="BT45" s="143">
        <v>116</v>
      </c>
      <c r="BU45" s="143">
        <v>81</v>
      </c>
      <c r="BV45" s="143">
        <v>2</v>
      </c>
      <c r="BW45" s="143">
        <v>199</v>
      </c>
      <c r="BX45" s="143">
        <v>26</v>
      </c>
      <c r="BY45" s="143">
        <v>171</v>
      </c>
      <c r="BZ45" s="143">
        <v>2</v>
      </c>
      <c r="CA45" s="143">
        <v>199</v>
      </c>
      <c r="CB45" s="143">
        <v>7</v>
      </c>
      <c r="CC45" s="143">
        <v>190</v>
      </c>
      <c r="CD45" s="143">
        <v>2</v>
      </c>
      <c r="CE45" s="143">
        <v>199</v>
      </c>
      <c r="CF45" s="143">
        <v>45</v>
      </c>
      <c r="CG45" s="143">
        <v>152</v>
      </c>
      <c r="CH45" s="143">
        <v>2</v>
      </c>
      <c r="CI45" s="143">
        <v>199</v>
      </c>
      <c r="CJ45" s="143">
        <v>9</v>
      </c>
      <c r="CK45" s="143">
        <v>188</v>
      </c>
      <c r="CL45" s="144">
        <v>2</v>
      </c>
    </row>
    <row r="46" spans="2:90">
      <c r="B46" s="205" t="s">
        <v>88</v>
      </c>
      <c r="C46" s="143">
        <v>276</v>
      </c>
      <c r="D46" s="143">
        <v>253</v>
      </c>
      <c r="E46" s="143">
        <v>23</v>
      </c>
      <c r="F46" s="143">
        <v>0</v>
      </c>
      <c r="G46" s="143">
        <v>276</v>
      </c>
      <c r="H46" s="143">
        <v>73</v>
      </c>
      <c r="I46" s="143">
        <v>203</v>
      </c>
      <c r="J46" s="143">
        <v>0</v>
      </c>
      <c r="K46" s="143">
        <v>276</v>
      </c>
      <c r="L46" s="143">
        <v>38</v>
      </c>
      <c r="M46" s="143">
        <v>238</v>
      </c>
      <c r="N46" s="143">
        <v>0</v>
      </c>
      <c r="O46" s="143">
        <v>276</v>
      </c>
      <c r="P46" s="143">
        <v>5</v>
      </c>
      <c r="Q46" s="143">
        <v>271</v>
      </c>
      <c r="R46" s="143">
        <v>0</v>
      </c>
      <c r="S46" s="143">
        <v>276</v>
      </c>
      <c r="T46" s="143">
        <v>14</v>
      </c>
      <c r="U46" s="143">
        <v>262</v>
      </c>
      <c r="V46" s="143">
        <v>0</v>
      </c>
      <c r="W46" s="143">
        <v>276</v>
      </c>
      <c r="X46" s="143">
        <v>2</v>
      </c>
      <c r="Y46" s="143">
        <v>274</v>
      </c>
      <c r="Z46" s="143">
        <v>0</v>
      </c>
      <c r="AA46" s="143">
        <v>276</v>
      </c>
      <c r="AB46" s="143">
        <v>2</v>
      </c>
      <c r="AC46" s="143">
        <v>274</v>
      </c>
      <c r="AD46" s="143">
        <v>0</v>
      </c>
      <c r="AE46" s="143">
        <v>276</v>
      </c>
      <c r="AF46" s="143">
        <v>229</v>
      </c>
      <c r="AG46" s="143">
        <v>47</v>
      </c>
      <c r="AH46" s="143">
        <v>0</v>
      </c>
      <c r="AI46" s="143">
        <v>276</v>
      </c>
      <c r="AJ46" s="143">
        <v>204</v>
      </c>
      <c r="AK46" s="143">
        <v>72</v>
      </c>
      <c r="AL46" s="143">
        <v>0</v>
      </c>
      <c r="AM46" s="143">
        <v>276</v>
      </c>
      <c r="AN46" s="143">
        <v>72</v>
      </c>
      <c r="AO46" s="143">
        <v>204</v>
      </c>
      <c r="AP46" s="143">
        <v>0</v>
      </c>
      <c r="AQ46" s="143">
        <v>276</v>
      </c>
      <c r="AR46" s="143">
        <v>103</v>
      </c>
      <c r="AS46" s="143">
        <v>173</v>
      </c>
      <c r="AT46" s="143">
        <v>0</v>
      </c>
      <c r="AU46" s="143">
        <v>276</v>
      </c>
      <c r="AV46" s="143">
        <v>73</v>
      </c>
      <c r="AW46" s="143">
        <v>203</v>
      </c>
      <c r="AX46" s="143">
        <v>0</v>
      </c>
      <c r="AY46" s="143">
        <v>276</v>
      </c>
      <c r="AZ46" s="143">
        <v>53</v>
      </c>
      <c r="BA46" s="143">
        <v>223</v>
      </c>
      <c r="BB46" s="143">
        <v>0</v>
      </c>
      <c r="BC46" s="143">
        <v>276</v>
      </c>
      <c r="BD46" s="143">
        <v>203</v>
      </c>
      <c r="BE46" s="143">
        <v>73</v>
      </c>
      <c r="BF46" s="143">
        <v>0</v>
      </c>
      <c r="BG46" s="143">
        <v>276</v>
      </c>
      <c r="BH46" s="143">
        <v>52</v>
      </c>
      <c r="BI46" s="143">
        <v>224</v>
      </c>
      <c r="BJ46" s="143">
        <v>0</v>
      </c>
      <c r="BK46" s="143">
        <v>276</v>
      </c>
      <c r="BL46" s="143">
        <v>87</v>
      </c>
      <c r="BM46" s="143">
        <v>189</v>
      </c>
      <c r="BN46" s="143">
        <v>0</v>
      </c>
      <c r="BO46" s="143">
        <v>276</v>
      </c>
      <c r="BP46" s="143">
        <v>151</v>
      </c>
      <c r="BQ46" s="143">
        <v>125</v>
      </c>
      <c r="BR46" s="143">
        <v>0</v>
      </c>
      <c r="BS46" s="143">
        <v>276</v>
      </c>
      <c r="BT46" s="143">
        <v>167</v>
      </c>
      <c r="BU46" s="143">
        <v>109</v>
      </c>
      <c r="BV46" s="143">
        <v>0</v>
      </c>
      <c r="BW46" s="143">
        <v>276</v>
      </c>
      <c r="BX46" s="143">
        <v>14</v>
      </c>
      <c r="BY46" s="143">
        <v>262</v>
      </c>
      <c r="BZ46" s="143">
        <v>0</v>
      </c>
      <c r="CA46" s="143">
        <v>276</v>
      </c>
      <c r="CB46" s="143">
        <v>5</v>
      </c>
      <c r="CC46" s="143">
        <v>271</v>
      </c>
      <c r="CD46" s="143">
        <v>0</v>
      </c>
      <c r="CE46" s="143">
        <v>276</v>
      </c>
      <c r="CF46" s="143">
        <v>73</v>
      </c>
      <c r="CG46" s="143">
        <v>203</v>
      </c>
      <c r="CH46" s="143">
        <v>0</v>
      </c>
      <c r="CI46" s="143">
        <v>276</v>
      </c>
      <c r="CJ46" s="143">
        <v>4</v>
      </c>
      <c r="CK46" s="143">
        <v>272</v>
      </c>
      <c r="CL46" s="144">
        <v>0</v>
      </c>
    </row>
    <row r="47" spans="2:90">
      <c r="B47" s="205" t="s">
        <v>89</v>
      </c>
      <c r="C47" s="143">
        <v>193</v>
      </c>
      <c r="D47" s="143">
        <v>186</v>
      </c>
      <c r="E47" s="143">
        <v>7</v>
      </c>
      <c r="F47" s="143">
        <v>0</v>
      </c>
      <c r="G47" s="143">
        <v>193</v>
      </c>
      <c r="H47" s="143">
        <v>37</v>
      </c>
      <c r="I47" s="143">
        <v>156</v>
      </c>
      <c r="J47" s="143">
        <v>0</v>
      </c>
      <c r="K47" s="143">
        <v>193</v>
      </c>
      <c r="L47" s="143">
        <v>24</v>
      </c>
      <c r="M47" s="143">
        <v>169</v>
      </c>
      <c r="N47" s="143">
        <v>0</v>
      </c>
      <c r="O47" s="143">
        <v>193</v>
      </c>
      <c r="P47" s="143">
        <v>6</v>
      </c>
      <c r="Q47" s="143">
        <v>187</v>
      </c>
      <c r="R47" s="143">
        <v>0</v>
      </c>
      <c r="S47" s="143">
        <v>193</v>
      </c>
      <c r="T47" s="143">
        <v>12</v>
      </c>
      <c r="U47" s="143">
        <v>181</v>
      </c>
      <c r="V47" s="143">
        <v>0</v>
      </c>
      <c r="W47" s="143">
        <v>193</v>
      </c>
      <c r="X47" s="143">
        <v>1</v>
      </c>
      <c r="Y47" s="143">
        <v>192</v>
      </c>
      <c r="Z47" s="143">
        <v>0</v>
      </c>
      <c r="AA47" s="143">
        <v>193</v>
      </c>
      <c r="AB47" s="143">
        <v>3</v>
      </c>
      <c r="AC47" s="143">
        <v>190</v>
      </c>
      <c r="AD47" s="143">
        <v>0</v>
      </c>
      <c r="AE47" s="143">
        <v>193</v>
      </c>
      <c r="AF47" s="143">
        <v>161</v>
      </c>
      <c r="AG47" s="143">
        <v>32</v>
      </c>
      <c r="AH47" s="143">
        <v>0</v>
      </c>
      <c r="AI47" s="143">
        <v>193</v>
      </c>
      <c r="AJ47" s="143">
        <v>144</v>
      </c>
      <c r="AK47" s="143">
        <v>49</v>
      </c>
      <c r="AL47" s="143">
        <v>0</v>
      </c>
      <c r="AM47" s="143">
        <v>193</v>
      </c>
      <c r="AN47" s="143">
        <v>53</v>
      </c>
      <c r="AO47" s="143">
        <v>140</v>
      </c>
      <c r="AP47" s="143">
        <v>0</v>
      </c>
      <c r="AQ47" s="143">
        <v>193</v>
      </c>
      <c r="AR47" s="143">
        <v>39</v>
      </c>
      <c r="AS47" s="143">
        <v>154</v>
      </c>
      <c r="AT47" s="143">
        <v>0</v>
      </c>
      <c r="AU47" s="143">
        <v>193</v>
      </c>
      <c r="AV47" s="143">
        <v>44</v>
      </c>
      <c r="AW47" s="143">
        <v>149</v>
      </c>
      <c r="AX47" s="143">
        <v>0</v>
      </c>
      <c r="AY47" s="143">
        <v>193</v>
      </c>
      <c r="AZ47" s="143">
        <v>29</v>
      </c>
      <c r="BA47" s="143">
        <v>164</v>
      </c>
      <c r="BB47" s="143">
        <v>0</v>
      </c>
      <c r="BC47" s="143">
        <v>193</v>
      </c>
      <c r="BD47" s="143">
        <v>149</v>
      </c>
      <c r="BE47" s="143">
        <v>44</v>
      </c>
      <c r="BF47" s="143">
        <v>0</v>
      </c>
      <c r="BG47" s="143">
        <v>193</v>
      </c>
      <c r="BH47" s="143">
        <v>27</v>
      </c>
      <c r="BI47" s="143">
        <v>166</v>
      </c>
      <c r="BJ47" s="143">
        <v>0</v>
      </c>
      <c r="BK47" s="143">
        <v>193</v>
      </c>
      <c r="BL47" s="143">
        <v>63</v>
      </c>
      <c r="BM47" s="143">
        <v>130</v>
      </c>
      <c r="BN47" s="143">
        <v>0</v>
      </c>
      <c r="BO47" s="143">
        <v>193</v>
      </c>
      <c r="BP47" s="143">
        <v>133</v>
      </c>
      <c r="BQ47" s="143">
        <v>60</v>
      </c>
      <c r="BR47" s="143">
        <v>0</v>
      </c>
      <c r="BS47" s="143">
        <v>193</v>
      </c>
      <c r="BT47" s="143">
        <v>113</v>
      </c>
      <c r="BU47" s="143">
        <v>80</v>
      </c>
      <c r="BV47" s="143">
        <v>0</v>
      </c>
      <c r="BW47" s="143">
        <v>193</v>
      </c>
      <c r="BX47" s="143">
        <v>7</v>
      </c>
      <c r="BY47" s="143">
        <v>186</v>
      </c>
      <c r="BZ47" s="143">
        <v>0</v>
      </c>
      <c r="CA47" s="143">
        <v>193</v>
      </c>
      <c r="CB47" s="143">
        <v>4</v>
      </c>
      <c r="CC47" s="143">
        <v>189</v>
      </c>
      <c r="CD47" s="143">
        <v>0</v>
      </c>
      <c r="CE47" s="143">
        <v>193</v>
      </c>
      <c r="CF47" s="143">
        <v>31</v>
      </c>
      <c r="CG47" s="143">
        <v>162</v>
      </c>
      <c r="CH47" s="143">
        <v>0</v>
      </c>
      <c r="CI47" s="143">
        <v>193</v>
      </c>
      <c r="CJ47" s="143">
        <v>2</v>
      </c>
      <c r="CK47" s="143">
        <v>191</v>
      </c>
      <c r="CL47" s="144">
        <v>0</v>
      </c>
    </row>
    <row r="48" spans="2:90">
      <c r="B48" s="205" t="s">
        <v>24</v>
      </c>
      <c r="C48" s="143">
        <v>328</v>
      </c>
      <c r="D48" s="143">
        <v>304</v>
      </c>
      <c r="E48" s="143">
        <v>23</v>
      </c>
      <c r="F48" s="143">
        <v>1</v>
      </c>
      <c r="G48" s="143">
        <v>328</v>
      </c>
      <c r="H48" s="143">
        <v>66</v>
      </c>
      <c r="I48" s="143">
        <v>260</v>
      </c>
      <c r="J48" s="143">
        <v>2</v>
      </c>
      <c r="K48" s="143">
        <v>328</v>
      </c>
      <c r="L48" s="143">
        <v>39</v>
      </c>
      <c r="M48" s="143">
        <v>287</v>
      </c>
      <c r="N48" s="143">
        <v>2</v>
      </c>
      <c r="O48" s="143">
        <v>328</v>
      </c>
      <c r="P48" s="143">
        <v>12</v>
      </c>
      <c r="Q48" s="143">
        <v>313</v>
      </c>
      <c r="R48" s="143">
        <v>3</v>
      </c>
      <c r="S48" s="143">
        <v>328</v>
      </c>
      <c r="T48" s="143">
        <v>20</v>
      </c>
      <c r="U48" s="143">
        <v>306</v>
      </c>
      <c r="V48" s="143">
        <v>2</v>
      </c>
      <c r="W48" s="143">
        <v>328</v>
      </c>
      <c r="X48" s="143">
        <v>8</v>
      </c>
      <c r="Y48" s="143">
        <v>318</v>
      </c>
      <c r="Z48" s="143">
        <v>2</v>
      </c>
      <c r="AA48" s="143">
        <v>328</v>
      </c>
      <c r="AB48" s="143">
        <v>7</v>
      </c>
      <c r="AC48" s="143">
        <v>319</v>
      </c>
      <c r="AD48" s="143">
        <v>2</v>
      </c>
      <c r="AE48" s="143">
        <v>328</v>
      </c>
      <c r="AF48" s="143">
        <v>258</v>
      </c>
      <c r="AG48" s="143">
        <v>69</v>
      </c>
      <c r="AH48" s="143">
        <v>1</v>
      </c>
      <c r="AI48" s="143">
        <v>328</v>
      </c>
      <c r="AJ48" s="143">
        <v>237</v>
      </c>
      <c r="AK48" s="143">
        <v>90</v>
      </c>
      <c r="AL48" s="143">
        <v>1</v>
      </c>
      <c r="AM48" s="143">
        <v>328</v>
      </c>
      <c r="AN48" s="143">
        <v>96</v>
      </c>
      <c r="AO48" s="143">
        <v>230</v>
      </c>
      <c r="AP48" s="143">
        <v>2</v>
      </c>
      <c r="AQ48" s="143">
        <v>328</v>
      </c>
      <c r="AR48" s="143">
        <v>107</v>
      </c>
      <c r="AS48" s="143">
        <v>220</v>
      </c>
      <c r="AT48" s="143">
        <v>1</v>
      </c>
      <c r="AU48" s="143">
        <v>328</v>
      </c>
      <c r="AV48" s="143">
        <v>83</v>
      </c>
      <c r="AW48" s="143">
        <v>244</v>
      </c>
      <c r="AX48" s="143">
        <v>1</v>
      </c>
      <c r="AY48" s="143">
        <v>328</v>
      </c>
      <c r="AZ48" s="143">
        <v>69</v>
      </c>
      <c r="BA48" s="143">
        <v>258</v>
      </c>
      <c r="BB48" s="143">
        <v>1</v>
      </c>
      <c r="BC48" s="143">
        <v>328</v>
      </c>
      <c r="BD48" s="143">
        <v>255</v>
      </c>
      <c r="BE48" s="143">
        <v>72</v>
      </c>
      <c r="BF48" s="143">
        <v>1</v>
      </c>
      <c r="BG48" s="143">
        <v>328</v>
      </c>
      <c r="BH48" s="143">
        <v>72</v>
      </c>
      <c r="BI48" s="143">
        <v>255</v>
      </c>
      <c r="BJ48" s="143">
        <v>1</v>
      </c>
      <c r="BK48" s="143">
        <v>328</v>
      </c>
      <c r="BL48" s="143">
        <v>97</v>
      </c>
      <c r="BM48" s="143">
        <v>230</v>
      </c>
      <c r="BN48" s="143">
        <v>1</v>
      </c>
      <c r="BO48" s="143">
        <v>328</v>
      </c>
      <c r="BP48" s="143">
        <v>195</v>
      </c>
      <c r="BQ48" s="143">
        <v>132</v>
      </c>
      <c r="BR48" s="143">
        <v>1</v>
      </c>
      <c r="BS48" s="143">
        <v>328</v>
      </c>
      <c r="BT48" s="143">
        <v>208</v>
      </c>
      <c r="BU48" s="143">
        <v>119</v>
      </c>
      <c r="BV48" s="143">
        <v>1</v>
      </c>
      <c r="BW48" s="143">
        <v>328</v>
      </c>
      <c r="BX48" s="143">
        <v>18</v>
      </c>
      <c r="BY48" s="143">
        <v>309</v>
      </c>
      <c r="BZ48" s="143">
        <v>1</v>
      </c>
      <c r="CA48" s="143">
        <v>328</v>
      </c>
      <c r="CB48" s="143">
        <v>5</v>
      </c>
      <c r="CC48" s="143">
        <v>321</v>
      </c>
      <c r="CD48" s="143">
        <v>2</v>
      </c>
      <c r="CE48" s="143">
        <v>328</v>
      </c>
      <c r="CF48" s="143">
        <v>70</v>
      </c>
      <c r="CG48" s="143">
        <v>257</v>
      </c>
      <c r="CH48" s="143">
        <v>1</v>
      </c>
      <c r="CI48" s="143">
        <v>328</v>
      </c>
      <c r="CJ48" s="143">
        <v>5</v>
      </c>
      <c r="CK48" s="143">
        <v>322</v>
      </c>
      <c r="CL48" s="144">
        <v>1</v>
      </c>
    </row>
    <row r="49" spans="2:90">
      <c r="B49" s="205" t="s">
        <v>25</v>
      </c>
      <c r="C49" s="143">
        <v>210</v>
      </c>
      <c r="D49" s="143">
        <v>200</v>
      </c>
      <c r="E49" s="143">
        <v>9</v>
      </c>
      <c r="F49" s="143">
        <v>1</v>
      </c>
      <c r="G49" s="143">
        <v>210</v>
      </c>
      <c r="H49" s="143">
        <v>60</v>
      </c>
      <c r="I49" s="143">
        <v>149</v>
      </c>
      <c r="J49" s="143">
        <v>1</v>
      </c>
      <c r="K49" s="143">
        <v>210</v>
      </c>
      <c r="L49" s="143">
        <v>18</v>
      </c>
      <c r="M49" s="143">
        <v>191</v>
      </c>
      <c r="N49" s="143">
        <v>1</v>
      </c>
      <c r="O49" s="143">
        <v>210</v>
      </c>
      <c r="P49" s="143">
        <v>2</v>
      </c>
      <c r="Q49" s="143">
        <v>207</v>
      </c>
      <c r="R49" s="143">
        <v>1</v>
      </c>
      <c r="S49" s="143">
        <v>210</v>
      </c>
      <c r="T49" s="143">
        <v>9</v>
      </c>
      <c r="U49" s="143">
        <v>200</v>
      </c>
      <c r="V49" s="143">
        <v>1</v>
      </c>
      <c r="W49" s="143">
        <v>210</v>
      </c>
      <c r="X49" s="143">
        <v>0</v>
      </c>
      <c r="Y49" s="143">
        <v>209</v>
      </c>
      <c r="Z49" s="143">
        <v>1</v>
      </c>
      <c r="AA49" s="143">
        <v>210</v>
      </c>
      <c r="AB49" s="143">
        <v>2</v>
      </c>
      <c r="AC49" s="143">
        <v>207</v>
      </c>
      <c r="AD49" s="143">
        <v>1</v>
      </c>
      <c r="AE49" s="143">
        <v>210</v>
      </c>
      <c r="AF49" s="143">
        <v>159</v>
      </c>
      <c r="AG49" s="143">
        <v>50</v>
      </c>
      <c r="AH49" s="143">
        <v>1</v>
      </c>
      <c r="AI49" s="143">
        <v>210</v>
      </c>
      <c r="AJ49" s="143">
        <v>151</v>
      </c>
      <c r="AK49" s="143">
        <v>58</v>
      </c>
      <c r="AL49" s="143">
        <v>1</v>
      </c>
      <c r="AM49" s="143">
        <v>210</v>
      </c>
      <c r="AN49" s="143">
        <v>56</v>
      </c>
      <c r="AO49" s="143">
        <v>153</v>
      </c>
      <c r="AP49" s="143">
        <v>1</v>
      </c>
      <c r="AQ49" s="143">
        <v>210</v>
      </c>
      <c r="AR49" s="143">
        <v>55</v>
      </c>
      <c r="AS49" s="143">
        <v>154</v>
      </c>
      <c r="AT49" s="143">
        <v>1</v>
      </c>
      <c r="AU49" s="143">
        <v>210</v>
      </c>
      <c r="AV49" s="143">
        <v>53</v>
      </c>
      <c r="AW49" s="143">
        <v>156</v>
      </c>
      <c r="AX49" s="143">
        <v>1</v>
      </c>
      <c r="AY49" s="143">
        <v>210</v>
      </c>
      <c r="AZ49" s="143">
        <v>43</v>
      </c>
      <c r="BA49" s="143">
        <v>166</v>
      </c>
      <c r="BB49" s="143">
        <v>1</v>
      </c>
      <c r="BC49" s="143">
        <v>210</v>
      </c>
      <c r="BD49" s="143">
        <v>146</v>
      </c>
      <c r="BE49" s="143">
        <v>62</v>
      </c>
      <c r="BF49" s="143">
        <v>2</v>
      </c>
      <c r="BG49" s="143">
        <v>210</v>
      </c>
      <c r="BH49" s="143">
        <v>53</v>
      </c>
      <c r="BI49" s="143">
        <v>155</v>
      </c>
      <c r="BJ49" s="143">
        <v>2</v>
      </c>
      <c r="BK49" s="143">
        <v>210</v>
      </c>
      <c r="BL49" s="143">
        <v>63</v>
      </c>
      <c r="BM49" s="143">
        <v>145</v>
      </c>
      <c r="BN49" s="143">
        <v>2</v>
      </c>
      <c r="BO49" s="143">
        <v>210</v>
      </c>
      <c r="BP49" s="143">
        <v>102</v>
      </c>
      <c r="BQ49" s="143">
        <v>107</v>
      </c>
      <c r="BR49" s="143">
        <v>1</v>
      </c>
      <c r="BS49" s="143">
        <v>210</v>
      </c>
      <c r="BT49" s="143">
        <v>110</v>
      </c>
      <c r="BU49" s="143">
        <v>98</v>
      </c>
      <c r="BV49" s="143">
        <v>2</v>
      </c>
      <c r="BW49" s="143">
        <v>210</v>
      </c>
      <c r="BX49" s="143">
        <v>6</v>
      </c>
      <c r="BY49" s="143">
        <v>202</v>
      </c>
      <c r="BZ49" s="143">
        <v>2</v>
      </c>
      <c r="CA49" s="143">
        <v>210</v>
      </c>
      <c r="CB49" s="143">
        <v>2</v>
      </c>
      <c r="CC49" s="143">
        <v>206</v>
      </c>
      <c r="CD49" s="143">
        <v>2</v>
      </c>
      <c r="CE49" s="143">
        <v>210</v>
      </c>
      <c r="CF49" s="143">
        <v>42</v>
      </c>
      <c r="CG49" s="143">
        <v>166</v>
      </c>
      <c r="CH49" s="143">
        <v>2</v>
      </c>
      <c r="CI49" s="143">
        <v>210</v>
      </c>
      <c r="CJ49" s="143">
        <v>2</v>
      </c>
      <c r="CK49" s="143">
        <v>206</v>
      </c>
      <c r="CL49" s="144">
        <v>2</v>
      </c>
    </row>
    <row r="50" spans="2:90">
      <c r="B50" s="205" t="s">
        <v>6</v>
      </c>
      <c r="C50" s="143">
        <v>161</v>
      </c>
      <c r="D50" s="143">
        <v>153</v>
      </c>
      <c r="E50" s="143">
        <v>8</v>
      </c>
      <c r="F50" s="143">
        <v>0</v>
      </c>
      <c r="G50" s="143">
        <v>161</v>
      </c>
      <c r="H50" s="143">
        <v>41</v>
      </c>
      <c r="I50" s="143">
        <v>120</v>
      </c>
      <c r="J50" s="143">
        <v>0</v>
      </c>
      <c r="K50" s="143">
        <v>161</v>
      </c>
      <c r="L50" s="143">
        <v>13</v>
      </c>
      <c r="M50" s="143">
        <v>148</v>
      </c>
      <c r="N50" s="143">
        <v>0</v>
      </c>
      <c r="O50" s="143">
        <v>161</v>
      </c>
      <c r="P50" s="143">
        <v>6</v>
      </c>
      <c r="Q50" s="143">
        <v>155</v>
      </c>
      <c r="R50" s="143">
        <v>0</v>
      </c>
      <c r="S50" s="143">
        <v>161</v>
      </c>
      <c r="T50" s="143">
        <v>7</v>
      </c>
      <c r="U50" s="143">
        <v>154</v>
      </c>
      <c r="V50" s="143">
        <v>0</v>
      </c>
      <c r="W50" s="143">
        <v>161</v>
      </c>
      <c r="X50" s="143">
        <v>2</v>
      </c>
      <c r="Y50" s="143">
        <v>159</v>
      </c>
      <c r="Z50" s="143">
        <v>0</v>
      </c>
      <c r="AA50" s="143">
        <v>161</v>
      </c>
      <c r="AB50" s="143">
        <v>2</v>
      </c>
      <c r="AC50" s="143">
        <v>159</v>
      </c>
      <c r="AD50" s="143">
        <v>0</v>
      </c>
      <c r="AE50" s="143">
        <v>161</v>
      </c>
      <c r="AF50" s="143">
        <v>120</v>
      </c>
      <c r="AG50" s="143">
        <v>41</v>
      </c>
      <c r="AH50" s="143">
        <v>0</v>
      </c>
      <c r="AI50" s="143">
        <v>161</v>
      </c>
      <c r="AJ50" s="143">
        <v>108</v>
      </c>
      <c r="AK50" s="143">
        <v>53</v>
      </c>
      <c r="AL50" s="143">
        <v>0</v>
      </c>
      <c r="AM50" s="143">
        <v>161</v>
      </c>
      <c r="AN50" s="143">
        <v>60</v>
      </c>
      <c r="AO50" s="143">
        <v>101</v>
      </c>
      <c r="AP50" s="143">
        <v>0</v>
      </c>
      <c r="AQ50" s="143">
        <v>161</v>
      </c>
      <c r="AR50" s="143">
        <v>45</v>
      </c>
      <c r="AS50" s="143">
        <v>116</v>
      </c>
      <c r="AT50" s="143">
        <v>0</v>
      </c>
      <c r="AU50" s="143">
        <v>161</v>
      </c>
      <c r="AV50" s="143">
        <v>45</v>
      </c>
      <c r="AW50" s="143">
        <v>116</v>
      </c>
      <c r="AX50" s="143">
        <v>0</v>
      </c>
      <c r="AY50" s="143">
        <v>161</v>
      </c>
      <c r="AZ50" s="143">
        <v>39</v>
      </c>
      <c r="BA50" s="143">
        <v>122</v>
      </c>
      <c r="BB50" s="143">
        <v>0</v>
      </c>
      <c r="BC50" s="143">
        <v>161</v>
      </c>
      <c r="BD50" s="143">
        <v>109</v>
      </c>
      <c r="BE50" s="143">
        <v>52</v>
      </c>
      <c r="BF50" s="143">
        <v>0</v>
      </c>
      <c r="BG50" s="143">
        <v>161</v>
      </c>
      <c r="BH50" s="143">
        <v>42</v>
      </c>
      <c r="BI50" s="143">
        <v>119</v>
      </c>
      <c r="BJ50" s="143">
        <v>0</v>
      </c>
      <c r="BK50" s="143">
        <v>161</v>
      </c>
      <c r="BL50" s="143">
        <v>53</v>
      </c>
      <c r="BM50" s="143">
        <v>108</v>
      </c>
      <c r="BN50" s="143">
        <v>0</v>
      </c>
      <c r="BO50" s="143">
        <v>161</v>
      </c>
      <c r="BP50" s="143">
        <v>83</v>
      </c>
      <c r="BQ50" s="143">
        <v>78</v>
      </c>
      <c r="BR50" s="143">
        <v>0</v>
      </c>
      <c r="BS50" s="143">
        <v>161</v>
      </c>
      <c r="BT50" s="143">
        <v>87</v>
      </c>
      <c r="BU50" s="143">
        <v>74</v>
      </c>
      <c r="BV50" s="143">
        <v>0</v>
      </c>
      <c r="BW50" s="143">
        <v>161</v>
      </c>
      <c r="BX50" s="143">
        <v>6</v>
      </c>
      <c r="BY50" s="143">
        <v>155</v>
      </c>
      <c r="BZ50" s="143">
        <v>0</v>
      </c>
      <c r="CA50" s="143">
        <v>161</v>
      </c>
      <c r="CB50" s="143">
        <v>10</v>
      </c>
      <c r="CC50" s="143">
        <v>151</v>
      </c>
      <c r="CD50" s="143">
        <v>0</v>
      </c>
      <c r="CE50" s="143">
        <v>161</v>
      </c>
      <c r="CF50" s="143">
        <v>31</v>
      </c>
      <c r="CG50" s="143">
        <v>130</v>
      </c>
      <c r="CH50" s="143">
        <v>0</v>
      </c>
      <c r="CI50" s="143">
        <v>161</v>
      </c>
      <c r="CJ50" s="143">
        <v>0</v>
      </c>
      <c r="CK50" s="143">
        <v>161</v>
      </c>
      <c r="CL50" s="144">
        <v>0</v>
      </c>
    </row>
    <row r="51" spans="2:90">
      <c r="B51" s="205" t="s">
        <v>26</v>
      </c>
      <c r="C51" s="143">
        <v>256</v>
      </c>
      <c r="D51" s="143">
        <v>246</v>
      </c>
      <c r="E51" s="143">
        <v>10</v>
      </c>
      <c r="F51" s="143">
        <v>0</v>
      </c>
      <c r="G51" s="143">
        <v>256</v>
      </c>
      <c r="H51" s="143">
        <v>65</v>
      </c>
      <c r="I51" s="143">
        <v>191</v>
      </c>
      <c r="J51" s="143">
        <v>0</v>
      </c>
      <c r="K51" s="143">
        <v>256</v>
      </c>
      <c r="L51" s="143">
        <v>14</v>
      </c>
      <c r="M51" s="143">
        <v>242</v>
      </c>
      <c r="N51" s="143">
        <v>0</v>
      </c>
      <c r="O51" s="143">
        <v>256</v>
      </c>
      <c r="P51" s="143">
        <v>4</v>
      </c>
      <c r="Q51" s="143">
        <v>252</v>
      </c>
      <c r="R51" s="143">
        <v>0</v>
      </c>
      <c r="S51" s="143">
        <v>256</v>
      </c>
      <c r="T51" s="143">
        <v>7</v>
      </c>
      <c r="U51" s="143">
        <v>249</v>
      </c>
      <c r="V51" s="143">
        <v>0</v>
      </c>
      <c r="W51" s="143">
        <v>256</v>
      </c>
      <c r="X51" s="143">
        <v>0</v>
      </c>
      <c r="Y51" s="143">
        <v>256</v>
      </c>
      <c r="Z51" s="143">
        <v>0</v>
      </c>
      <c r="AA51" s="143">
        <v>256</v>
      </c>
      <c r="AB51" s="143">
        <v>1</v>
      </c>
      <c r="AC51" s="143">
        <v>255</v>
      </c>
      <c r="AD51" s="143">
        <v>0</v>
      </c>
      <c r="AE51" s="143">
        <v>256</v>
      </c>
      <c r="AF51" s="143">
        <v>185</v>
      </c>
      <c r="AG51" s="143">
        <v>71</v>
      </c>
      <c r="AH51" s="143">
        <v>0</v>
      </c>
      <c r="AI51" s="143">
        <v>256</v>
      </c>
      <c r="AJ51" s="143">
        <v>150</v>
      </c>
      <c r="AK51" s="143">
        <v>106</v>
      </c>
      <c r="AL51" s="143">
        <v>0</v>
      </c>
      <c r="AM51" s="143">
        <v>256</v>
      </c>
      <c r="AN51" s="143">
        <v>57</v>
      </c>
      <c r="AO51" s="143">
        <v>199</v>
      </c>
      <c r="AP51" s="143">
        <v>0</v>
      </c>
      <c r="AQ51" s="143">
        <v>256</v>
      </c>
      <c r="AR51" s="143">
        <v>61</v>
      </c>
      <c r="AS51" s="143">
        <v>195</v>
      </c>
      <c r="AT51" s="143">
        <v>0</v>
      </c>
      <c r="AU51" s="143">
        <v>256</v>
      </c>
      <c r="AV51" s="143">
        <v>51</v>
      </c>
      <c r="AW51" s="143">
        <v>205</v>
      </c>
      <c r="AX51" s="143">
        <v>0</v>
      </c>
      <c r="AY51" s="143">
        <v>256</v>
      </c>
      <c r="AZ51" s="143">
        <v>23</v>
      </c>
      <c r="BA51" s="143">
        <v>233</v>
      </c>
      <c r="BB51" s="143">
        <v>0</v>
      </c>
      <c r="BC51" s="143">
        <v>256</v>
      </c>
      <c r="BD51" s="143">
        <v>182</v>
      </c>
      <c r="BE51" s="143">
        <v>74</v>
      </c>
      <c r="BF51" s="143">
        <v>0</v>
      </c>
      <c r="BG51" s="143">
        <v>256</v>
      </c>
      <c r="BH51" s="143">
        <v>33</v>
      </c>
      <c r="BI51" s="143">
        <v>223</v>
      </c>
      <c r="BJ51" s="143">
        <v>0</v>
      </c>
      <c r="BK51" s="143">
        <v>256</v>
      </c>
      <c r="BL51" s="143">
        <v>45</v>
      </c>
      <c r="BM51" s="143">
        <v>211</v>
      </c>
      <c r="BN51" s="143">
        <v>0</v>
      </c>
      <c r="BO51" s="143">
        <v>256</v>
      </c>
      <c r="BP51" s="143">
        <v>155</v>
      </c>
      <c r="BQ51" s="143">
        <v>101</v>
      </c>
      <c r="BR51" s="143">
        <v>0</v>
      </c>
      <c r="BS51" s="143">
        <v>256</v>
      </c>
      <c r="BT51" s="143">
        <v>143</v>
      </c>
      <c r="BU51" s="143">
        <v>113</v>
      </c>
      <c r="BV51" s="143">
        <v>0</v>
      </c>
      <c r="BW51" s="143">
        <v>256</v>
      </c>
      <c r="BX51" s="143">
        <v>3</v>
      </c>
      <c r="BY51" s="143">
        <v>253</v>
      </c>
      <c r="BZ51" s="143">
        <v>0</v>
      </c>
      <c r="CA51" s="143">
        <v>256</v>
      </c>
      <c r="CB51" s="143">
        <v>6</v>
      </c>
      <c r="CC51" s="143">
        <v>250</v>
      </c>
      <c r="CD51" s="143">
        <v>0</v>
      </c>
      <c r="CE51" s="143">
        <v>256</v>
      </c>
      <c r="CF51" s="143">
        <v>26</v>
      </c>
      <c r="CG51" s="143">
        <v>230</v>
      </c>
      <c r="CH51" s="143">
        <v>0</v>
      </c>
      <c r="CI51" s="143">
        <v>256</v>
      </c>
      <c r="CJ51" s="143">
        <v>1</v>
      </c>
      <c r="CK51" s="143">
        <v>255</v>
      </c>
      <c r="CL51" s="144">
        <v>0</v>
      </c>
    </row>
    <row r="52" spans="2:90">
      <c r="B52" s="205" t="s">
        <v>27</v>
      </c>
      <c r="C52" s="143">
        <v>467</v>
      </c>
      <c r="D52" s="143">
        <v>452</v>
      </c>
      <c r="E52" s="143">
        <v>15</v>
      </c>
      <c r="F52" s="143">
        <v>0</v>
      </c>
      <c r="G52" s="143">
        <v>467</v>
      </c>
      <c r="H52" s="143">
        <v>78</v>
      </c>
      <c r="I52" s="143">
        <v>389</v>
      </c>
      <c r="J52" s="143">
        <v>0</v>
      </c>
      <c r="K52" s="143">
        <v>467</v>
      </c>
      <c r="L52" s="143">
        <v>54</v>
      </c>
      <c r="M52" s="143">
        <v>413</v>
      </c>
      <c r="N52" s="143">
        <v>0</v>
      </c>
      <c r="O52" s="143">
        <v>467</v>
      </c>
      <c r="P52" s="143">
        <v>6</v>
      </c>
      <c r="Q52" s="143">
        <v>461</v>
      </c>
      <c r="R52" s="143">
        <v>0</v>
      </c>
      <c r="S52" s="143">
        <v>467</v>
      </c>
      <c r="T52" s="143">
        <v>24</v>
      </c>
      <c r="U52" s="143">
        <v>443</v>
      </c>
      <c r="V52" s="143">
        <v>0</v>
      </c>
      <c r="W52" s="143">
        <v>467</v>
      </c>
      <c r="X52" s="143">
        <v>3</v>
      </c>
      <c r="Y52" s="143">
        <v>464</v>
      </c>
      <c r="Z52" s="143">
        <v>0</v>
      </c>
      <c r="AA52" s="143">
        <v>467</v>
      </c>
      <c r="AB52" s="143">
        <v>7</v>
      </c>
      <c r="AC52" s="143">
        <v>460</v>
      </c>
      <c r="AD52" s="143">
        <v>0</v>
      </c>
      <c r="AE52" s="143">
        <v>467</v>
      </c>
      <c r="AF52" s="143">
        <v>340</v>
      </c>
      <c r="AG52" s="143">
        <v>127</v>
      </c>
      <c r="AH52" s="143">
        <v>0</v>
      </c>
      <c r="AI52" s="143">
        <v>467</v>
      </c>
      <c r="AJ52" s="143">
        <v>313</v>
      </c>
      <c r="AK52" s="143">
        <v>154</v>
      </c>
      <c r="AL52" s="143">
        <v>0</v>
      </c>
      <c r="AM52" s="143">
        <v>467</v>
      </c>
      <c r="AN52" s="143">
        <v>127</v>
      </c>
      <c r="AO52" s="143">
        <v>340</v>
      </c>
      <c r="AP52" s="143">
        <v>0</v>
      </c>
      <c r="AQ52" s="143">
        <v>467</v>
      </c>
      <c r="AR52" s="143">
        <v>125</v>
      </c>
      <c r="AS52" s="143">
        <v>342</v>
      </c>
      <c r="AT52" s="143">
        <v>0</v>
      </c>
      <c r="AU52" s="143">
        <v>467</v>
      </c>
      <c r="AV52" s="143">
        <v>74</v>
      </c>
      <c r="AW52" s="143">
        <v>393</v>
      </c>
      <c r="AX52" s="143">
        <v>0</v>
      </c>
      <c r="AY52" s="143">
        <v>467</v>
      </c>
      <c r="AZ52" s="143">
        <v>68</v>
      </c>
      <c r="BA52" s="143">
        <v>399</v>
      </c>
      <c r="BB52" s="143">
        <v>0</v>
      </c>
      <c r="BC52" s="143">
        <v>467</v>
      </c>
      <c r="BD52" s="143">
        <v>371</v>
      </c>
      <c r="BE52" s="143">
        <v>96</v>
      </c>
      <c r="BF52" s="143">
        <v>0</v>
      </c>
      <c r="BG52" s="143">
        <v>467</v>
      </c>
      <c r="BH52" s="143">
        <v>85</v>
      </c>
      <c r="BI52" s="143">
        <v>382</v>
      </c>
      <c r="BJ52" s="143">
        <v>0</v>
      </c>
      <c r="BK52" s="143">
        <v>467</v>
      </c>
      <c r="BL52" s="143">
        <v>122</v>
      </c>
      <c r="BM52" s="143">
        <v>345</v>
      </c>
      <c r="BN52" s="143">
        <v>0</v>
      </c>
      <c r="BO52" s="143">
        <v>467</v>
      </c>
      <c r="BP52" s="143">
        <v>232</v>
      </c>
      <c r="BQ52" s="143">
        <v>235</v>
      </c>
      <c r="BR52" s="143">
        <v>0</v>
      </c>
      <c r="BS52" s="143">
        <v>467</v>
      </c>
      <c r="BT52" s="143">
        <v>248</v>
      </c>
      <c r="BU52" s="143">
        <v>219</v>
      </c>
      <c r="BV52" s="143">
        <v>0</v>
      </c>
      <c r="BW52" s="143">
        <v>467</v>
      </c>
      <c r="BX52" s="143">
        <v>19</v>
      </c>
      <c r="BY52" s="143">
        <v>448</v>
      </c>
      <c r="BZ52" s="143">
        <v>0</v>
      </c>
      <c r="CA52" s="143">
        <v>467</v>
      </c>
      <c r="CB52" s="143">
        <v>1</v>
      </c>
      <c r="CC52" s="143">
        <v>466</v>
      </c>
      <c r="CD52" s="143">
        <v>0</v>
      </c>
      <c r="CE52" s="143">
        <v>467</v>
      </c>
      <c r="CF52" s="143">
        <v>44</v>
      </c>
      <c r="CG52" s="143">
        <v>423</v>
      </c>
      <c r="CH52" s="143">
        <v>0</v>
      </c>
      <c r="CI52" s="143">
        <v>467</v>
      </c>
      <c r="CJ52" s="143">
        <v>5</v>
      </c>
      <c r="CK52" s="143">
        <v>462</v>
      </c>
      <c r="CL52" s="144">
        <v>0</v>
      </c>
    </row>
    <row r="53" spans="2:90">
      <c r="B53" s="205" t="s">
        <v>28</v>
      </c>
      <c r="C53" s="143">
        <v>500</v>
      </c>
      <c r="D53" s="143">
        <v>474</v>
      </c>
      <c r="E53" s="143">
        <v>26</v>
      </c>
      <c r="F53" s="143">
        <v>0</v>
      </c>
      <c r="G53" s="143">
        <v>500</v>
      </c>
      <c r="H53" s="143">
        <v>62</v>
      </c>
      <c r="I53" s="143">
        <v>436</v>
      </c>
      <c r="J53" s="143">
        <v>2</v>
      </c>
      <c r="K53" s="143">
        <v>500</v>
      </c>
      <c r="L53" s="143">
        <v>33</v>
      </c>
      <c r="M53" s="143">
        <v>465</v>
      </c>
      <c r="N53" s="143">
        <v>2</v>
      </c>
      <c r="O53" s="143">
        <v>500</v>
      </c>
      <c r="P53" s="143">
        <v>13</v>
      </c>
      <c r="Q53" s="143">
        <v>485</v>
      </c>
      <c r="R53" s="143">
        <v>2</v>
      </c>
      <c r="S53" s="143">
        <v>500</v>
      </c>
      <c r="T53" s="143">
        <v>28</v>
      </c>
      <c r="U53" s="143">
        <v>470</v>
      </c>
      <c r="V53" s="143">
        <v>2</v>
      </c>
      <c r="W53" s="143">
        <v>500</v>
      </c>
      <c r="X53" s="143">
        <v>5</v>
      </c>
      <c r="Y53" s="143">
        <v>492</v>
      </c>
      <c r="Z53" s="143">
        <v>3</v>
      </c>
      <c r="AA53" s="143">
        <v>500</v>
      </c>
      <c r="AB53" s="143">
        <v>4</v>
      </c>
      <c r="AC53" s="143">
        <v>494</v>
      </c>
      <c r="AD53" s="143">
        <v>2</v>
      </c>
      <c r="AE53" s="143">
        <v>500</v>
      </c>
      <c r="AF53" s="143">
        <v>313</v>
      </c>
      <c r="AG53" s="143">
        <v>186</v>
      </c>
      <c r="AH53" s="143">
        <v>1</v>
      </c>
      <c r="AI53" s="143">
        <v>500</v>
      </c>
      <c r="AJ53" s="143">
        <v>367</v>
      </c>
      <c r="AK53" s="143">
        <v>132</v>
      </c>
      <c r="AL53" s="143">
        <v>1</v>
      </c>
      <c r="AM53" s="143">
        <v>500</v>
      </c>
      <c r="AN53" s="143">
        <v>157</v>
      </c>
      <c r="AO53" s="143">
        <v>341</v>
      </c>
      <c r="AP53" s="143">
        <v>2</v>
      </c>
      <c r="AQ53" s="143">
        <v>500</v>
      </c>
      <c r="AR53" s="143">
        <v>124</v>
      </c>
      <c r="AS53" s="143">
        <v>374</v>
      </c>
      <c r="AT53" s="143">
        <v>2</v>
      </c>
      <c r="AU53" s="143">
        <v>500</v>
      </c>
      <c r="AV53" s="143">
        <v>116</v>
      </c>
      <c r="AW53" s="143">
        <v>382</v>
      </c>
      <c r="AX53" s="143">
        <v>2</v>
      </c>
      <c r="AY53" s="143">
        <v>500</v>
      </c>
      <c r="AZ53" s="143">
        <v>66</v>
      </c>
      <c r="BA53" s="143">
        <v>432</v>
      </c>
      <c r="BB53" s="143">
        <v>2</v>
      </c>
      <c r="BC53" s="143">
        <v>500</v>
      </c>
      <c r="BD53" s="143">
        <v>344</v>
      </c>
      <c r="BE53" s="143">
        <v>156</v>
      </c>
      <c r="BF53" s="143">
        <v>0</v>
      </c>
      <c r="BG53" s="143">
        <v>500</v>
      </c>
      <c r="BH53" s="143">
        <v>62</v>
      </c>
      <c r="BI53" s="143">
        <v>436</v>
      </c>
      <c r="BJ53" s="143">
        <v>2</v>
      </c>
      <c r="BK53" s="143">
        <v>500</v>
      </c>
      <c r="BL53" s="143">
        <v>100</v>
      </c>
      <c r="BM53" s="143">
        <v>398</v>
      </c>
      <c r="BN53" s="143">
        <v>2</v>
      </c>
      <c r="BO53" s="143">
        <v>500</v>
      </c>
      <c r="BP53" s="143">
        <v>261</v>
      </c>
      <c r="BQ53" s="143">
        <v>239</v>
      </c>
      <c r="BR53" s="143">
        <v>0</v>
      </c>
      <c r="BS53" s="143">
        <v>500</v>
      </c>
      <c r="BT53" s="143">
        <v>273</v>
      </c>
      <c r="BU53" s="143">
        <v>225</v>
      </c>
      <c r="BV53" s="143">
        <v>2</v>
      </c>
      <c r="BW53" s="143">
        <v>500</v>
      </c>
      <c r="BX53" s="143">
        <v>25</v>
      </c>
      <c r="BY53" s="143">
        <v>473</v>
      </c>
      <c r="BZ53" s="143">
        <v>2</v>
      </c>
      <c r="CA53" s="143">
        <v>500</v>
      </c>
      <c r="CB53" s="143">
        <v>2</v>
      </c>
      <c r="CC53" s="143">
        <v>495</v>
      </c>
      <c r="CD53" s="143">
        <v>3</v>
      </c>
      <c r="CE53" s="143">
        <v>500</v>
      </c>
      <c r="CF53" s="143">
        <v>66</v>
      </c>
      <c r="CG53" s="143">
        <v>432</v>
      </c>
      <c r="CH53" s="143">
        <v>2</v>
      </c>
      <c r="CI53" s="143">
        <v>500</v>
      </c>
      <c r="CJ53" s="143">
        <v>1</v>
      </c>
      <c r="CK53" s="143">
        <v>497</v>
      </c>
      <c r="CL53" s="144">
        <v>2</v>
      </c>
    </row>
    <row r="54" spans="2:90">
      <c r="B54" s="205" t="s">
        <v>189</v>
      </c>
      <c r="C54" s="143">
        <v>458</v>
      </c>
      <c r="D54" s="143">
        <v>399</v>
      </c>
      <c r="E54" s="143">
        <v>59</v>
      </c>
      <c r="F54" s="143">
        <v>0</v>
      </c>
      <c r="G54" s="143">
        <v>458</v>
      </c>
      <c r="H54" s="143">
        <v>150</v>
      </c>
      <c r="I54" s="143">
        <v>307</v>
      </c>
      <c r="J54" s="143">
        <v>1</v>
      </c>
      <c r="K54" s="143">
        <v>458</v>
      </c>
      <c r="L54" s="143">
        <v>74</v>
      </c>
      <c r="M54" s="143">
        <v>383</v>
      </c>
      <c r="N54" s="143">
        <v>1</v>
      </c>
      <c r="O54" s="143">
        <v>458</v>
      </c>
      <c r="P54" s="143">
        <v>9</v>
      </c>
      <c r="Q54" s="143">
        <v>448</v>
      </c>
      <c r="R54" s="143">
        <v>1</v>
      </c>
      <c r="S54" s="143">
        <v>458</v>
      </c>
      <c r="T54" s="143">
        <v>21</v>
      </c>
      <c r="U54" s="143">
        <v>436</v>
      </c>
      <c r="V54" s="143">
        <v>1</v>
      </c>
      <c r="W54" s="143">
        <v>458</v>
      </c>
      <c r="X54" s="143">
        <v>5</v>
      </c>
      <c r="Y54" s="143">
        <v>452</v>
      </c>
      <c r="Z54" s="143">
        <v>1</v>
      </c>
      <c r="AA54" s="143">
        <v>458</v>
      </c>
      <c r="AB54" s="143">
        <v>3</v>
      </c>
      <c r="AC54" s="143">
        <v>453</v>
      </c>
      <c r="AD54" s="143">
        <v>2</v>
      </c>
      <c r="AE54" s="143">
        <v>458</v>
      </c>
      <c r="AF54" s="143">
        <v>324</v>
      </c>
      <c r="AG54" s="143">
        <v>133</v>
      </c>
      <c r="AH54" s="143">
        <v>1</v>
      </c>
      <c r="AI54" s="143">
        <v>458</v>
      </c>
      <c r="AJ54" s="143">
        <v>287</v>
      </c>
      <c r="AK54" s="143">
        <v>170</v>
      </c>
      <c r="AL54" s="143">
        <v>1</v>
      </c>
      <c r="AM54" s="143">
        <v>458</v>
      </c>
      <c r="AN54" s="143">
        <v>104</v>
      </c>
      <c r="AO54" s="143">
        <v>353</v>
      </c>
      <c r="AP54" s="143">
        <v>1</v>
      </c>
      <c r="AQ54" s="143">
        <v>458</v>
      </c>
      <c r="AR54" s="143">
        <v>124</v>
      </c>
      <c r="AS54" s="143">
        <v>334</v>
      </c>
      <c r="AT54" s="143">
        <v>0</v>
      </c>
      <c r="AU54" s="143">
        <v>458</v>
      </c>
      <c r="AV54" s="143">
        <v>96</v>
      </c>
      <c r="AW54" s="143">
        <v>362</v>
      </c>
      <c r="AX54" s="143">
        <v>0</v>
      </c>
      <c r="AY54" s="143">
        <v>458</v>
      </c>
      <c r="AZ54" s="143">
        <v>55</v>
      </c>
      <c r="BA54" s="143">
        <v>402</v>
      </c>
      <c r="BB54" s="143">
        <v>1</v>
      </c>
      <c r="BC54" s="143">
        <v>458</v>
      </c>
      <c r="BD54" s="143">
        <v>313</v>
      </c>
      <c r="BE54" s="143">
        <v>145</v>
      </c>
      <c r="BF54" s="143">
        <v>0</v>
      </c>
      <c r="BG54" s="143">
        <v>458</v>
      </c>
      <c r="BH54" s="143">
        <v>75</v>
      </c>
      <c r="BI54" s="143">
        <v>381</v>
      </c>
      <c r="BJ54" s="143">
        <v>2</v>
      </c>
      <c r="BK54" s="143">
        <v>458</v>
      </c>
      <c r="BL54" s="143">
        <v>112</v>
      </c>
      <c r="BM54" s="143">
        <v>346</v>
      </c>
      <c r="BN54" s="143">
        <v>0</v>
      </c>
      <c r="BO54" s="143">
        <v>458</v>
      </c>
      <c r="BP54" s="143">
        <v>199</v>
      </c>
      <c r="BQ54" s="143">
        <v>258</v>
      </c>
      <c r="BR54" s="143">
        <v>1</v>
      </c>
      <c r="BS54" s="143">
        <v>458</v>
      </c>
      <c r="BT54" s="143">
        <v>217</v>
      </c>
      <c r="BU54" s="143">
        <v>241</v>
      </c>
      <c r="BV54" s="143">
        <v>0</v>
      </c>
      <c r="BW54" s="143">
        <v>458</v>
      </c>
      <c r="BX54" s="143">
        <v>21</v>
      </c>
      <c r="BY54" s="143">
        <v>435</v>
      </c>
      <c r="BZ54" s="143">
        <v>2</v>
      </c>
      <c r="CA54" s="143">
        <v>458</v>
      </c>
      <c r="CB54" s="143">
        <v>4</v>
      </c>
      <c r="CC54" s="143">
        <v>453</v>
      </c>
      <c r="CD54" s="143">
        <v>1</v>
      </c>
      <c r="CE54" s="143">
        <v>458</v>
      </c>
      <c r="CF54" s="143">
        <v>72</v>
      </c>
      <c r="CG54" s="143">
        <v>385</v>
      </c>
      <c r="CH54" s="143">
        <v>1</v>
      </c>
      <c r="CI54" s="143">
        <v>458</v>
      </c>
      <c r="CJ54" s="143">
        <v>6</v>
      </c>
      <c r="CK54" s="143">
        <v>450</v>
      </c>
      <c r="CL54" s="144">
        <v>2</v>
      </c>
    </row>
    <row r="55" spans="2:90">
      <c r="B55" s="205" t="s">
        <v>190</v>
      </c>
      <c r="C55" s="143">
        <v>244</v>
      </c>
      <c r="D55" s="143">
        <v>238</v>
      </c>
      <c r="E55" s="143">
        <v>6</v>
      </c>
      <c r="F55" s="143">
        <v>0</v>
      </c>
      <c r="G55" s="143">
        <v>244</v>
      </c>
      <c r="H55" s="143">
        <v>63</v>
      </c>
      <c r="I55" s="143">
        <v>180</v>
      </c>
      <c r="J55" s="143">
        <v>1</v>
      </c>
      <c r="K55" s="143">
        <v>244</v>
      </c>
      <c r="L55" s="143">
        <v>18</v>
      </c>
      <c r="M55" s="143">
        <v>225</v>
      </c>
      <c r="N55" s="143">
        <v>1</v>
      </c>
      <c r="O55" s="143">
        <v>244</v>
      </c>
      <c r="P55" s="143">
        <v>5</v>
      </c>
      <c r="Q55" s="143">
        <v>238</v>
      </c>
      <c r="R55" s="143">
        <v>1</v>
      </c>
      <c r="S55" s="143">
        <v>244</v>
      </c>
      <c r="T55" s="143">
        <v>15</v>
      </c>
      <c r="U55" s="143">
        <v>228</v>
      </c>
      <c r="V55" s="143">
        <v>1</v>
      </c>
      <c r="W55" s="143">
        <v>244</v>
      </c>
      <c r="X55" s="143">
        <v>4</v>
      </c>
      <c r="Y55" s="143">
        <v>239</v>
      </c>
      <c r="Z55" s="143">
        <v>1</v>
      </c>
      <c r="AA55" s="143">
        <v>244</v>
      </c>
      <c r="AB55" s="143">
        <v>4</v>
      </c>
      <c r="AC55" s="143">
        <v>237</v>
      </c>
      <c r="AD55" s="143">
        <v>3</v>
      </c>
      <c r="AE55" s="143">
        <v>244</v>
      </c>
      <c r="AF55" s="143">
        <v>199</v>
      </c>
      <c r="AG55" s="143">
        <v>43</v>
      </c>
      <c r="AH55" s="143">
        <v>2</v>
      </c>
      <c r="AI55" s="143">
        <v>244</v>
      </c>
      <c r="AJ55" s="143">
        <v>173</v>
      </c>
      <c r="AK55" s="143">
        <v>70</v>
      </c>
      <c r="AL55" s="143">
        <v>1</v>
      </c>
      <c r="AM55" s="143">
        <v>244</v>
      </c>
      <c r="AN55" s="143">
        <v>51</v>
      </c>
      <c r="AO55" s="143">
        <v>192</v>
      </c>
      <c r="AP55" s="143">
        <v>1</v>
      </c>
      <c r="AQ55" s="143">
        <v>244</v>
      </c>
      <c r="AR55" s="143">
        <v>69</v>
      </c>
      <c r="AS55" s="143">
        <v>175</v>
      </c>
      <c r="AT55" s="143">
        <v>0</v>
      </c>
      <c r="AU55" s="143">
        <v>244</v>
      </c>
      <c r="AV55" s="143">
        <v>65</v>
      </c>
      <c r="AW55" s="143">
        <v>179</v>
      </c>
      <c r="AX55" s="143">
        <v>0</v>
      </c>
      <c r="AY55" s="143">
        <v>244</v>
      </c>
      <c r="AZ55" s="143">
        <v>43</v>
      </c>
      <c r="BA55" s="143">
        <v>201</v>
      </c>
      <c r="BB55" s="143">
        <v>0</v>
      </c>
      <c r="BC55" s="143">
        <v>244</v>
      </c>
      <c r="BD55" s="143">
        <v>191</v>
      </c>
      <c r="BE55" s="143">
        <v>53</v>
      </c>
      <c r="BF55" s="143">
        <v>0</v>
      </c>
      <c r="BG55" s="143">
        <v>244</v>
      </c>
      <c r="BH55" s="143">
        <v>40</v>
      </c>
      <c r="BI55" s="143">
        <v>204</v>
      </c>
      <c r="BJ55" s="143">
        <v>0</v>
      </c>
      <c r="BK55" s="143">
        <v>244</v>
      </c>
      <c r="BL55" s="143">
        <v>79</v>
      </c>
      <c r="BM55" s="143">
        <v>165</v>
      </c>
      <c r="BN55" s="143">
        <v>0</v>
      </c>
      <c r="BO55" s="143">
        <v>244</v>
      </c>
      <c r="BP55" s="143">
        <v>141</v>
      </c>
      <c r="BQ55" s="143">
        <v>103</v>
      </c>
      <c r="BR55" s="143">
        <v>0</v>
      </c>
      <c r="BS55" s="143">
        <v>244</v>
      </c>
      <c r="BT55" s="143">
        <v>130</v>
      </c>
      <c r="BU55" s="143">
        <v>114</v>
      </c>
      <c r="BV55" s="143">
        <v>0</v>
      </c>
      <c r="BW55" s="143">
        <v>244</v>
      </c>
      <c r="BX55" s="143">
        <v>14</v>
      </c>
      <c r="BY55" s="143">
        <v>230</v>
      </c>
      <c r="BZ55" s="143">
        <v>0</v>
      </c>
      <c r="CA55" s="143">
        <v>244</v>
      </c>
      <c r="CB55" s="143">
        <v>0</v>
      </c>
      <c r="CC55" s="143">
        <v>244</v>
      </c>
      <c r="CD55" s="143">
        <v>0</v>
      </c>
      <c r="CE55" s="143">
        <v>244</v>
      </c>
      <c r="CF55" s="143">
        <v>47</v>
      </c>
      <c r="CG55" s="143">
        <v>197</v>
      </c>
      <c r="CH55" s="143">
        <v>0</v>
      </c>
      <c r="CI55" s="143">
        <v>244</v>
      </c>
      <c r="CJ55" s="143">
        <v>2</v>
      </c>
      <c r="CK55" s="143">
        <v>242</v>
      </c>
      <c r="CL55" s="144">
        <v>0</v>
      </c>
    </row>
    <row r="56" spans="2:90">
      <c r="B56" s="207" t="s">
        <v>29</v>
      </c>
      <c r="C56" s="147">
        <v>329</v>
      </c>
      <c r="D56" s="147">
        <v>304</v>
      </c>
      <c r="E56" s="147">
        <v>23</v>
      </c>
      <c r="F56" s="147">
        <v>2</v>
      </c>
      <c r="G56" s="147">
        <v>329</v>
      </c>
      <c r="H56" s="147">
        <v>85</v>
      </c>
      <c r="I56" s="147">
        <v>237</v>
      </c>
      <c r="J56" s="147">
        <v>7</v>
      </c>
      <c r="K56" s="147">
        <v>329</v>
      </c>
      <c r="L56" s="147">
        <v>62</v>
      </c>
      <c r="M56" s="147">
        <v>263</v>
      </c>
      <c r="N56" s="147">
        <v>4</v>
      </c>
      <c r="O56" s="147">
        <v>329</v>
      </c>
      <c r="P56" s="147">
        <v>14</v>
      </c>
      <c r="Q56" s="147">
        <v>310</v>
      </c>
      <c r="R56" s="147">
        <v>5</v>
      </c>
      <c r="S56" s="147">
        <v>329</v>
      </c>
      <c r="T56" s="147">
        <v>23</v>
      </c>
      <c r="U56" s="147">
        <v>301</v>
      </c>
      <c r="V56" s="147">
        <v>5</v>
      </c>
      <c r="W56" s="147">
        <v>329</v>
      </c>
      <c r="X56" s="147">
        <v>4</v>
      </c>
      <c r="Y56" s="147">
        <v>320</v>
      </c>
      <c r="Z56" s="147">
        <v>5</v>
      </c>
      <c r="AA56" s="147">
        <v>329</v>
      </c>
      <c r="AB56" s="147">
        <v>6</v>
      </c>
      <c r="AC56" s="147">
        <v>317</v>
      </c>
      <c r="AD56" s="147">
        <v>6</v>
      </c>
      <c r="AE56" s="147">
        <v>329</v>
      </c>
      <c r="AF56" s="147">
        <v>270</v>
      </c>
      <c r="AG56" s="147">
        <v>56</v>
      </c>
      <c r="AH56" s="147">
        <v>3</v>
      </c>
      <c r="AI56" s="147">
        <v>329</v>
      </c>
      <c r="AJ56" s="147">
        <v>259</v>
      </c>
      <c r="AK56" s="147">
        <v>66</v>
      </c>
      <c r="AL56" s="147">
        <v>4</v>
      </c>
      <c r="AM56" s="147">
        <v>329</v>
      </c>
      <c r="AN56" s="147">
        <v>120</v>
      </c>
      <c r="AO56" s="147">
        <v>204</v>
      </c>
      <c r="AP56" s="147">
        <v>5</v>
      </c>
      <c r="AQ56" s="147">
        <v>329</v>
      </c>
      <c r="AR56" s="147">
        <v>103</v>
      </c>
      <c r="AS56" s="147">
        <v>221</v>
      </c>
      <c r="AT56" s="147">
        <v>5</v>
      </c>
      <c r="AU56" s="147">
        <v>329</v>
      </c>
      <c r="AV56" s="147">
        <v>104</v>
      </c>
      <c r="AW56" s="147">
        <v>221</v>
      </c>
      <c r="AX56" s="147">
        <v>4</v>
      </c>
      <c r="AY56" s="147">
        <v>329</v>
      </c>
      <c r="AZ56" s="147">
        <v>76</v>
      </c>
      <c r="BA56" s="147">
        <v>249</v>
      </c>
      <c r="BB56" s="147">
        <v>4</v>
      </c>
      <c r="BC56" s="147">
        <v>329</v>
      </c>
      <c r="BD56" s="147">
        <v>248</v>
      </c>
      <c r="BE56" s="147">
        <v>78</v>
      </c>
      <c r="BF56" s="147">
        <v>3</v>
      </c>
      <c r="BG56" s="147">
        <v>329</v>
      </c>
      <c r="BH56" s="147">
        <v>89</v>
      </c>
      <c r="BI56" s="147">
        <v>235</v>
      </c>
      <c r="BJ56" s="147">
        <v>5</v>
      </c>
      <c r="BK56" s="147">
        <v>329</v>
      </c>
      <c r="BL56" s="147">
        <v>117</v>
      </c>
      <c r="BM56" s="147">
        <v>207</v>
      </c>
      <c r="BN56" s="147">
        <v>5</v>
      </c>
      <c r="BO56" s="147">
        <v>329</v>
      </c>
      <c r="BP56" s="147">
        <v>172</v>
      </c>
      <c r="BQ56" s="147">
        <v>152</v>
      </c>
      <c r="BR56" s="147">
        <v>5</v>
      </c>
      <c r="BS56" s="147">
        <v>329</v>
      </c>
      <c r="BT56" s="147">
        <v>185</v>
      </c>
      <c r="BU56" s="147">
        <v>140</v>
      </c>
      <c r="BV56" s="147">
        <v>4</v>
      </c>
      <c r="BW56" s="147">
        <v>329</v>
      </c>
      <c r="BX56" s="147">
        <v>26</v>
      </c>
      <c r="BY56" s="147">
        <v>298</v>
      </c>
      <c r="BZ56" s="147">
        <v>5</v>
      </c>
      <c r="CA56" s="147">
        <v>329</v>
      </c>
      <c r="CB56" s="147">
        <v>5</v>
      </c>
      <c r="CC56" s="147">
        <v>319</v>
      </c>
      <c r="CD56" s="147">
        <v>5</v>
      </c>
      <c r="CE56" s="147">
        <v>329</v>
      </c>
      <c r="CF56" s="147">
        <v>78</v>
      </c>
      <c r="CG56" s="147">
        <v>246</v>
      </c>
      <c r="CH56" s="147">
        <v>5</v>
      </c>
      <c r="CI56" s="147">
        <v>329</v>
      </c>
      <c r="CJ56" s="147">
        <v>4</v>
      </c>
      <c r="CK56" s="147">
        <v>320</v>
      </c>
      <c r="CL56" s="148">
        <v>5</v>
      </c>
    </row>
    <row r="57" spans="2:90">
      <c r="B57" s="249" t="s">
        <v>803</v>
      </c>
    </row>
  </sheetData>
  <mergeCells count="23">
    <mergeCell ref="BS3:BV3"/>
    <mergeCell ref="BW3:BZ3"/>
    <mergeCell ref="CA3:CD3"/>
    <mergeCell ref="CE3:CH3"/>
    <mergeCell ref="CI3:CL3"/>
    <mergeCell ref="BO3:BR3"/>
    <mergeCell ref="W3:Z3"/>
    <mergeCell ref="AA3:AD3"/>
    <mergeCell ref="AE3:AH3"/>
    <mergeCell ref="AI3:AL3"/>
    <mergeCell ref="AM3:AP3"/>
    <mergeCell ref="AQ3:AT3"/>
    <mergeCell ref="AU3:AX3"/>
    <mergeCell ref="AY3:BB3"/>
    <mergeCell ref="BC3:BF3"/>
    <mergeCell ref="BG3:BJ3"/>
    <mergeCell ref="BK3:BN3"/>
    <mergeCell ref="S3:V3"/>
    <mergeCell ref="B3:B4"/>
    <mergeCell ref="C3:F3"/>
    <mergeCell ref="G3:J3"/>
    <mergeCell ref="K3:N3"/>
    <mergeCell ref="O3:R3"/>
  </mergeCell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>
  <dimension ref="B1:AH57"/>
  <sheetViews>
    <sheetView workbookViewId="0">
      <selection activeCell="E2" sqref="E2"/>
    </sheetView>
  </sheetViews>
  <sheetFormatPr defaultRowHeight="15"/>
  <cols>
    <col min="1" max="1" width="4.42578125" customWidth="1"/>
    <col min="2" max="2" width="20.28515625" customWidth="1"/>
    <col min="3" max="3" width="6.5703125" bestFit="1" customWidth="1"/>
    <col min="4" max="4" width="5.5703125" bestFit="1" customWidth="1"/>
    <col min="5" max="5" width="6.5703125" bestFit="1" customWidth="1"/>
    <col min="6" max="6" width="4" customWidth="1"/>
    <col min="7" max="8" width="6.5703125" bestFit="1" customWidth="1"/>
    <col min="9" max="9" width="5.5703125" bestFit="1" customWidth="1"/>
    <col min="10" max="10" width="3.42578125" customWidth="1"/>
    <col min="11" max="12" width="6.5703125" bestFit="1" customWidth="1"/>
    <col min="13" max="13" width="5.5703125" bestFit="1" customWidth="1"/>
    <col min="14" max="14" width="3.42578125" customWidth="1"/>
    <col min="15" max="16" width="6.5703125" bestFit="1" customWidth="1"/>
    <col min="17" max="17" width="5.5703125" bestFit="1" customWidth="1"/>
    <col min="18" max="18" width="3.42578125" customWidth="1"/>
    <col min="19" max="20" width="6.5703125" bestFit="1" customWidth="1"/>
    <col min="21" max="21" width="5.5703125" bestFit="1" customWidth="1"/>
    <col min="22" max="22" width="4" customWidth="1"/>
    <col min="23" max="24" width="6.5703125" bestFit="1" customWidth="1"/>
    <col min="25" max="25" width="5.5703125" bestFit="1" customWidth="1"/>
    <col min="26" max="26" width="4" customWidth="1"/>
    <col min="27" max="29" width="6.5703125" bestFit="1" customWidth="1"/>
    <col min="30" max="30" width="4" customWidth="1"/>
    <col min="31" max="33" width="6.5703125" bestFit="1" customWidth="1"/>
    <col min="34" max="34" width="4" customWidth="1"/>
  </cols>
  <sheetData>
    <row r="1" spans="2:34">
      <c r="B1" s="297" t="s">
        <v>887</v>
      </c>
    </row>
    <row r="2" spans="2:34">
      <c r="E2" s="283"/>
    </row>
    <row r="3" spans="2:34">
      <c r="B3" s="353" t="s">
        <v>95</v>
      </c>
      <c r="C3" s="315" t="s">
        <v>452</v>
      </c>
      <c r="D3" s="315"/>
      <c r="E3" s="315"/>
      <c r="F3" s="315"/>
      <c r="G3" s="315" t="s">
        <v>453</v>
      </c>
      <c r="H3" s="315"/>
      <c r="I3" s="315"/>
      <c r="J3" s="315"/>
      <c r="K3" s="315" t="s">
        <v>454</v>
      </c>
      <c r="L3" s="315"/>
      <c r="M3" s="315"/>
      <c r="N3" s="315"/>
      <c r="O3" s="315" t="s">
        <v>455</v>
      </c>
      <c r="P3" s="315"/>
      <c r="Q3" s="315"/>
      <c r="R3" s="315"/>
      <c r="S3" s="315" t="s">
        <v>456</v>
      </c>
      <c r="T3" s="315"/>
      <c r="U3" s="315"/>
      <c r="V3" s="315"/>
      <c r="W3" s="315" t="s">
        <v>457</v>
      </c>
      <c r="X3" s="315"/>
      <c r="Y3" s="315"/>
      <c r="Z3" s="315"/>
      <c r="AA3" s="315" t="s">
        <v>458</v>
      </c>
      <c r="AB3" s="315"/>
      <c r="AC3" s="315"/>
      <c r="AD3" s="315"/>
      <c r="AE3" s="315" t="s">
        <v>459</v>
      </c>
      <c r="AF3" s="315"/>
      <c r="AG3" s="315"/>
      <c r="AH3" s="316"/>
    </row>
    <row r="4" spans="2:34" ht="15.75" thickBot="1">
      <c r="B4" s="354"/>
      <c r="C4" s="13" t="s">
        <v>0</v>
      </c>
      <c r="D4" s="13" t="s">
        <v>192</v>
      </c>
      <c r="E4" s="13" t="s">
        <v>193</v>
      </c>
      <c r="F4" s="13" t="s">
        <v>443</v>
      </c>
      <c r="G4" s="13" t="s">
        <v>0</v>
      </c>
      <c r="H4" s="13" t="s">
        <v>192</v>
      </c>
      <c r="I4" s="13" t="s">
        <v>193</v>
      </c>
      <c r="J4" s="13" t="s">
        <v>443</v>
      </c>
      <c r="K4" s="13" t="s">
        <v>0</v>
      </c>
      <c r="L4" s="13" t="s">
        <v>192</v>
      </c>
      <c r="M4" s="13" t="s">
        <v>193</v>
      </c>
      <c r="N4" s="13" t="s">
        <v>443</v>
      </c>
      <c r="O4" s="13" t="s">
        <v>0</v>
      </c>
      <c r="P4" s="13" t="s">
        <v>192</v>
      </c>
      <c r="Q4" s="13" t="s">
        <v>193</v>
      </c>
      <c r="R4" s="13" t="s">
        <v>443</v>
      </c>
      <c r="S4" s="13" t="s">
        <v>0</v>
      </c>
      <c r="T4" s="13" t="s">
        <v>192</v>
      </c>
      <c r="U4" s="13" t="s">
        <v>193</v>
      </c>
      <c r="V4" s="13" t="s">
        <v>443</v>
      </c>
      <c r="W4" s="13" t="s">
        <v>0</v>
      </c>
      <c r="X4" s="13" t="s">
        <v>192</v>
      </c>
      <c r="Y4" s="13" t="s">
        <v>193</v>
      </c>
      <c r="Z4" s="13" t="s">
        <v>443</v>
      </c>
      <c r="AA4" s="13" t="s">
        <v>0</v>
      </c>
      <c r="AB4" s="13" t="s">
        <v>192</v>
      </c>
      <c r="AC4" s="13" t="s">
        <v>193</v>
      </c>
      <c r="AD4" s="13" t="s">
        <v>443</v>
      </c>
      <c r="AE4" s="13" t="s">
        <v>0</v>
      </c>
      <c r="AF4" s="13" t="s">
        <v>192</v>
      </c>
      <c r="AG4" s="13" t="s">
        <v>193</v>
      </c>
      <c r="AH4" s="118" t="s">
        <v>443</v>
      </c>
    </row>
    <row r="5" spans="2:34" ht="15.75" thickTop="1">
      <c r="B5" s="199" t="s">
        <v>7</v>
      </c>
      <c r="C5" s="227">
        <v>26205</v>
      </c>
      <c r="D5" s="227">
        <v>7520</v>
      </c>
      <c r="E5" s="227">
        <v>18581</v>
      </c>
      <c r="F5" s="227">
        <v>104</v>
      </c>
      <c r="G5" s="227">
        <v>26205</v>
      </c>
      <c r="H5" s="227">
        <v>19391</v>
      </c>
      <c r="I5" s="227">
        <v>6722</v>
      </c>
      <c r="J5" s="227">
        <v>92</v>
      </c>
      <c r="K5" s="227">
        <v>26205</v>
      </c>
      <c r="L5" s="227">
        <v>18457</v>
      </c>
      <c r="M5" s="227">
        <v>7653</v>
      </c>
      <c r="N5" s="227">
        <v>95</v>
      </c>
      <c r="O5" s="227">
        <v>26205</v>
      </c>
      <c r="P5" s="227">
        <v>16793</v>
      </c>
      <c r="Q5" s="227">
        <v>9314</v>
      </c>
      <c r="R5" s="227">
        <v>98</v>
      </c>
      <c r="S5" s="227">
        <v>26205</v>
      </c>
      <c r="T5" s="227">
        <v>20868</v>
      </c>
      <c r="U5" s="227">
        <v>5227</v>
      </c>
      <c r="V5" s="227">
        <v>110</v>
      </c>
      <c r="W5" s="227">
        <v>26205</v>
      </c>
      <c r="X5" s="227">
        <v>21590</v>
      </c>
      <c r="Y5" s="227">
        <v>4493</v>
      </c>
      <c r="Z5" s="227">
        <v>122</v>
      </c>
      <c r="AA5" s="227">
        <v>26205</v>
      </c>
      <c r="AB5" s="227">
        <v>15899</v>
      </c>
      <c r="AC5" s="227">
        <v>10178</v>
      </c>
      <c r="AD5" s="227">
        <v>128</v>
      </c>
      <c r="AE5" s="227">
        <v>26205</v>
      </c>
      <c r="AF5" s="227">
        <v>14537</v>
      </c>
      <c r="AG5" s="227">
        <v>11537</v>
      </c>
      <c r="AH5" s="228">
        <v>131</v>
      </c>
    </row>
    <row r="6" spans="2:34">
      <c r="B6" s="100" t="s">
        <v>8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8"/>
    </row>
    <row r="7" spans="2:34">
      <c r="B7" s="95" t="s">
        <v>9</v>
      </c>
      <c r="C7" s="145">
        <v>5389</v>
      </c>
      <c r="D7" s="145">
        <v>1630</v>
      </c>
      <c r="E7" s="145">
        <v>3729</v>
      </c>
      <c r="F7" s="145">
        <v>30</v>
      </c>
      <c r="G7" s="145">
        <v>5389</v>
      </c>
      <c r="H7" s="145">
        <v>4646</v>
      </c>
      <c r="I7" s="145">
        <v>714</v>
      </c>
      <c r="J7" s="145">
        <v>29</v>
      </c>
      <c r="K7" s="145">
        <v>5389</v>
      </c>
      <c r="L7" s="145">
        <v>4738</v>
      </c>
      <c r="M7" s="145">
        <v>621</v>
      </c>
      <c r="N7" s="145">
        <v>30</v>
      </c>
      <c r="O7" s="145">
        <v>5389</v>
      </c>
      <c r="P7" s="145">
        <v>4348</v>
      </c>
      <c r="Q7" s="145">
        <v>1012</v>
      </c>
      <c r="R7" s="145">
        <v>29</v>
      </c>
      <c r="S7" s="145">
        <v>5389</v>
      </c>
      <c r="T7" s="145">
        <v>4236</v>
      </c>
      <c r="U7" s="145">
        <v>1120</v>
      </c>
      <c r="V7" s="145">
        <v>33</v>
      </c>
      <c r="W7" s="145">
        <v>5389</v>
      </c>
      <c r="X7" s="145">
        <v>4189</v>
      </c>
      <c r="Y7" s="145">
        <v>1159</v>
      </c>
      <c r="Z7" s="145">
        <v>41</v>
      </c>
      <c r="AA7" s="145">
        <v>5389</v>
      </c>
      <c r="AB7" s="145">
        <v>4261</v>
      </c>
      <c r="AC7" s="145">
        <v>1094</v>
      </c>
      <c r="AD7" s="145">
        <v>34</v>
      </c>
      <c r="AE7" s="145">
        <v>5389</v>
      </c>
      <c r="AF7" s="145">
        <v>3968</v>
      </c>
      <c r="AG7" s="145">
        <v>1384</v>
      </c>
      <c r="AH7" s="146">
        <v>37</v>
      </c>
    </row>
    <row r="8" spans="2:34">
      <c r="B8" s="203" t="s">
        <v>10</v>
      </c>
      <c r="C8" s="143">
        <v>3515</v>
      </c>
      <c r="D8" s="143">
        <v>1031</v>
      </c>
      <c r="E8" s="143">
        <v>2461</v>
      </c>
      <c r="F8" s="143">
        <v>23</v>
      </c>
      <c r="G8" s="143">
        <v>3515</v>
      </c>
      <c r="H8" s="143">
        <v>3062</v>
      </c>
      <c r="I8" s="143">
        <v>429</v>
      </c>
      <c r="J8" s="143">
        <v>24</v>
      </c>
      <c r="K8" s="143">
        <v>3515</v>
      </c>
      <c r="L8" s="143">
        <v>3104</v>
      </c>
      <c r="M8" s="143">
        <v>387</v>
      </c>
      <c r="N8" s="143">
        <v>24</v>
      </c>
      <c r="O8" s="143">
        <v>3515</v>
      </c>
      <c r="P8" s="143">
        <v>2875</v>
      </c>
      <c r="Q8" s="143">
        <v>617</v>
      </c>
      <c r="R8" s="143">
        <v>23</v>
      </c>
      <c r="S8" s="143">
        <v>3515</v>
      </c>
      <c r="T8" s="143">
        <v>2778</v>
      </c>
      <c r="U8" s="143">
        <v>711</v>
      </c>
      <c r="V8" s="143">
        <v>26</v>
      </c>
      <c r="W8" s="143">
        <v>3515</v>
      </c>
      <c r="X8" s="143">
        <v>2732</v>
      </c>
      <c r="Y8" s="143">
        <v>755</v>
      </c>
      <c r="Z8" s="143">
        <v>28</v>
      </c>
      <c r="AA8" s="143">
        <v>3515</v>
      </c>
      <c r="AB8" s="143">
        <v>2766</v>
      </c>
      <c r="AC8" s="143">
        <v>722</v>
      </c>
      <c r="AD8" s="143">
        <v>27</v>
      </c>
      <c r="AE8" s="143">
        <v>3515</v>
      </c>
      <c r="AF8" s="143">
        <v>2571</v>
      </c>
      <c r="AG8" s="143">
        <v>915</v>
      </c>
      <c r="AH8" s="144">
        <v>29</v>
      </c>
    </row>
    <row r="9" spans="2:34">
      <c r="B9" s="203" t="s">
        <v>11</v>
      </c>
      <c r="C9" s="143">
        <v>1874</v>
      </c>
      <c r="D9" s="143">
        <v>599</v>
      </c>
      <c r="E9" s="143">
        <v>1268</v>
      </c>
      <c r="F9" s="143">
        <v>7</v>
      </c>
      <c r="G9" s="143">
        <v>1874</v>
      </c>
      <c r="H9" s="143">
        <v>1584</v>
      </c>
      <c r="I9" s="143">
        <v>285</v>
      </c>
      <c r="J9" s="143">
        <v>5</v>
      </c>
      <c r="K9" s="143">
        <v>1874</v>
      </c>
      <c r="L9" s="143">
        <v>1634</v>
      </c>
      <c r="M9" s="143">
        <v>234</v>
      </c>
      <c r="N9" s="143">
        <v>6</v>
      </c>
      <c r="O9" s="143">
        <v>1874</v>
      </c>
      <c r="P9" s="143">
        <v>1473</v>
      </c>
      <c r="Q9" s="143">
        <v>395</v>
      </c>
      <c r="R9" s="143">
        <v>6</v>
      </c>
      <c r="S9" s="143">
        <v>1874</v>
      </c>
      <c r="T9" s="143">
        <v>1458</v>
      </c>
      <c r="U9" s="143">
        <v>409</v>
      </c>
      <c r="V9" s="143">
        <v>7</v>
      </c>
      <c r="W9" s="143">
        <v>1874</v>
      </c>
      <c r="X9" s="143">
        <v>1457</v>
      </c>
      <c r="Y9" s="143">
        <v>404</v>
      </c>
      <c r="Z9" s="143">
        <v>13</v>
      </c>
      <c r="AA9" s="143">
        <v>1874</v>
      </c>
      <c r="AB9" s="143">
        <v>1495</v>
      </c>
      <c r="AC9" s="143">
        <v>372</v>
      </c>
      <c r="AD9" s="143">
        <v>7</v>
      </c>
      <c r="AE9" s="143">
        <v>1874</v>
      </c>
      <c r="AF9" s="143">
        <v>1397</v>
      </c>
      <c r="AG9" s="143">
        <v>469</v>
      </c>
      <c r="AH9" s="144">
        <v>8</v>
      </c>
    </row>
    <row r="10" spans="2:34">
      <c r="B10" s="214" t="s">
        <v>12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8"/>
    </row>
    <row r="11" spans="2:34">
      <c r="B11" s="206" t="s">
        <v>13</v>
      </c>
      <c r="C11" s="141">
        <v>8776</v>
      </c>
      <c r="D11" s="141">
        <v>2329</v>
      </c>
      <c r="E11" s="141">
        <v>6402</v>
      </c>
      <c r="F11" s="141">
        <v>45</v>
      </c>
      <c r="G11" s="141">
        <v>8776</v>
      </c>
      <c r="H11" s="141">
        <v>6585</v>
      </c>
      <c r="I11" s="141">
        <v>2151</v>
      </c>
      <c r="J11" s="141">
        <v>40</v>
      </c>
      <c r="K11" s="141">
        <v>8776</v>
      </c>
      <c r="L11" s="141">
        <v>6498</v>
      </c>
      <c r="M11" s="141">
        <v>2237</v>
      </c>
      <c r="N11" s="141">
        <v>41</v>
      </c>
      <c r="O11" s="141">
        <v>8776</v>
      </c>
      <c r="P11" s="141">
        <v>5929</v>
      </c>
      <c r="Q11" s="141">
        <v>2804</v>
      </c>
      <c r="R11" s="141">
        <v>43</v>
      </c>
      <c r="S11" s="141">
        <v>8776</v>
      </c>
      <c r="T11" s="141">
        <v>6956</v>
      </c>
      <c r="U11" s="141">
        <v>1769</v>
      </c>
      <c r="V11" s="141">
        <v>51</v>
      </c>
      <c r="W11" s="141">
        <v>8776</v>
      </c>
      <c r="X11" s="141">
        <v>7067</v>
      </c>
      <c r="Y11" s="141">
        <v>1654</v>
      </c>
      <c r="Z11" s="141">
        <v>55</v>
      </c>
      <c r="AA11" s="141">
        <v>8776</v>
      </c>
      <c r="AB11" s="141">
        <v>5495</v>
      </c>
      <c r="AC11" s="141">
        <v>3222</v>
      </c>
      <c r="AD11" s="141">
        <v>59</v>
      </c>
      <c r="AE11" s="141">
        <v>8776</v>
      </c>
      <c r="AF11" s="141">
        <v>5078</v>
      </c>
      <c r="AG11" s="141">
        <v>3641</v>
      </c>
      <c r="AH11" s="142">
        <v>57</v>
      </c>
    </row>
    <row r="12" spans="2:34">
      <c r="B12" s="205" t="s">
        <v>14</v>
      </c>
      <c r="C12" s="143">
        <v>1046</v>
      </c>
      <c r="D12" s="143">
        <v>264</v>
      </c>
      <c r="E12" s="143">
        <v>780</v>
      </c>
      <c r="F12" s="143">
        <v>2</v>
      </c>
      <c r="G12" s="143">
        <v>1046</v>
      </c>
      <c r="H12" s="143">
        <v>839</v>
      </c>
      <c r="I12" s="143">
        <v>205</v>
      </c>
      <c r="J12" s="143">
        <v>2</v>
      </c>
      <c r="K12" s="143">
        <v>1046</v>
      </c>
      <c r="L12" s="143">
        <v>795</v>
      </c>
      <c r="M12" s="143">
        <v>249</v>
      </c>
      <c r="N12" s="143">
        <v>2</v>
      </c>
      <c r="O12" s="143">
        <v>1046</v>
      </c>
      <c r="P12" s="143">
        <v>758</v>
      </c>
      <c r="Q12" s="143">
        <v>286</v>
      </c>
      <c r="R12" s="143">
        <v>2</v>
      </c>
      <c r="S12" s="143">
        <v>1046</v>
      </c>
      <c r="T12" s="143">
        <v>888</v>
      </c>
      <c r="U12" s="143">
        <v>156</v>
      </c>
      <c r="V12" s="143">
        <v>2</v>
      </c>
      <c r="W12" s="143">
        <v>1046</v>
      </c>
      <c r="X12" s="143">
        <v>878</v>
      </c>
      <c r="Y12" s="143">
        <v>165</v>
      </c>
      <c r="Z12" s="143">
        <v>3</v>
      </c>
      <c r="AA12" s="143">
        <v>1046</v>
      </c>
      <c r="AB12" s="143">
        <v>716</v>
      </c>
      <c r="AC12" s="143">
        <v>326</v>
      </c>
      <c r="AD12" s="143">
        <v>4</v>
      </c>
      <c r="AE12" s="143">
        <v>1046</v>
      </c>
      <c r="AF12" s="143">
        <v>637</v>
      </c>
      <c r="AG12" s="143">
        <v>406</v>
      </c>
      <c r="AH12" s="144">
        <v>3</v>
      </c>
    </row>
    <row r="13" spans="2:34">
      <c r="B13" s="205" t="s">
        <v>15</v>
      </c>
      <c r="C13" s="143">
        <v>2733</v>
      </c>
      <c r="D13" s="143">
        <v>794</v>
      </c>
      <c r="E13" s="143">
        <v>1928</v>
      </c>
      <c r="F13" s="143">
        <v>11</v>
      </c>
      <c r="G13" s="143">
        <v>2733</v>
      </c>
      <c r="H13" s="143">
        <v>2245</v>
      </c>
      <c r="I13" s="143">
        <v>478</v>
      </c>
      <c r="J13" s="143">
        <v>10</v>
      </c>
      <c r="K13" s="143">
        <v>2733</v>
      </c>
      <c r="L13" s="143">
        <v>2273</v>
      </c>
      <c r="M13" s="143">
        <v>450</v>
      </c>
      <c r="N13" s="143">
        <v>10</v>
      </c>
      <c r="O13" s="143">
        <v>2733</v>
      </c>
      <c r="P13" s="143">
        <v>2024</v>
      </c>
      <c r="Q13" s="143">
        <v>698</v>
      </c>
      <c r="R13" s="143">
        <v>11</v>
      </c>
      <c r="S13" s="143">
        <v>2733</v>
      </c>
      <c r="T13" s="143">
        <v>2135</v>
      </c>
      <c r="U13" s="143">
        <v>580</v>
      </c>
      <c r="V13" s="143">
        <v>18</v>
      </c>
      <c r="W13" s="143">
        <v>2733</v>
      </c>
      <c r="X13" s="143">
        <v>2093</v>
      </c>
      <c r="Y13" s="143">
        <v>622</v>
      </c>
      <c r="Z13" s="143">
        <v>18</v>
      </c>
      <c r="AA13" s="143">
        <v>2733</v>
      </c>
      <c r="AB13" s="143">
        <v>1899</v>
      </c>
      <c r="AC13" s="143">
        <v>817</v>
      </c>
      <c r="AD13" s="143">
        <v>17</v>
      </c>
      <c r="AE13" s="143">
        <v>2733</v>
      </c>
      <c r="AF13" s="143">
        <v>1795</v>
      </c>
      <c r="AG13" s="143">
        <v>921</v>
      </c>
      <c r="AH13" s="144">
        <v>17</v>
      </c>
    </row>
    <row r="14" spans="2:34">
      <c r="B14" s="205" t="s">
        <v>179</v>
      </c>
      <c r="C14" s="143">
        <v>1764</v>
      </c>
      <c r="D14" s="143">
        <v>450</v>
      </c>
      <c r="E14" s="143">
        <v>1299</v>
      </c>
      <c r="F14" s="143">
        <v>15</v>
      </c>
      <c r="G14" s="143">
        <v>1764</v>
      </c>
      <c r="H14" s="143">
        <v>1267</v>
      </c>
      <c r="I14" s="143">
        <v>483</v>
      </c>
      <c r="J14" s="143">
        <v>14</v>
      </c>
      <c r="K14" s="143">
        <v>1764</v>
      </c>
      <c r="L14" s="143">
        <v>1262</v>
      </c>
      <c r="M14" s="143">
        <v>488</v>
      </c>
      <c r="N14" s="143">
        <v>14</v>
      </c>
      <c r="O14" s="143">
        <v>1764</v>
      </c>
      <c r="P14" s="143">
        <v>1153</v>
      </c>
      <c r="Q14" s="143">
        <v>597</v>
      </c>
      <c r="R14" s="143">
        <v>14</v>
      </c>
      <c r="S14" s="143">
        <v>1764</v>
      </c>
      <c r="T14" s="143">
        <v>1322</v>
      </c>
      <c r="U14" s="143">
        <v>427</v>
      </c>
      <c r="V14" s="143">
        <v>15</v>
      </c>
      <c r="W14" s="143">
        <v>1764</v>
      </c>
      <c r="X14" s="143">
        <v>1393</v>
      </c>
      <c r="Y14" s="143">
        <v>355</v>
      </c>
      <c r="Z14" s="143">
        <v>16</v>
      </c>
      <c r="AA14" s="143">
        <v>1764</v>
      </c>
      <c r="AB14" s="143">
        <v>1048</v>
      </c>
      <c r="AC14" s="143">
        <v>699</v>
      </c>
      <c r="AD14" s="143">
        <v>17</v>
      </c>
      <c r="AE14" s="143">
        <v>1764</v>
      </c>
      <c r="AF14" s="143">
        <v>901</v>
      </c>
      <c r="AG14" s="143">
        <v>845</v>
      </c>
      <c r="AH14" s="144">
        <v>18</v>
      </c>
    </row>
    <row r="15" spans="2:34">
      <c r="B15" s="205" t="s">
        <v>180</v>
      </c>
      <c r="C15" s="143">
        <v>782</v>
      </c>
      <c r="D15" s="143">
        <v>234</v>
      </c>
      <c r="E15" s="143">
        <v>544</v>
      </c>
      <c r="F15" s="143">
        <v>4</v>
      </c>
      <c r="G15" s="143">
        <v>782</v>
      </c>
      <c r="H15" s="143">
        <v>589</v>
      </c>
      <c r="I15" s="143">
        <v>190</v>
      </c>
      <c r="J15" s="143">
        <v>3</v>
      </c>
      <c r="K15" s="143">
        <v>782</v>
      </c>
      <c r="L15" s="143">
        <v>541</v>
      </c>
      <c r="M15" s="143">
        <v>237</v>
      </c>
      <c r="N15" s="143">
        <v>4</v>
      </c>
      <c r="O15" s="143">
        <v>782</v>
      </c>
      <c r="P15" s="143">
        <v>513</v>
      </c>
      <c r="Q15" s="143">
        <v>265</v>
      </c>
      <c r="R15" s="143">
        <v>4</v>
      </c>
      <c r="S15" s="143">
        <v>782</v>
      </c>
      <c r="T15" s="143">
        <v>657</v>
      </c>
      <c r="U15" s="143">
        <v>122</v>
      </c>
      <c r="V15" s="143">
        <v>3</v>
      </c>
      <c r="W15" s="143">
        <v>782</v>
      </c>
      <c r="X15" s="143">
        <v>660</v>
      </c>
      <c r="Y15" s="143">
        <v>119</v>
      </c>
      <c r="Z15" s="143">
        <v>3</v>
      </c>
      <c r="AA15" s="143">
        <v>782</v>
      </c>
      <c r="AB15" s="143">
        <v>511</v>
      </c>
      <c r="AC15" s="143">
        <v>267</v>
      </c>
      <c r="AD15" s="143">
        <v>4</v>
      </c>
      <c r="AE15" s="143">
        <v>782</v>
      </c>
      <c r="AF15" s="143">
        <v>453</v>
      </c>
      <c r="AG15" s="143">
        <v>326</v>
      </c>
      <c r="AH15" s="144">
        <v>3</v>
      </c>
    </row>
    <row r="16" spans="2:34">
      <c r="B16" s="205" t="s">
        <v>30</v>
      </c>
      <c r="C16" s="143">
        <v>847</v>
      </c>
      <c r="D16" s="143">
        <v>227</v>
      </c>
      <c r="E16" s="143">
        <v>614</v>
      </c>
      <c r="F16" s="143">
        <v>6</v>
      </c>
      <c r="G16" s="143">
        <v>847</v>
      </c>
      <c r="H16" s="143">
        <v>517</v>
      </c>
      <c r="I16" s="143">
        <v>326</v>
      </c>
      <c r="J16" s="143">
        <v>4</v>
      </c>
      <c r="K16" s="143">
        <v>847</v>
      </c>
      <c r="L16" s="143">
        <v>530</v>
      </c>
      <c r="M16" s="143">
        <v>314</v>
      </c>
      <c r="N16" s="143">
        <v>3</v>
      </c>
      <c r="O16" s="143">
        <v>847</v>
      </c>
      <c r="P16" s="143">
        <v>487</v>
      </c>
      <c r="Q16" s="143">
        <v>357</v>
      </c>
      <c r="R16" s="143">
        <v>3</v>
      </c>
      <c r="S16" s="143">
        <v>847</v>
      </c>
      <c r="T16" s="143">
        <v>679</v>
      </c>
      <c r="U16" s="143">
        <v>164</v>
      </c>
      <c r="V16" s="143">
        <v>4</v>
      </c>
      <c r="W16" s="143">
        <v>847</v>
      </c>
      <c r="X16" s="143">
        <v>673</v>
      </c>
      <c r="Y16" s="143">
        <v>168</v>
      </c>
      <c r="Z16" s="143">
        <v>6</v>
      </c>
      <c r="AA16" s="143">
        <v>847</v>
      </c>
      <c r="AB16" s="143">
        <v>400</v>
      </c>
      <c r="AC16" s="143">
        <v>442</v>
      </c>
      <c r="AD16" s="143">
        <v>5</v>
      </c>
      <c r="AE16" s="143">
        <v>847</v>
      </c>
      <c r="AF16" s="143">
        <v>400</v>
      </c>
      <c r="AG16" s="143">
        <v>440</v>
      </c>
      <c r="AH16" s="144">
        <v>7</v>
      </c>
    </row>
    <row r="17" spans="2:34">
      <c r="B17" s="205" t="s">
        <v>31</v>
      </c>
      <c r="C17" s="143">
        <v>457</v>
      </c>
      <c r="D17" s="143">
        <v>115</v>
      </c>
      <c r="E17" s="143">
        <v>338</v>
      </c>
      <c r="F17" s="143">
        <v>4</v>
      </c>
      <c r="G17" s="143">
        <v>457</v>
      </c>
      <c r="H17" s="143">
        <v>338</v>
      </c>
      <c r="I17" s="143">
        <v>114</v>
      </c>
      <c r="J17" s="143">
        <v>5</v>
      </c>
      <c r="K17" s="143">
        <v>457</v>
      </c>
      <c r="L17" s="143">
        <v>330</v>
      </c>
      <c r="M17" s="143">
        <v>122</v>
      </c>
      <c r="N17" s="143">
        <v>5</v>
      </c>
      <c r="O17" s="143">
        <v>457</v>
      </c>
      <c r="P17" s="143">
        <v>272</v>
      </c>
      <c r="Q17" s="143">
        <v>180</v>
      </c>
      <c r="R17" s="143">
        <v>5</v>
      </c>
      <c r="S17" s="143">
        <v>457</v>
      </c>
      <c r="T17" s="143">
        <v>370</v>
      </c>
      <c r="U17" s="143">
        <v>81</v>
      </c>
      <c r="V17" s="143">
        <v>6</v>
      </c>
      <c r="W17" s="143">
        <v>457</v>
      </c>
      <c r="X17" s="143">
        <v>401</v>
      </c>
      <c r="Y17" s="143">
        <v>50</v>
      </c>
      <c r="Z17" s="143">
        <v>6</v>
      </c>
      <c r="AA17" s="143">
        <v>457</v>
      </c>
      <c r="AB17" s="143">
        <v>272</v>
      </c>
      <c r="AC17" s="143">
        <v>178</v>
      </c>
      <c r="AD17" s="143">
        <v>7</v>
      </c>
      <c r="AE17" s="143">
        <v>457</v>
      </c>
      <c r="AF17" s="143">
        <v>255</v>
      </c>
      <c r="AG17" s="143">
        <v>196</v>
      </c>
      <c r="AH17" s="144">
        <v>6</v>
      </c>
    </row>
    <row r="18" spans="2:34">
      <c r="B18" s="205" t="s">
        <v>96</v>
      </c>
      <c r="C18" s="143">
        <v>731</v>
      </c>
      <c r="D18" s="143">
        <v>142</v>
      </c>
      <c r="E18" s="143">
        <v>586</v>
      </c>
      <c r="F18" s="143">
        <v>3</v>
      </c>
      <c r="G18" s="143">
        <v>731</v>
      </c>
      <c r="H18" s="143">
        <v>509</v>
      </c>
      <c r="I18" s="143">
        <v>220</v>
      </c>
      <c r="J18" s="143">
        <v>2</v>
      </c>
      <c r="K18" s="143">
        <v>731</v>
      </c>
      <c r="L18" s="143">
        <v>483</v>
      </c>
      <c r="M18" s="143">
        <v>246</v>
      </c>
      <c r="N18" s="143">
        <v>2</v>
      </c>
      <c r="O18" s="143">
        <v>731</v>
      </c>
      <c r="P18" s="143">
        <v>464</v>
      </c>
      <c r="Q18" s="143">
        <v>264</v>
      </c>
      <c r="R18" s="143">
        <v>3</v>
      </c>
      <c r="S18" s="143">
        <v>731</v>
      </c>
      <c r="T18" s="143">
        <v>571</v>
      </c>
      <c r="U18" s="143">
        <v>157</v>
      </c>
      <c r="V18" s="143">
        <v>3</v>
      </c>
      <c r="W18" s="143">
        <v>731</v>
      </c>
      <c r="X18" s="143">
        <v>605</v>
      </c>
      <c r="Y18" s="143">
        <v>123</v>
      </c>
      <c r="Z18" s="143">
        <v>3</v>
      </c>
      <c r="AA18" s="143">
        <v>731</v>
      </c>
      <c r="AB18" s="143">
        <v>417</v>
      </c>
      <c r="AC18" s="143">
        <v>309</v>
      </c>
      <c r="AD18" s="143">
        <v>5</v>
      </c>
      <c r="AE18" s="143">
        <v>731</v>
      </c>
      <c r="AF18" s="143">
        <v>395</v>
      </c>
      <c r="AG18" s="143">
        <v>333</v>
      </c>
      <c r="AH18" s="144">
        <v>3</v>
      </c>
    </row>
    <row r="19" spans="2:34">
      <c r="B19" s="205" t="s">
        <v>77</v>
      </c>
      <c r="C19" s="143">
        <v>416</v>
      </c>
      <c r="D19" s="143">
        <v>103</v>
      </c>
      <c r="E19" s="143">
        <v>313</v>
      </c>
      <c r="F19" s="143">
        <v>0</v>
      </c>
      <c r="G19" s="143">
        <v>416</v>
      </c>
      <c r="H19" s="143">
        <v>281</v>
      </c>
      <c r="I19" s="143">
        <v>135</v>
      </c>
      <c r="J19" s="143">
        <v>0</v>
      </c>
      <c r="K19" s="143">
        <v>416</v>
      </c>
      <c r="L19" s="143">
        <v>284</v>
      </c>
      <c r="M19" s="143">
        <v>131</v>
      </c>
      <c r="N19" s="143">
        <v>1</v>
      </c>
      <c r="O19" s="143">
        <v>416</v>
      </c>
      <c r="P19" s="143">
        <v>258</v>
      </c>
      <c r="Q19" s="143">
        <v>157</v>
      </c>
      <c r="R19" s="143">
        <v>1</v>
      </c>
      <c r="S19" s="143">
        <v>416</v>
      </c>
      <c r="T19" s="143">
        <v>334</v>
      </c>
      <c r="U19" s="143">
        <v>82</v>
      </c>
      <c r="V19" s="143">
        <v>0</v>
      </c>
      <c r="W19" s="143">
        <v>416</v>
      </c>
      <c r="X19" s="143">
        <v>364</v>
      </c>
      <c r="Y19" s="143">
        <v>52</v>
      </c>
      <c r="Z19" s="143">
        <v>0</v>
      </c>
      <c r="AA19" s="143">
        <v>416</v>
      </c>
      <c r="AB19" s="143">
        <v>232</v>
      </c>
      <c r="AC19" s="143">
        <v>184</v>
      </c>
      <c r="AD19" s="143">
        <v>0</v>
      </c>
      <c r="AE19" s="143">
        <v>416</v>
      </c>
      <c r="AF19" s="143">
        <v>242</v>
      </c>
      <c r="AG19" s="143">
        <v>174</v>
      </c>
      <c r="AH19" s="144">
        <v>0</v>
      </c>
    </row>
    <row r="20" spans="2:34" ht="12.75" customHeight="1">
      <c r="B20" s="205"/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  <c r="AD20" s="143"/>
      <c r="AE20" s="143"/>
      <c r="AF20" s="143"/>
      <c r="AG20" s="143"/>
      <c r="AH20" s="144"/>
    </row>
    <row r="21" spans="2:34">
      <c r="B21" s="206" t="s">
        <v>16</v>
      </c>
      <c r="C21" s="141">
        <v>5925</v>
      </c>
      <c r="D21" s="141">
        <v>1620</v>
      </c>
      <c r="E21" s="141">
        <v>4291</v>
      </c>
      <c r="F21" s="141">
        <v>14</v>
      </c>
      <c r="G21" s="141">
        <v>5925</v>
      </c>
      <c r="H21" s="141">
        <v>4197</v>
      </c>
      <c r="I21" s="141">
        <v>1718</v>
      </c>
      <c r="J21" s="141">
        <v>10</v>
      </c>
      <c r="K21" s="141">
        <v>5925</v>
      </c>
      <c r="L21" s="141">
        <v>3727</v>
      </c>
      <c r="M21" s="141">
        <v>2188</v>
      </c>
      <c r="N21" s="141">
        <v>10</v>
      </c>
      <c r="O21" s="141">
        <v>5925</v>
      </c>
      <c r="P21" s="141">
        <v>3339</v>
      </c>
      <c r="Q21" s="141">
        <v>2575</v>
      </c>
      <c r="R21" s="141">
        <v>11</v>
      </c>
      <c r="S21" s="141">
        <v>5925</v>
      </c>
      <c r="T21" s="141">
        <v>4766</v>
      </c>
      <c r="U21" s="141">
        <v>1141</v>
      </c>
      <c r="V21" s="141">
        <v>18</v>
      </c>
      <c r="W21" s="141">
        <v>5925</v>
      </c>
      <c r="X21" s="141">
        <v>4932</v>
      </c>
      <c r="Y21" s="141">
        <v>976</v>
      </c>
      <c r="Z21" s="141">
        <v>17</v>
      </c>
      <c r="AA21" s="141">
        <v>5925</v>
      </c>
      <c r="AB21" s="141">
        <v>3318</v>
      </c>
      <c r="AC21" s="141">
        <v>2587</v>
      </c>
      <c r="AD21" s="141">
        <v>20</v>
      </c>
      <c r="AE21" s="141">
        <v>5925</v>
      </c>
      <c r="AF21" s="141">
        <v>2929</v>
      </c>
      <c r="AG21" s="141">
        <v>2972</v>
      </c>
      <c r="AH21" s="142">
        <v>24</v>
      </c>
    </row>
    <row r="22" spans="2:34">
      <c r="B22" s="205" t="s">
        <v>17</v>
      </c>
      <c r="C22" s="143">
        <v>780</v>
      </c>
      <c r="D22" s="143">
        <v>214</v>
      </c>
      <c r="E22" s="143">
        <v>564</v>
      </c>
      <c r="F22" s="143">
        <v>2</v>
      </c>
      <c r="G22" s="143">
        <v>780</v>
      </c>
      <c r="H22" s="143">
        <v>548</v>
      </c>
      <c r="I22" s="143">
        <v>230</v>
      </c>
      <c r="J22" s="143">
        <v>2</v>
      </c>
      <c r="K22" s="143">
        <v>780</v>
      </c>
      <c r="L22" s="143">
        <v>467</v>
      </c>
      <c r="M22" s="143">
        <v>311</v>
      </c>
      <c r="N22" s="143">
        <v>2</v>
      </c>
      <c r="O22" s="143">
        <v>780</v>
      </c>
      <c r="P22" s="143">
        <v>446</v>
      </c>
      <c r="Q22" s="143">
        <v>332</v>
      </c>
      <c r="R22" s="143">
        <v>2</v>
      </c>
      <c r="S22" s="143">
        <v>780</v>
      </c>
      <c r="T22" s="143">
        <v>598</v>
      </c>
      <c r="U22" s="143">
        <v>180</v>
      </c>
      <c r="V22" s="143">
        <v>2</v>
      </c>
      <c r="W22" s="143">
        <v>780</v>
      </c>
      <c r="X22" s="143">
        <v>676</v>
      </c>
      <c r="Y22" s="143">
        <v>102</v>
      </c>
      <c r="Z22" s="143">
        <v>2</v>
      </c>
      <c r="AA22" s="143">
        <v>780</v>
      </c>
      <c r="AB22" s="143">
        <v>473</v>
      </c>
      <c r="AC22" s="143">
        <v>305</v>
      </c>
      <c r="AD22" s="143">
        <v>2</v>
      </c>
      <c r="AE22" s="143">
        <v>780</v>
      </c>
      <c r="AF22" s="143">
        <v>412</v>
      </c>
      <c r="AG22" s="143">
        <v>366</v>
      </c>
      <c r="AH22" s="144">
        <v>2</v>
      </c>
    </row>
    <row r="23" spans="2:34">
      <c r="B23" s="205" t="s">
        <v>4</v>
      </c>
      <c r="C23" s="143">
        <v>315</v>
      </c>
      <c r="D23" s="143">
        <v>78</v>
      </c>
      <c r="E23" s="143">
        <v>235</v>
      </c>
      <c r="F23" s="143">
        <v>2</v>
      </c>
      <c r="G23" s="143">
        <v>315</v>
      </c>
      <c r="H23" s="143">
        <v>191</v>
      </c>
      <c r="I23" s="143">
        <v>122</v>
      </c>
      <c r="J23" s="143">
        <v>2</v>
      </c>
      <c r="K23" s="143">
        <v>315</v>
      </c>
      <c r="L23" s="143">
        <v>193</v>
      </c>
      <c r="M23" s="143">
        <v>120</v>
      </c>
      <c r="N23" s="143">
        <v>2</v>
      </c>
      <c r="O23" s="143">
        <v>315</v>
      </c>
      <c r="P23" s="143">
        <v>169</v>
      </c>
      <c r="Q23" s="143">
        <v>144</v>
      </c>
      <c r="R23" s="143">
        <v>2</v>
      </c>
      <c r="S23" s="143">
        <v>315</v>
      </c>
      <c r="T23" s="143">
        <v>261</v>
      </c>
      <c r="U23" s="143">
        <v>52</v>
      </c>
      <c r="V23" s="143">
        <v>2</v>
      </c>
      <c r="W23" s="143">
        <v>315</v>
      </c>
      <c r="X23" s="143">
        <v>262</v>
      </c>
      <c r="Y23" s="143">
        <v>51</v>
      </c>
      <c r="Z23" s="143">
        <v>2</v>
      </c>
      <c r="AA23" s="143">
        <v>315</v>
      </c>
      <c r="AB23" s="143">
        <v>187</v>
      </c>
      <c r="AC23" s="143">
        <v>126</v>
      </c>
      <c r="AD23" s="143">
        <v>2</v>
      </c>
      <c r="AE23" s="143">
        <v>315</v>
      </c>
      <c r="AF23" s="143">
        <v>175</v>
      </c>
      <c r="AG23" s="143">
        <v>138</v>
      </c>
      <c r="AH23" s="144">
        <v>2</v>
      </c>
    </row>
    <row r="24" spans="2:34">
      <c r="B24" s="205" t="s">
        <v>18</v>
      </c>
      <c r="C24" s="143">
        <v>408</v>
      </c>
      <c r="D24" s="143">
        <v>106</v>
      </c>
      <c r="E24" s="143">
        <v>302</v>
      </c>
      <c r="F24" s="143">
        <v>0</v>
      </c>
      <c r="G24" s="143">
        <v>408</v>
      </c>
      <c r="H24" s="143">
        <v>312</v>
      </c>
      <c r="I24" s="143">
        <v>96</v>
      </c>
      <c r="J24" s="143">
        <v>0</v>
      </c>
      <c r="K24" s="143">
        <v>408</v>
      </c>
      <c r="L24" s="143">
        <v>290</v>
      </c>
      <c r="M24" s="143">
        <v>118</v>
      </c>
      <c r="N24" s="143">
        <v>0</v>
      </c>
      <c r="O24" s="143">
        <v>408</v>
      </c>
      <c r="P24" s="143">
        <v>245</v>
      </c>
      <c r="Q24" s="143">
        <v>163</v>
      </c>
      <c r="R24" s="143">
        <v>0</v>
      </c>
      <c r="S24" s="143">
        <v>408</v>
      </c>
      <c r="T24" s="143">
        <v>347</v>
      </c>
      <c r="U24" s="143">
        <v>59</v>
      </c>
      <c r="V24" s="143">
        <v>2</v>
      </c>
      <c r="W24" s="143">
        <v>408</v>
      </c>
      <c r="X24" s="143">
        <v>349</v>
      </c>
      <c r="Y24" s="143">
        <v>58</v>
      </c>
      <c r="Z24" s="143">
        <v>1</v>
      </c>
      <c r="AA24" s="143">
        <v>408</v>
      </c>
      <c r="AB24" s="143">
        <v>261</v>
      </c>
      <c r="AC24" s="143">
        <v>146</v>
      </c>
      <c r="AD24" s="143">
        <v>1</v>
      </c>
      <c r="AE24" s="143">
        <v>408</v>
      </c>
      <c r="AF24" s="143">
        <v>191</v>
      </c>
      <c r="AG24" s="143">
        <v>215</v>
      </c>
      <c r="AH24" s="144">
        <v>2</v>
      </c>
    </row>
    <row r="25" spans="2:34">
      <c r="B25" s="205" t="s">
        <v>145</v>
      </c>
      <c r="C25" s="143">
        <v>549</v>
      </c>
      <c r="D25" s="143">
        <v>195</v>
      </c>
      <c r="E25" s="143">
        <v>354</v>
      </c>
      <c r="F25" s="143">
        <v>0</v>
      </c>
      <c r="G25" s="143">
        <v>549</v>
      </c>
      <c r="H25" s="143">
        <v>455</v>
      </c>
      <c r="I25" s="143">
        <v>94</v>
      </c>
      <c r="J25" s="143">
        <v>0</v>
      </c>
      <c r="K25" s="143">
        <v>549</v>
      </c>
      <c r="L25" s="143">
        <v>395</v>
      </c>
      <c r="M25" s="143">
        <v>154</v>
      </c>
      <c r="N25" s="143">
        <v>0</v>
      </c>
      <c r="O25" s="143">
        <v>549</v>
      </c>
      <c r="P25" s="143">
        <v>379</v>
      </c>
      <c r="Q25" s="143">
        <v>170</v>
      </c>
      <c r="R25" s="143">
        <v>0</v>
      </c>
      <c r="S25" s="143">
        <v>549</v>
      </c>
      <c r="T25" s="143">
        <v>467</v>
      </c>
      <c r="U25" s="143">
        <v>78</v>
      </c>
      <c r="V25" s="143">
        <v>4</v>
      </c>
      <c r="W25" s="143">
        <v>549</v>
      </c>
      <c r="X25" s="143">
        <v>493</v>
      </c>
      <c r="Y25" s="143">
        <v>53</v>
      </c>
      <c r="Z25" s="143">
        <v>3</v>
      </c>
      <c r="AA25" s="143">
        <v>549</v>
      </c>
      <c r="AB25" s="143">
        <v>373</v>
      </c>
      <c r="AC25" s="143">
        <v>173</v>
      </c>
      <c r="AD25" s="143">
        <v>3</v>
      </c>
      <c r="AE25" s="143">
        <v>549</v>
      </c>
      <c r="AF25" s="143">
        <v>328</v>
      </c>
      <c r="AG25" s="143">
        <v>218</v>
      </c>
      <c r="AH25" s="144">
        <v>3</v>
      </c>
    </row>
    <row r="26" spans="2:34">
      <c r="B26" s="205" t="s">
        <v>183</v>
      </c>
      <c r="C26" s="143">
        <v>650</v>
      </c>
      <c r="D26" s="143">
        <v>187</v>
      </c>
      <c r="E26" s="143">
        <v>462</v>
      </c>
      <c r="F26" s="143">
        <v>1</v>
      </c>
      <c r="G26" s="143">
        <v>650</v>
      </c>
      <c r="H26" s="143">
        <v>483</v>
      </c>
      <c r="I26" s="143">
        <v>166</v>
      </c>
      <c r="J26" s="143">
        <v>1</v>
      </c>
      <c r="K26" s="143">
        <v>650</v>
      </c>
      <c r="L26" s="143">
        <v>434</v>
      </c>
      <c r="M26" s="143">
        <v>215</v>
      </c>
      <c r="N26" s="143">
        <v>1</v>
      </c>
      <c r="O26" s="143">
        <v>650</v>
      </c>
      <c r="P26" s="143">
        <v>385</v>
      </c>
      <c r="Q26" s="143">
        <v>264</v>
      </c>
      <c r="R26" s="143">
        <v>1</v>
      </c>
      <c r="S26" s="143">
        <v>650</v>
      </c>
      <c r="T26" s="143">
        <v>527</v>
      </c>
      <c r="U26" s="143">
        <v>120</v>
      </c>
      <c r="V26" s="143">
        <v>3</v>
      </c>
      <c r="W26" s="143">
        <v>650</v>
      </c>
      <c r="X26" s="143">
        <v>564</v>
      </c>
      <c r="Y26" s="143">
        <v>83</v>
      </c>
      <c r="Z26" s="143">
        <v>3</v>
      </c>
      <c r="AA26" s="143">
        <v>650</v>
      </c>
      <c r="AB26" s="143">
        <v>401</v>
      </c>
      <c r="AC26" s="143">
        <v>246</v>
      </c>
      <c r="AD26" s="143">
        <v>3</v>
      </c>
      <c r="AE26" s="143">
        <v>650</v>
      </c>
      <c r="AF26" s="143">
        <v>322</v>
      </c>
      <c r="AG26" s="143">
        <v>324</v>
      </c>
      <c r="AH26" s="144">
        <v>4</v>
      </c>
    </row>
    <row r="27" spans="2:34">
      <c r="B27" s="205" t="s">
        <v>19</v>
      </c>
      <c r="C27" s="143">
        <v>630</v>
      </c>
      <c r="D27" s="143">
        <v>181</v>
      </c>
      <c r="E27" s="143">
        <v>445</v>
      </c>
      <c r="F27" s="143">
        <v>4</v>
      </c>
      <c r="G27" s="143">
        <v>630</v>
      </c>
      <c r="H27" s="143">
        <v>384</v>
      </c>
      <c r="I27" s="143">
        <v>243</v>
      </c>
      <c r="J27" s="143">
        <v>3</v>
      </c>
      <c r="K27" s="143">
        <v>630</v>
      </c>
      <c r="L27" s="143">
        <v>380</v>
      </c>
      <c r="M27" s="143">
        <v>248</v>
      </c>
      <c r="N27" s="143">
        <v>2</v>
      </c>
      <c r="O27" s="143">
        <v>630</v>
      </c>
      <c r="P27" s="143">
        <v>323</v>
      </c>
      <c r="Q27" s="143">
        <v>304</v>
      </c>
      <c r="R27" s="143">
        <v>3</v>
      </c>
      <c r="S27" s="143">
        <v>630</v>
      </c>
      <c r="T27" s="143">
        <v>507</v>
      </c>
      <c r="U27" s="143">
        <v>121</v>
      </c>
      <c r="V27" s="143">
        <v>2</v>
      </c>
      <c r="W27" s="143">
        <v>630</v>
      </c>
      <c r="X27" s="143">
        <v>510</v>
      </c>
      <c r="Y27" s="143">
        <v>117</v>
      </c>
      <c r="Z27" s="143">
        <v>3</v>
      </c>
      <c r="AA27" s="143">
        <v>630</v>
      </c>
      <c r="AB27" s="143">
        <v>310</v>
      </c>
      <c r="AC27" s="143">
        <v>315</v>
      </c>
      <c r="AD27" s="143">
        <v>5</v>
      </c>
      <c r="AE27" s="143">
        <v>630</v>
      </c>
      <c r="AF27" s="143">
        <v>265</v>
      </c>
      <c r="AG27" s="143">
        <v>359</v>
      </c>
      <c r="AH27" s="144">
        <v>6</v>
      </c>
    </row>
    <row r="28" spans="2:34">
      <c r="B28" s="205" t="s">
        <v>3</v>
      </c>
      <c r="C28" s="143">
        <v>250</v>
      </c>
      <c r="D28" s="143">
        <v>61</v>
      </c>
      <c r="E28" s="143">
        <v>187</v>
      </c>
      <c r="F28" s="143">
        <v>2</v>
      </c>
      <c r="G28" s="143">
        <v>250</v>
      </c>
      <c r="H28" s="143">
        <v>177</v>
      </c>
      <c r="I28" s="143">
        <v>72</v>
      </c>
      <c r="J28" s="143">
        <v>1</v>
      </c>
      <c r="K28" s="143">
        <v>250</v>
      </c>
      <c r="L28" s="143">
        <v>129</v>
      </c>
      <c r="M28" s="143">
        <v>120</v>
      </c>
      <c r="N28" s="143">
        <v>1</v>
      </c>
      <c r="O28" s="143">
        <v>250</v>
      </c>
      <c r="P28" s="143">
        <v>106</v>
      </c>
      <c r="Q28" s="143">
        <v>143</v>
      </c>
      <c r="R28" s="143">
        <v>1</v>
      </c>
      <c r="S28" s="143">
        <v>250</v>
      </c>
      <c r="T28" s="143">
        <v>186</v>
      </c>
      <c r="U28" s="143">
        <v>64</v>
      </c>
      <c r="V28" s="143">
        <v>0</v>
      </c>
      <c r="W28" s="143">
        <v>250</v>
      </c>
      <c r="X28" s="143">
        <v>197</v>
      </c>
      <c r="Y28" s="143">
        <v>53</v>
      </c>
      <c r="Z28" s="143">
        <v>0</v>
      </c>
      <c r="AA28" s="143">
        <v>250</v>
      </c>
      <c r="AB28" s="143">
        <v>139</v>
      </c>
      <c r="AC28" s="143">
        <v>111</v>
      </c>
      <c r="AD28" s="143">
        <v>0</v>
      </c>
      <c r="AE28" s="143">
        <v>250</v>
      </c>
      <c r="AF28" s="143">
        <v>108</v>
      </c>
      <c r="AG28" s="143">
        <v>142</v>
      </c>
      <c r="AH28" s="144">
        <v>0</v>
      </c>
    </row>
    <row r="29" spans="2:34">
      <c r="B29" s="205" t="s">
        <v>5</v>
      </c>
      <c r="C29" s="143">
        <v>181</v>
      </c>
      <c r="D29" s="143">
        <v>28</v>
      </c>
      <c r="E29" s="143">
        <v>153</v>
      </c>
      <c r="F29" s="143">
        <v>0</v>
      </c>
      <c r="G29" s="143">
        <v>181</v>
      </c>
      <c r="H29" s="143">
        <v>113</v>
      </c>
      <c r="I29" s="143">
        <v>68</v>
      </c>
      <c r="J29" s="143">
        <v>0</v>
      </c>
      <c r="K29" s="143">
        <v>181</v>
      </c>
      <c r="L29" s="143">
        <v>105</v>
      </c>
      <c r="M29" s="143">
        <v>76</v>
      </c>
      <c r="N29" s="143">
        <v>0</v>
      </c>
      <c r="O29" s="143">
        <v>181</v>
      </c>
      <c r="P29" s="143">
        <v>94</v>
      </c>
      <c r="Q29" s="143">
        <v>87</v>
      </c>
      <c r="R29" s="143">
        <v>0</v>
      </c>
      <c r="S29" s="143">
        <v>181</v>
      </c>
      <c r="T29" s="143">
        <v>132</v>
      </c>
      <c r="U29" s="143">
        <v>49</v>
      </c>
      <c r="V29" s="143">
        <v>0</v>
      </c>
      <c r="W29" s="143">
        <v>181</v>
      </c>
      <c r="X29" s="143">
        <v>123</v>
      </c>
      <c r="Y29" s="143">
        <v>58</v>
      </c>
      <c r="Z29" s="143">
        <v>0</v>
      </c>
      <c r="AA29" s="143">
        <v>181</v>
      </c>
      <c r="AB29" s="143">
        <v>50</v>
      </c>
      <c r="AC29" s="143">
        <v>131</v>
      </c>
      <c r="AD29" s="143">
        <v>0</v>
      </c>
      <c r="AE29" s="143">
        <v>181</v>
      </c>
      <c r="AF29" s="143">
        <v>61</v>
      </c>
      <c r="AG29" s="143">
        <v>120</v>
      </c>
      <c r="AH29" s="144">
        <v>0</v>
      </c>
    </row>
    <row r="30" spans="2:34">
      <c r="B30" s="205" t="s">
        <v>184</v>
      </c>
      <c r="C30" s="143">
        <v>196</v>
      </c>
      <c r="D30" s="143">
        <v>32</v>
      </c>
      <c r="E30" s="143">
        <v>164</v>
      </c>
      <c r="F30" s="143">
        <v>0</v>
      </c>
      <c r="G30" s="143">
        <v>196</v>
      </c>
      <c r="H30" s="143">
        <v>111</v>
      </c>
      <c r="I30" s="143">
        <v>85</v>
      </c>
      <c r="J30" s="143">
        <v>0</v>
      </c>
      <c r="K30" s="143">
        <v>196</v>
      </c>
      <c r="L30" s="143">
        <v>112</v>
      </c>
      <c r="M30" s="143">
        <v>84</v>
      </c>
      <c r="N30" s="143">
        <v>0</v>
      </c>
      <c r="O30" s="143">
        <v>196</v>
      </c>
      <c r="P30" s="143">
        <v>99</v>
      </c>
      <c r="Q30" s="143">
        <v>97</v>
      </c>
      <c r="R30" s="143">
        <v>0</v>
      </c>
      <c r="S30" s="143">
        <v>196</v>
      </c>
      <c r="T30" s="143">
        <v>149</v>
      </c>
      <c r="U30" s="143">
        <v>47</v>
      </c>
      <c r="V30" s="143">
        <v>0</v>
      </c>
      <c r="W30" s="143">
        <v>196</v>
      </c>
      <c r="X30" s="143">
        <v>120</v>
      </c>
      <c r="Y30" s="143">
        <v>76</v>
      </c>
      <c r="Z30" s="143">
        <v>0</v>
      </c>
      <c r="AA30" s="143">
        <v>196</v>
      </c>
      <c r="AB30" s="143">
        <v>89</v>
      </c>
      <c r="AC30" s="143">
        <v>107</v>
      </c>
      <c r="AD30" s="143">
        <v>0</v>
      </c>
      <c r="AE30" s="143">
        <v>196</v>
      </c>
      <c r="AF30" s="143">
        <v>87</v>
      </c>
      <c r="AG30" s="143">
        <v>108</v>
      </c>
      <c r="AH30" s="144">
        <v>1</v>
      </c>
    </row>
    <row r="31" spans="2:34">
      <c r="B31" s="205" t="s">
        <v>185</v>
      </c>
      <c r="C31" s="143">
        <v>555</v>
      </c>
      <c r="D31" s="143">
        <v>123</v>
      </c>
      <c r="E31" s="143">
        <v>431</v>
      </c>
      <c r="F31" s="143">
        <v>1</v>
      </c>
      <c r="G31" s="143">
        <v>555</v>
      </c>
      <c r="H31" s="143">
        <v>321</v>
      </c>
      <c r="I31" s="143">
        <v>234</v>
      </c>
      <c r="J31" s="143">
        <v>0</v>
      </c>
      <c r="K31" s="143">
        <v>555</v>
      </c>
      <c r="L31" s="143">
        <v>279</v>
      </c>
      <c r="M31" s="143">
        <v>275</v>
      </c>
      <c r="N31" s="143">
        <v>1</v>
      </c>
      <c r="O31" s="143">
        <v>555</v>
      </c>
      <c r="P31" s="143">
        <v>231</v>
      </c>
      <c r="Q31" s="143">
        <v>323</v>
      </c>
      <c r="R31" s="143">
        <v>1</v>
      </c>
      <c r="S31" s="143">
        <v>555</v>
      </c>
      <c r="T31" s="143">
        <v>412</v>
      </c>
      <c r="U31" s="143">
        <v>143</v>
      </c>
      <c r="V31" s="143">
        <v>0</v>
      </c>
      <c r="W31" s="143">
        <v>555</v>
      </c>
      <c r="X31" s="143">
        <v>397</v>
      </c>
      <c r="Y31" s="143">
        <v>158</v>
      </c>
      <c r="Z31" s="143">
        <v>0</v>
      </c>
      <c r="AA31" s="143">
        <v>555</v>
      </c>
      <c r="AB31" s="143">
        <v>182</v>
      </c>
      <c r="AC31" s="143">
        <v>372</v>
      </c>
      <c r="AD31" s="143">
        <v>1</v>
      </c>
      <c r="AE31" s="143">
        <v>555</v>
      </c>
      <c r="AF31" s="143">
        <v>243</v>
      </c>
      <c r="AG31" s="143">
        <v>311</v>
      </c>
      <c r="AH31" s="144">
        <v>1</v>
      </c>
    </row>
    <row r="32" spans="2:34">
      <c r="B32" s="205" t="s">
        <v>20</v>
      </c>
      <c r="C32" s="143">
        <v>533</v>
      </c>
      <c r="D32" s="143">
        <v>159</v>
      </c>
      <c r="E32" s="143">
        <v>373</v>
      </c>
      <c r="F32" s="143">
        <v>1</v>
      </c>
      <c r="G32" s="143">
        <v>533</v>
      </c>
      <c r="H32" s="143">
        <v>402</v>
      </c>
      <c r="I32" s="143">
        <v>131</v>
      </c>
      <c r="J32" s="143">
        <v>0</v>
      </c>
      <c r="K32" s="143">
        <v>533</v>
      </c>
      <c r="L32" s="143">
        <v>355</v>
      </c>
      <c r="M32" s="143">
        <v>178</v>
      </c>
      <c r="N32" s="143">
        <v>0</v>
      </c>
      <c r="O32" s="143">
        <v>533</v>
      </c>
      <c r="P32" s="143">
        <v>318</v>
      </c>
      <c r="Q32" s="143">
        <v>215</v>
      </c>
      <c r="R32" s="143">
        <v>0</v>
      </c>
      <c r="S32" s="143">
        <v>533</v>
      </c>
      <c r="T32" s="143">
        <v>431</v>
      </c>
      <c r="U32" s="143">
        <v>101</v>
      </c>
      <c r="V32" s="143">
        <v>1</v>
      </c>
      <c r="W32" s="143">
        <v>533</v>
      </c>
      <c r="X32" s="143">
        <v>456</v>
      </c>
      <c r="Y32" s="143">
        <v>76</v>
      </c>
      <c r="Z32" s="143">
        <v>1</v>
      </c>
      <c r="AA32" s="143">
        <v>533</v>
      </c>
      <c r="AB32" s="143">
        <v>285</v>
      </c>
      <c r="AC32" s="143">
        <v>247</v>
      </c>
      <c r="AD32" s="143">
        <v>1</v>
      </c>
      <c r="AE32" s="143">
        <v>533</v>
      </c>
      <c r="AF32" s="143">
        <v>272</v>
      </c>
      <c r="AG32" s="143">
        <v>260</v>
      </c>
      <c r="AH32" s="144">
        <v>1</v>
      </c>
    </row>
    <row r="33" spans="2:34">
      <c r="B33" s="205" t="s">
        <v>21</v>
      </c>
      <c r="C33" s="143">
        <v>609</v>
      </c>
      <c r="D33" s="143">
        <v>166</v>
      </c>
      <c r="E33" s="143">
        <v>442</v>
      </c>
      <c r="F33" s="143">
        <v>1</v>
      </c>
      <c r="G33" s="143">
        <v>609</v>
      </c>
      <c r="H33" s="143">
        <v>485</v>
      </c>
      <c r="I33" s="143">
        <v>123</v>
      </c>
      <c r="J33" s="143">
        <v>1</v>
      </c>
      <c r="K33" s="143">
        <v>609</v>
      </c>
      <c r="L33" s="143">
        <v>413</v>
      </c>
      <c r="M33" s="143">
        <v>195</v>
      </c>
      <c r="N33" s="143">
        <v>1</v>
      </c>
      <c r="O33" s="143">
        <v>609</v>
      </c>
      <c r="P33" s="143">
        <v>376</v>
      </c>
      <c r="Q33" s="143">
        <v>232</v>
      </c>
      <c r="R33" s="143">
        <v>1</v>
      </c>
      <c r="S33" s="143">
        <v>609</v>
      </c>
      <c r="T33" s="143">
        <v>524</v>
      </c>
      <c r="U33" s="143">
        <v>83</v>
      </c>
      <c r="V33" s="143">
        <v>2</v>
      </c>
      <c r="W33" s="143">
        <v>609</v>
      </c>
      <c r="X33" s="143">
        <v>547</v>
      </c>
      <c r="Y33" s="143">
        <v>60</v>
      </c>
      <c r="Z33" s="143">
        <v>2</v>
      </c>
      <c r="AA33" s="143">
        <v>609</v>
      </c>
      <c r="AB33" s="143">
        <v>403</v>
      </c>
      <c r="AC33" s="143">
        <v>204</v>
      </c>
      <c r="AD33" s="143">
        <v>2</v>
      </c>
      <c r="AE33" s="143">
        <v>609</v>
      </c>
      <c r="AF33" s="143">
        <v>322</v>
      </c>
      <c r="AG33" s="143">
        <v>285</v>
      </c>
      <c r="AH33" s="144">
        <v>2</v>
      </c>
    </row>
    <row r="34" spans="2:34">
      <c r="B34" s="205" t="s">
        <v>186</v>
      </c>
      <c r="C34" s="143">
        <v>221</v>
      </c>
      <c r="D34" s="143">
        <v>76</v>
      </c>
      <c r="E34" s="143">
        <v>145</v>
      </c>
      <c r="F34" s="143">
        <v>0</v>
      </c>
      <c r="G34" s="143">
        <v>221</v>
      </c>
      <c r="H34" s="143">
        <v>175</v>
      </c>
      <c r="I34" s="143">
        <v>46</v>
      </c>
      <c r="J34" s="143">
        <v>0</v>
      </c>
      <c r="K34" s="143">
        <v>221</v>
      </c>
      <c r="L34" s="143">
        <v>137</v>
      </c>
      <c r="M34" s="143">
        <v>84</v>
      </c>
      <c r="N34" s="143">
        <v>0</v>
      </c>
      <c r="O34" s="143">
        <v>221</v>
      </c>
      <c r="P34" s="143">
        <v>136</v>
      </c>
      <c r="Q34" s="143">
        <v>85</v>
      </c>
      <c r="R34" s="143">
        <v>0</v>
      </c>
      <c r="S34" s="143">
        <v>221</v>
      </c>
      <c r="T34" s="143">
        <v>182</v>
      </c>
      <c r="U34" s="143">
        <v>39</v>
      </c>
      <c r="V34" s="143">
        <v>0</v>
      </c>
      <c r="W34" s="143">
        <v>221</v>
      </c>
      <c r="X34" s="143">
        <v>198</v>
      </c>
      <c r="Y34" s="143">
        <v>23</v>
      </c>
      <c r="Z34" s="143">
        <v>0</v>
      </c>
      <c r="AA34" s="143">
        <v>221</v>
      </c>
      <c r="AB34" s="143">
        <v>135</v>
      </c>
      <c r="AC34" s="143">
        <v>86</v>
      </c>
      <c r="AD34" s="143">
        <v>0</v>
      </c>
      <c r="AE34" s="143">
        <v>221</v>
      </c>
      <c r="AF34" s="143">
        <v>113</v>
      </c>
      <c r="AG34" s="143">
        <v>108</v>
      </c>
      <c r="AH34" s="144">
        <v>0</v>
      </c>
    </row>
    <row r="35" spans="2:34">
      <c r="B35" s="205" t="s">
        <v>81</v>
      </c>
      <c r="C35" s="143">
        <v>48</v>
      </c>
      <c r="D35" s="143">
        <v>14</v>
      </c>
      <c r="E35" s="143">
        <v>34</v>
      </c>
      <c r="F35" s="143">
        <v>0</v>
      </c>
      <c r="G35" s="143">
        <v>48</v>
      </c>
      <c r="H35" s="143">
        <v>40</v>
      </c>
      <c r="I35" s="143">
        <v>8</v>
      </c>
      <c r="J35" s="143">
        <v>0</v>
      </c>
      <c r="K35" s="143">
        <v>48</v>
      </c>
      <c r="L35" s="143">
        <v>38</v>
      </c>
      <c r="M35" s="143">
        <v>10</v>
      </c>
      <c r="N35" s="143">
        <v>0</v>
      </c>
      <c r="O35" s="143">
        <v>48</v>
      </c>
      <c r="P35" s="143">
        <v>32</v>
      </c>
      <c r="Q35" s="143">
        <v>16</v>
      </c>
      <c r="R35" s="143">
        <v>0</v>
      </c>
      <c r="S35" s="143">
        <v>48</v>
      </c>
      <c r="T35" s="143">
        <v>43</v>
      </c>
      <c r="U35" s="143">
        <v>5</v>
      </c>
      <c r="V35" s="143">
        <v>0</v>
      </c>
      <c r="W35" s="143">
        <v>48</v>
      </c>
      <c r="X35" s="143">
        <v>40</v>
      </c>
      <c r="Y35" s="143">
        <v>8</v>
      </c>
      <c r="Z35" s="143">
        <v>0</v>
      </c>
      <c r="AA35" s="143">
        <v>48</v>
      </c>
      <c r="AB35" s="143">
        <v>30</v>
      </c>
      <c r="AC35" s="143">
        <v>18</v>
      </c>
      <c r="AD35" s="143">
        <v>0</v>
      </c>
      <c r="AE35" s="143">
        <v>48</v>
      </c>
      <c r="AF35" s="143">
        <v>30</v>
      </c>
      <c r="AG35" s="143">
        <v>18</v>
      </c>
      <c r="AH35" s="144">
        <v>0</v>
      </c>
    </row>
    <row r="36" spans="2:34" ht="12" customHeight="1">
      <c r="B36" s="205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4"/>
    </row>
    <row r="37" spans="2:34">
      <c r="B37" s="206" t="s">
        <v>23</v>
      </c>
      <c r="C37" s="141">
        <v>6115</v>
      </c>
      <c r="D37" s="141">
        <v>1941</v>
      </c>
      <c r="E37" s="141">
        <v>4159</v>
      </c>
      <c r="F37" s="141">
        <v>15</v>
      </c>
      <c r="G37" s="141">
        <v>6115</v>
      </c>
      <c r="H37" s="141">
        <v>3963</v>
      </c>
      <c r="I37" s="141">
        <v>2139</v>
      </c>
      <c r="J37" s="141">
        <v>13</v>
      </c>
      <c r="K37" s="141">
        <v>6115</v>
      </c>
      <c r="L37" s="141">
        <v>3494</v>
      </c>
      <c r="M37" s="141">
        <v>2607</v>
      </c>
      <c r="N37" s="141">
        <v>14</v>
      </c>
      <c r="O37" s="141">
        <v>6115</v>
      </c>
      <c r="P37" s="141">
        <v>3177</v>
      </c>
      <c r="Q37" s="141">
        <v>2923</v>
      </c>
      <c r="R37" s="141">
        <v>15</v>
      </c>
      <c r="S37" s="141">
        <v>6115</v>
      </c>
      <c r="T37" s="141">
        <v>4910</v>
      </c>
      <c r="U37" s="141">
        <v>1197</v>
      </c>
      <c r="V37" s="141">
        <v>8</v>
      </c>
      <c r="W37" s="141">
        <v>6115</v>
      </c>
      <c r="X37" s="141">
        <v>5402</v>
      </c>
      <c r="Y37" s="141">
        <v>704</v>
      </c>
      <c r="Z37" s="141">
        <v>9</v>
      </c>
      <c r="AA37" s="141">
        <v>6115</v>
      </c>
      <c r="AB37" s="141">
        <v>2825</v>
      </c>
      <c r="AC37" s="141">
        <v>3275</v>
      </c>
      <c r="AD37" s="141">
        <v>15</v>
      </c>
      <c r="AE37" s="141">
        <v>6115</v>
      </c>
      <c r="AF37" s="141">
        <v>2562</v>
      </c>
      <c r="AG37" s="141">
        <v>3540</v>
      </c>
      <c r="AH37" s="142">
        <v>13</v>
      </c>
    </row>
    <row r="38" spans="2:34">
      <c r="B38" s="205" t="s">
        <v>82</v>
      </c>
      <c r="C38" s="143">
        <v>873</v>
      </c>
      <c r="D38" s="143">
        <v>244</v>
      </c>
      <c r="E38" s="143">
        <v>629</v>
      </c>
      <c r="F38" s="143">
        <v>0</v>
      </c>
      <c r="G38" s="143">
        <v>873</v>
      </c>
      <c r="H38" s="143">
        <v>570</v>
      </c>
      <c r="I38" s="143">
        <v>303</v>
      </c>
      <c r="J38" s="143">
        <v>0</v>
      </c>
      <c r="K38" s="143">
        <v>873</v>
      </c>
      <c r="L38" s="143">
        <v>582</v>
      </c>
      <c r="M38" s="143">
        <v>291</v>
      </c>
      <c r="N38" s="143">
        <v>0</v>
      </c>
      <c r="O38" s="143">
        <v>873</v>
      </c>
      <c r="P38" s="143">
        <v>538</v>
      </c>
      <c r="Q38" s="143">
        <v>335</v>
      </c>
      <c r="R38" s="143">
        <v>0</v>
      </c>
      <c r="S38" s="143">
        <v>873</v>
      </c>
      <c r="T38" s="143">
        <v>727</v>
      </c>
      <c r="U38" s="143">
        <v>146</v>
      </c>
      <c r="V38" s="143">
        <v>0</v>
      </c>
      <c r="W38" s="143">
        <v>873</v>
      </c>
      <c r="X38" s="143">
        <v>741</v>
      </c>
      <c r="Y38" s="143">
        <v>132</v>
      </c>
      <c r="Z38" s="143">
        <v>0</v>
      </c>
      <c r="AA38" s="143">
        <v>873</v>
      </c>
      <c r="AB38" s="143">
        <v>370</v>
      </c>
      <c r="AC38" s="143">
        <v>503</v>
      </c>
      <c r="AD38" s="143">
        <v>0</v>
      </c>
      <c r="AE38" s="143">
        <v>873</v>
      </c>
      <c r="AF38" s="143">
        <v>335</v>
      </c>
      <c r="AG38" s="143">
        <v>538</v>
      </c>
      <c r="AH38" s="144">
        <v>0</v>
      </c>
    </row>
    <row r="39" spans="2:34">
      <c r="B39" s="205" t="s">
        <v>83</v>
      </c>
      <c r="C39" s="143">
        <v>429</v>
      </c>
      <c r="D39" s="143">
        <v>143</v>
      </c>
      <c r="E39" s="143">
        <v>286</v>
      </c>
      <c r="F39" s="143">
        <v>0</v>
      </c>
      <c r="G39" s="143">
        <v>429</v>
      </c>
      <c r="H39" s="143">
        <v>317</v>
      </c>
      <c r="I39" s="143">
        <v>112</v>
      </c>
      <c r="J39" s="143">
        <v>0</v>
      </c>
      <c r="K39" s="143">
        <v>429</v>
      </c>
      <c r="L39" s="143">
        <v>296</v>
      </c>
      <c r="M39" s="143">
        <v>133</v>
      </c>
      <c r="N39" s="143">
        <v>0</v>
      </c>
      <c r="O39" s="143">
        <v>429</v>
      </c>
      <c r="P39" s="143">
        <v>255</v>
      </c>
      <c r="Q39" s="143">
        <v>174</v>
      </c>
      <c r="R39" s="143">
        <v>0</v>
      </c>
      <c r="S39" s="143">
        <v>429</v>
      </c>
      <c r="T39" s="143">
        <v>354</v>
      </c>
      <c r="U39" s="143">
        <v>75</v>
      </c>
      <c r="V39" s="143">
        <v>0</v>
      </c>
      <c r="W39" s="143">
        <v>429</v>
      </c>
      <c r="X39" s="143">
        <v>370</v>
      </c>
      <c r="Y39" s="143">
        <v>59</v>
      </c>
      <c r="Z39" s="143">
        <v>0</v>
      </c>
      <c r="AA39" s="143">
        <v>429</v>
      </c>
      <c r="AB39" s="143">
        <v>252</v>
      </c>
      <c r="AC39" s="143">
        <v>177</v>
      </c>
      <c r="AD39" s="143">
        <v>0</v>
      </c>
      <c r="AE39" s="143">
        <v>429</v>
      </c>
      <c r="AF39" s="143">
        <v>234</v>
      </c>
      <c r="AG39" s="143">
        <v>195</v>
      </c>
      <c r="AH39" s="144">
        <v>0</v>
      </c>
    </row>
    <row r="40" spans="2:34">
      <c r="B40" s="205" t="s">
        <v>84</v>
      </c>
      <c r="C40" s="143">
        <v>389</v>
      </c>
      <c r="D40" s="143">
        <v>124</v>
      </c>
      <c r="E40" s="143">
        <v>265</v>
      </c>
      <c r="F40" s="143">
        <v>0</v>
      </c>
      <c r="G40" s="143">
        <v>389</v>
      </c>
      <c r="H40" s="143">
        <v>265</v>
      </c>
      <c r="I40" s="143">
        <v>124</v>
      </c>
      <c r="J40" s="143">
        <v>0</v>
      </c>
      <c r="K40" s="143">
        <v>389</v>
      </c>
      <c r="L40" s="143">
        <v>232</v>
      </c>
      <c r="M40" s="143">
        <v>157</v>
      </c>
      <c r="N40" s="143">
        <v>0</v>
      </c>
      <c r="O40" s="143">
        <v>389</v>
      </c>
      <c r="P40" s="143">
        <v>208</v>
      </c>
      <c r="Q40" s="143">
        <v>181</v>
      </c>
      <c r="R40" s="143">
        <v>0</v>
      </c>
      <c r="S40" s="143">
        <v>389</v>
      </c>
      <c r="T40" s="143">
        <v>308</v>
      </c>
      <c r="U40" s="143">
        <v>81</v>
      </c>
      <c r="V40" s="143">
        <v>0</v>
      </c>
      <c r="W40" s="143">
        <v>389</v>
      </c>
      <c r="X40" s="143">
        <v>341</v>
      </c>
      <c r="Y40" s="143">
        <v>48</v>
      </c>
      <c r="Z40" s="143">
        <v>0</v>
      </c>
      <c r="AA40" s="143">
        <v>389</v>
      </c>
      <c r="AB40" s="143">
        <v>235</v>
      </c>
      <c r="AC40" s="143">
        <v>154</v>
      </c>
      <c r="AD40" s="143">
        <v>0</v>
      </c>
      <c r="AE40" s="143">
        <v>389</v>
      </c>
      <c r="AF40" s="143">
        <v>154</v>
      </c>
      <c r="AG40" s="143">
        <v>235</v>
      </c>
      <c r="AH40" s="144">
        <v>0</v>
      </c>
    </row>
    <row r="41" spans="2:34">
      <c r="B41" s="205" t="s">
        <v>188</v>
      </c>
      <c r="C41" s="143">
        <v>220</v>
      </c>
      <c r="D41" s="143">
        <v>64</v>
      </c>
      <c r="E41" s="143">
        <v>156</v>
      </c>
      <c r="F41" s="143">
        <v>0</v>
      </c>
      <c r="G41" s="143">
        <v>220</v>
      </c>
      <c r="H41" s="143">
        <v>127</v>
      </c>
      <c r="I41" s="143">
        <v>93</v>
      </c>
      <c r="J41" s="143">
        <v>0</v>
      </c>
      <c r="K41" s="143">
        <v>220</v>
      </c>
      <c r="L41" s="143">
        <v>143</v>
      </c>
      <c r="M41" s="143">
        <v>77</v>
      </c>
      <c r="N41" s="143">
        <v>0</v>
      </c>
      <c r="O41" s="143">
        <v>220</v>
      </c>
      <c r="P41" s="143">
        <v>141</v>
      </c>
      <c r="Q41" s="143">
        <v>79</v>
      </c>
      <c r="R41" s="143">
        <v>0</v>
      </c>
      <c r="S41" s="143">
        <v>220</v>
      </c>
      <c r="T41" s="143">
        <v>205</v>
      </c>
      <c r="U41" s="143">
        <v>15</v>
      </c>
      <c r="V41" s="143">
        <v>0</v>
      </c>
      <c r="W41" s="143">
        <v>220</v>
      </c>
      <c r="X41" s="143">
        <v>208</v>
      </c>
      <c r="Y41" s="143">
        <v>12</v>
      </c>
      <c r="Z41" s="143">
        <v>0</v>
      </c>
      <c r="AA41" s="143">
        <v>220</v>
      </c>
      <c r="AB41" s="143">
        <v>133</v>
      </c>
      <c r="AC41" s="143">
        <v>87</v>
      </c>
      <c r="AD41" s="143">
        <v>0</v>
      </c>
      <c r="AE41" s="143">
        <v>220</v>
      </c>
      <c r="AF41" s="143">
        <v>110</v>
      </c>
      <c r="AG41" s="143">
        <v>110</v>
      </c>
      <c r="AH41" s="144">
        <v>0</v>
      </c>
    </row>
    <row r="42" spans="2:34">
      <c r="B42" s="205" t="s">
        <v>77</v>
      </c>
      <c r="C42" s="143">
        <v>242</v>
      </c>
      <c r="D42" s="143">
        <v>87</v>
      </c>
      <c r="E42" s="143">
        <v>155</v>
      </c>
      <c r="F42" s="143">
        <v>0</v>
      </c>
      <c r="G42" s="143">
        <v>242</v>
      </c>
      <c r="H42" s="143">
        <v>169</v>
      </c>
      <c r="I42" s="143">
        <v>73</v>
      </c>
      <c r="J42" s="143">
        <v>0</v>
      </c>
      <c r="K42" s="143">
        <v>242</v>
      </c>
      <c r="L42" s="143">
        <v>108</v>
      </c>
      <c r="M42" s="143">
        <v>134</v>
      </c>
      <c r="N42" s="143">
        <v>0</v>
      </c>
      <c r="O42" s="143">
        <v>242</v>
      </c>
      <c r="P42" s="143">
        <v>104</v>
      </c>
      <c r="Q42" s="143">
        <v>138</v>
      </c>
      <c r="R42" s="143">
        <v>0</v>
      </c>
      <c r="S42" s="143">
        <v>242</v>
      </c>
      <c r="T42" s="143">
        <v>185</v>
      </c>
      <c r="U42" s="143">
        <v>57</v>
      </c>
      <c r="V42" s="143">
        <v>0</v>
      </c>
      <c r="W42" s="143">
        <v>242</v>
      </c>
      <c r="X42" s="143">
        <v>219</v>
      </c>
      <c r="Y42" s="143">
        <v>23</v>
      </c>
      <c r="Z42" s="143">
        <v>0</v>
      </c>
      <c r="AA42" s="143">
        <v>242</v>
      </c>
      <c r="AB42" s="143">
        <v>104</v>
      </c>
      <c r="AC42" s="143">
        <v>138</v>
      </c>
      <c r="AD42" s="143">
        <v>0</v>
      </c>
      <c r="AE42" s="143">
        <v>242</v>
      </c>
      <c r="AF42" s="143">
        <v>114</v>
      </c>
      <c r="AG42" s="143">
        <v>128</v>
      </c>
      <c r="AH42" s="144">
        <v>0</v>
      </c>
    </row>
    <row r="43" spans="2:34">
      <c r="B43" s="205" t="s">
        <v>81</v>
      </c>
      <c r="C43" s="143">
        <v>71</v>
      </c>
      <c r="D43" s="143">
        <v>21</v>
      </c>
      <c r="E43" s="143">
        <v>50</v>
      </c>
      <c r="F43" s="143">
        <v>0</v>
      </c>
      <c r="G43" s="143">
        <v>71</v>
      </c>
      <c r="H43" s="143">
        <v>58</v>
      </c>
      <c r="I43" s="143">
        <v>13</v>
      </c>
      <c r="J43" s="143">
        <v>0</v>
      </c>
      <c r="K43" s="143">
        <v>71</v>
      </c>
      <c r="L43" s="143">
        <v>50</v>
      </c>
      <c r="M43" s="143">
        <v>21</v>
      </c>
      <c r="N43" s="143">
        <v>0</v>
      </c>
      <c r="O43" s="143">
        <v>71</v>
      </c>
      <c r="P43" s="143">
        <v>48</v>
      </c>
      <c r="Q43" s="143">
        <v>23</v>
      </c>
      <c r="R43" s="143">
        <v>0</v>
      </c>
      <c r="S43" s="143">
        <v>71</v>
      </c>
      <c r="T43" s="143">
        <v>49</v>
      </c>
      <c r="U43" s="143">
        <v>22</v>
      </c>
      <c r="V43" s="143">
        <v>0</v>
      </c>
      <c r="W43" s="143">
        <v>71</v>
      </c>
      <c r="X43" s="143">
        <v>61</v>
      </c>
      <c r="Y43" s="143">
        <v>10</v>
      </c>
      <c r="Z43" s="143">
        <v>0</v>
      </c>
      <c r="AA43" s="143">
        <v>71</v>
      </c>
      <c r="AB43" s="143">
        <v>30</v>
      </c>
      <c r="AC43" s="143">
        <v>41</v>
      </c>
      <c r="AD43" s="143">
        <v>0</v>
      </c>
      <c r="AE43" s="143">
        <v>71</v>
      </c>
      <c r="AF43" s="143">
        <v>26</v>
      </c>
      <c r="AG43" s="143">
        <v>45</v>
      </c>
      <c r="AH43" s="144">
        <v>0</v>
      </c>
    </row>
    <row r="44" spans="2:34">
      <c r="B44" s="205" t="s">
        <v>86</v>
      </c>
      <c r="C44" s="143">
        <v>270</v>
      </c>
      <c r="D44" s="143">
        <v>109</v>
      </c>
      <c r="E44" s="143">
        <v>160</v>
      </c>
      <c r="F44" s="143">
        <v>1</v>
      </c>
      <c r="G44" s="143">
        <v>270</v>
      </c>
      <c r="H44" s="143">
        <v>198</v>
      </c>
      <c r="I44" s="143">
        <v>71</v>
      </c>
      <c r="J44" s="143">
        <v>1</v>
      </c>
      <c r="K44" s="143">
        <v>270</v>
      </c>
      <c r="L44" s="143">
        <v>153</v>
      </c>
      <c r="M44" s="143">
        <v>116</v>
      </c>
      <c r="N44" s="143">
        <v>1</v>
      </c>
      <c r="O44" s="143">
        <v>270</v>
      </c>
      <c r="P44" s="143">
        <v>110</v>
      </c>
      <c r="Q44" s="143">
        <v>159</v>
      </c>
      <c r="R44" s="143">
        <v>1</v>
      </c>
      <c r="S44" s="143">
        <v>270</v>
      </c>
      <c r="T44" s="143">
        <v>233</v>
      </c>
      <c r="U44" s="143">
        <v>36</v>
      </c>
      <c r="V44" s="143">
        <v>1</v>
      </c>
      <c r="W44" s="143">
        <v>270</v>
      </c>
      <c r="X44" s="143">
        <v>233</v>
      </c>
      <c r="Y44" s="143">
        <v>36</v>
      </c>
      <c r="Z44" s="143">
        <v>1</v>
      </c>
      <c r="AA44" s="143">
        <v>270</v>
      </c>
      <c r="AB44" s="143">
        <v>91</v>
      </c>
      <c r="AC44" s="143">
        <v>178</v>
      </c>
      <c r="AD44" s="143">
        <v>1</v>
      </c>
      <c r="AE44" s="143">
        <v>270</v>
      </c>
      <c r="AF44" s="143">
        <v>89</v>
      </c>
      <c r="AG44" s="143">
        <v>180</v>
      </c>
      <c r="AH44" s="144">
        <v>1</v>
      </c>
    </row>
    <row r="45" spans="2:34">
      <c r="B45" s="205" t="s">
        <v>87</v>
      </c>
      <c r="C45" s="143">
        <v>199</v>
      </c>
      <c r="D45" s="143">
        <v>80</v>
      </c>
      <c r="E45" s="143">
        <v>117</v>
      </c>
      <c r="F45" s="143">
        <v>2</v>
      </c>
      <c r="G45" s="143">
        <v>199</v>
      </c>
      <c r="H45" s="143">
        <v>151</v>
      </c>
      <c r="I45" s="143">
        <v>46</v>
      </c>
      <c r="J45" s="143">
        <v>2</v>
      </c>
      <c r="K45" s="143">
        <v>199</v>
      </c>
      <c r="L45" s="143">
        <v>141</v>
      </c>
      <c r="M45" s="143">
        <v>56</v>
      </c>
      <c r="N45" s="143">
        <v>2</v>
      </c>
      <c r="O45" s="143">
        <v>199</v>
      </c>
      <c r="P45" s="143">
        <v>117</v>
      </c>
      <c r="Q45" s="143">
        <v>80</v>
      </c>
      <c r="R45" s="143">
        <v>2</v>
      </c>
      <c r="S45" s="143">
        <v>199</v>
      </c>
      <c r="T45" s="143">
        <v>181</v>
      </c>
      <c r="U45" s="143">
        <v>17</v>
      </c>
      <c r="V45" s="143">
        <v>1</v>
      </c>
      <c r="W45" s="143">
        <v>199</v>
      </c>
      <c r="X45" s="143">
        <v>171</v>
      </c>
      <c r="Y45" s="143">
        <v>27</v>
      </c>
      <c r="Z45" s="143">
        <v>1</v>
      </c>
      <c r="AA45" s="143">
        <v>199</v>
      </c>
      <c r="AB45" s="143">
        <v>101</v>
      </c>
      <c r="AC45" s="143">
        <v>97</v>
      </c>
      <c r="AD45" s="143">
        <v>1</v>
      </c>
      <c r="AE45" s="143">
        <v>199</v>
      </c>
      <c r="AF45" s="143">
        <v>105</v>
      </c>
      <c r="AG45" s="143">
        <v>93</v>
      </c>
      <c r="AH45" s="144">
        <v>1</v>
      </c>
    </row>
    <row r="46" spans="2:34">
      <c r="B46" s="205" t="s">
        <v>88</v>
      </c>
      <c r="C46" s="143">
        <v>276</v>
      </c>
      <c r="D46" s="143">
        <v>99</v>
      </c>
      <c r="E46" s="143">
        <v>177</v>
      </c>
      <c r="F46" s="143">
        <v>0</v>
      </c>
      <c r="G46" s="143">
        <v>276</v>
      </c>
      <c r="H46" s="143">
        <v>197</v>
      </c>
      <c r="I46" s="143">
        <v>79</v>
      </c>
      <c r="J46" s="143">
        <v>0</v>
      </c>
      <c r="K46" s="143">
        <v>276</v>
      </c>
      <c r="L46" s="143">
        <v>171</v>
      </c>
      <c r="M46" s="143">
        <v>105</v>
      </c>
      <c r="N46" s="143">
        <v>0</v>
      </c>
      <c r="O46" s="143">
        <v>276</v>
      </c>
      <c r="P46" s="143">
        <v>156</v>
      </c>
      <c r="Q46" s="143">
        <v>120</v>
      </c>
      <c r="R46" s="143">
        <v>0</v>
      </c>
      <c r="S46" s="143">
        <v>276</v>
      </c>
      <c r="T46" s="143">
        <v>222</v>
      </c>
      <c r="U46" s="143">
        <v>54</v>
      </c>
      <c r="V46" s="143">
        <v>0</v>
      </c>
      <c r="W46" s="143">
        <v>276</v>
      </c>
      <c r="X46" s="143">
        <v>248</v>
      </c>
      <c r="Y46" s="143">
        <v>28</v>
      </c>
      <c r="Z46" s="143">
        <v>0</v>
      </c>
      <c r="AA46" s="143">
        <v>276</v>
      </c>
      <c r="AB46" s="143">
        <v>102</v>
      </c>
      <c r="AC46" s="143">
        <v>174</v>
      </c>
      <c r="AD46" s="143">
        <v>0</v>
      </c>
      <c r="AE46" s="143">
        <v>276</v>
      </c>
      <c r="AF46" s="143">
        <v>149</v>
      </c>
      <c r="AG46" s="143">
        <v>127</v>
      </c>
      <c r="AH46" s="144">
        <v>0</v>
      </c>
    </row>
    <row r="47" spans="2:34">
      <c r="B47" s="205" t="s">
        <v>89</v>
      </c>
      <c r="C47" s="143">
        <v>193</v>
      </c>
      <c r="D47" s="143">
        <v>94</v>
      </c>
      <c r="E47" s="143">
        <v>99</v>
      </c>
      <c r="F47" s="143">
        <v>0</v>
      </c>
      <c r="G47" s="143">
        <v>193</v>
      </c>
      <c r="H47" s="143">
        <v>117</v>
      </c>
      <c r="I47" s="143">
        <v>76</v>
      </c>
      <c r="J47" s="143">
        <v>0</v>
      </c>
      <c r="K47" s="143">
        <v>193</v>
      </c>
      <c r="L47" s="143">
        <v>93</v>
      </c>
      <c r="M47" s="143">
        <v>100</v>
      </c>
      <c r="N47" s="143">
        <v>0</v>
      </c>
      <c r="O47" s="143">
        <v>193</v>
      </c>
      <c r="P47" s="143">
        <v>82</v>
      </c>
      <c r="Q47" s="143">
        <v>111</v>
      </c>
      <c r="R47" s="143">
        <v>0</v>
      </c>
      <c r="S47" s="143">
        <v>193</v>
      </c>
      <c r="T47" s="143">
        <v>150</v>
      </c>
      <c r="U47" s="143">
        <v>43</v>
      </c>
      <c r="V47" s="143">
        <v>0</v>
      </c>
      <c r="W47" s="143">
        <v>193</v>
      </c>
      <c r="X47" s="143">
        <v>184</v>
      </c>
      <c r="Y47" s="143">
        <v>9</v>
      </c>
      <c r="Z47" s="143">
        <v>0</v>
      </c>
      <c r="AA47" s="143">
        <v>193</v>
      </c>
      <c r="AB47" s="143">
        <v>92</v>
      </c>
      <c r="AC47" s="143">
        <v>101</v>
      </c>
      <c r="AD47" s="143">
        <v>0</v>
      </c>
      <c r="AE47" s="143">
        <v>193</v>
      </c>
      <c r="AF47" s="143">
        <v>123</v>
      </c>
      <c r="AG47" s="143">
        <v>70</v>
      </c>
      <c r="AH47" s="144">
        <v>0</v>
      </c>
    </row>
    <row r="48" spans="2:34">
      <c r="B48" s="205" t="s">
        <v>24</v>
      </c>
      <c r="C48" s="143">
        <v>328</v>
      </c>
      <c r="D48" s="143">
        <v>118</v>
      </c>
      <c r="E48" s="143">
        <v>209</v>
      </c>
      <c r="F48" s="143">
        <v>1</v>
      </c>
      <c r="G48" s="143">
        <v>328</v>
      </c>
      <c r="H48" s="143">
        <v>236</v>
      </c>
      <c r="I48" s="143">
        <v>91</v>
      </c>
      <c r="J48" s="143">
        <v>1</v>
      </c>
      <c r="K48" s="143">
        <v>328</v>
      </c>
      <c r="L48" s="143">
        <v>217</v>
      </c>
      <c r="M48" s="143">
        <v>110</v>
      </c>
      <c r="N48" s="143">
        <v>1</v>
      </c>
      <c r="O48" s="143">
        <v>328</v>
      </c>
      <c r="P48" s="143">
        <v>167</v>
      </c>
      <c r="Q48" s="143">
        <v>160</v>
      </c>
      <c r="R48" s="143">
        <v>1</v>
      </c>
      <c r="S48" s="143">
        <v>328</v>
      </c>
      <c r="T48" s="143">
        <v>264</v>
      </c>
      <c r="U48" s="143">
        <v>63</v>
      </c>
      <c r="V48" s="143">
        <v>1</v>
      </c>
      <c r="W48" s="143">
        <v>328</v>
      </c>
      <c r="X48" s="143">
        <v>295</v>
      </c>
      <c r="Y48" s="143">
        <v>32</v>
      </c>
      <c r="Z48" s="143">
        <v>1</v>
      </c>
      <c r="AA48" s="143">
        <v>328</v>
      </c>
      <c r="AB48" s="143">
        <v>180</v>
      </c>
      <c r="AC48" s="143">
        <v>147</v>
      </c>
      <c r="AD48" s="143">
        <v>1</v>
      </c>
      <c r="AE48" s="143">
        <v>328</v>
      </c>
      <c r="AF48" s="143">
        <v>163</v>
      </c>
      <c r="AG48" s="143">
        <v>163</v>
      </c>
      <c r="AH48" s="144">
        <v>2</v>
      </c>
    </row>
    <row r="49" spans="2:34">
      <c r="B49" s="205" t="s">
        <v>25</v>
      </c>
      <c r="C49" s="143">
        <v>210</v>
      </c>
      <c r="D49" s="143">
        <v>84</v>
      </c>
      <c r="E49" s="143">
        <v>124</v>
      </c>
      <c r="F49" s="143">
        <v>2</v>
      </c>
      <c r="G49" s="143">
        <v>210</v>
      </c>
      <c r="H49" s="143">
        <v>118</v>
      </c>
      <c r="I49" s="143">
        <v>89</v>
      </c>
      <c r="J49" s="143">
        <v>3</v>
      </c>
      <c r="K49" s="143">
        <v>210</v>
      </c>
      <c r="L49" s="143">
        <v>121</v>
      </c>
      <c r="M49" s="143">
        <v>86</v>
      </c>
      <c r="N49" s="143">
        <v>3</v>
      </c>
      <c r="O49" s="143">
        <v>210</v>
      </c>
      <c r="P49" s="143">
        <v>82</v>
      </c>
      <c r="Q49" s="143">
        <v>125</v>
      </c>
      <c r="R49" s="143">
        <v>3</v>
      </c>
      <c r="S49" s="143">
        <v>210</v>
      </c>
      <c r="T49" s="143">
        <v>156</v>
      </c>
      <c r="U49" s="143">
        <v>53</v>
      </c>
      <c r="V49" s="143">
        <v>1</v>
      </c>
      <c r="W49" s="143">
        <v>210</v>
      </c>
      <c r="X49" s="143">
        <v>181</v>
      </c>
      <c r="Y49" s="143">
        <v>28</v>
      </c>
      <c r="Z49" s="143">
        <v>1</v>
      </c>
      <c r="AA49" s="143">
        <v>210</v>
      </c>
      <c r="AB49" s="143">
        <v>104</v>
      </c>
      <c r="AC49" s="143">
        <v>105</v>
      </c>
      <c r="AD49" s="143">
        <v>1</v>
      </c>
      <c r="AE49" s="143">
        <v>210</v>
      </c>
      <c r="AF49" s="143">
        <v>90</v>
      </c>
      <c r="AG49" s="143">
        <v>119</v>
      </c>
      <c r="AH49" s="144">
        <v>1</v>
      </c>
    </row>
    <row r="50" spans="2:34">
      <c r="B50" s="205" t="s">
        <v>6</v>
      </c>
      <c r="C50" s="143">
        <v>161</v>
      </c>
      <c r="D50" s="143">
        <v>77</v>
      </c>
      <c r="E50" s="143">
        <v>84</v>
      </c>
      <c r="F50" s="143">
        <v>0</v>
      </c>
      <c r="G50" s="143">
        <v>161</v>
      </c>
      <c r="H50" s="143">
        <v>87</v>
      </c>
      <c r="I50" s="143">
        <v>74</v>
      </c>
      <c r="J50" s="143">
        <v>0</v>
      </c>
      <c r="K50" s="143">
        <v>161</v>
      </c>
      <c r="L50" s="143">
        <v>80</v>
      </c>
      <c r="M50" s="143">
        <v>81</v>
      </c>
      <c r="N50" s="143">
        <v>0</v>
      </c>
      <c r="O50" s="143">
        <v>161</v>
      </c>
      <c r="P50" s="143">
        <v>77</v>
      </c>
      <c r="Q50" s="143">
        <v>84</v>
      </c>
      <c r="R50" s="143">
        <v>0</v>
      </c>
      <c r="S50" s="143">
        <v>161</v>
      </c>
      <c r="T50" s="143">
        <v>131</v>
      </c>
      <c r="U50" s="143">
        <v>30</v>
      </c>
      <c r="V50" s="143">
        <v>0</v>
      </c>
      <c r="W50" s="143">
        <v>161</v>
      </c>
      <c r="X50" s="143">
        <v>149</v>
      </c>
      <c r="Y50" s="143">
        <v>12</v>
      </c>
      <c r="Z50" s="143">
        <v>0</v>
      </c>
      <c r="AA50" s="143">
        <v>161</v>
      </c>
      <c r="AB50" s="143">
        <v>67</v>
      </c>
      <c r="AC50" s="143">
        <v>93</v>
      </c>
      <c r="AD50" s="143">
        <v>1</v>
      </c>
      <c r="AE50" s="143">
        <v>161</v>
      </c>
      <c r="AF50" s="143">
        <v>57</v>
      </c>
      <c r="AG50" s="143">
        <v>104</v>
      </c>
      <c r="AH50" s="144">
        <v>0</v>
      </c>
    </row>
    <row r="51" spans="2:34">
      <c r="B51" s="205" t="s">
        <v>26</v>
      </c>
      <c r="C51" s="143">
        <v>256</v>
      </c>
      <c r="D51" s="143">
        <v>66</v>
      </c>
      <c r="E51" s="143">
        <v>190</v>
      </c>
      <c r="F51" s="143">
        <v>0</v>
      </c>
      <c r="G51" s="143">
        <v>256</v>
      </c>
      <c r="H51" s="143">
        <v>151</v>
      </c>
      <c r="I51" s="143">
        <v>105</v>
      </c>
      <c r="J51" s="143">
        <v>0</v>
      </c>
      <c r="K51" s="143">
        <v>256</v>
      </c>
      <c r="L51" s="143">
        <v>105</v>
      </c>
      <c r="M51" s="143">
        <v>151</v>
      </c>
      <c r="N51" s="143">
        <v>0</v>
      </c>
      <c r="O51" s="143">
        <v>256</v>
      </c>
      <c r="P51" s="143">
        <v>117</v>
      </c>
      <c r="Q51" s="143">
        <v>138</v>
      </c>
      <c r="R51" s="143">
        <v>1</v>
      </c>
      <c r="S51" s="143">
        <v>256</v>
      </c>
      <c r="T51" s="143">
        <v>192</v>
      </c>
      <c r="U51" s="143">
        <v>64</v>
      </c>
      <c r="V51" s="143">
        <v>0</v>
      </c>
      <c r="W51" s="143">
        <v>256</v>
      </c>
      <c r="X51" s="143">
        <v>237</v>
      </c>
      <c r="Y51" s="143">
        <v>19</v>
      </c>
      <c r="Z51" s="143">
        <v>0</v>
      </c>
      <c r="AA51" s="143">
        <v>256</v>
      </c>
      <c r="AB51" s="143">
        <v>80</v>
      </c>
      <c r="AC51" s="143">
        <v>176</v>
      </c>
      <c r="AD51" s="143">
        <v>0</v>
      </c>
      <c r="AE51" s="143">
        <v>256</v>
      </c>
      <c r="AF51" s="143">
        <v>70</v>
      </c>
      <c r="AG51" s="143">
        <v>186</v>
      </c>
      <c r="AH51" s="144">
        <v>0</v>
      </c>
    </row>
    <row r="52" spans="2:34">
      <c r="B52" s="205" t="s">
        <v>27</v>
      </c>
      <c r="C52" s="143">
        <v>467</v>
      </c>
      <c r="D52" s="143">
        <v>151</v>
      </c>
      <c r="E52" s="143">
        <v>316</v>
      </c>
      <c r="F52" s="143">
        <v>0</v>
      </c>
      <c r="G52" s="143">
        <v>467</v>
      </c>
      <c r="H52" s="143">
        <v>271</v>
      </c>
      <c r="I52" s="143">
        <v>196</v>
      </c>
      <c r="J52" s="143">
        <v>0</v>
      </c>
      <c r="K52" s="143">
        <v>467</v>
      </c>
      <c r="L52" s="143">
        <v>223</v>
      </c>
      <c r="M52" s="143">
        <v>244</v>
      </c>
      <c r="N52" s="143">
        <v>0</v>
      </c>
      <c r="O52" s="143">
        <v>467</v>
      </c>
      <c r="P52" s="143">
        <v>224</v>
      </c>
      <c r="Q52" s="143">
        <v>243</v>
      </c>
      <c r="R52" s="143">
        <v>0</v>
      </c>
      <c r="S52" s="143">
        <v>467</v>
      </c>
      <c r="T52" s="143">
        <v>396</v>
      </c>
      <c r="U52" s="143">
        <v>71</v>
      </c>
      <c r="V52" s="143">
        <v>0</v>
      </c>
      <c r="W52" s="143">
        <v>467</v>
      </c>
      <c r="X52" s="143">
        <v>436</v>
      </c>
      <c r="Y52" s="143">
        <v>31</v>
      </c>
      <c r="Z52" s="143">
        <v>0</v>
      </c>
      <c r="AA52" s="143">
        <v>467</v>
      </c>
      <c r="AB52" s="143">
        <v>240</v>
      </c>
      <c r="AC52" s="143">
        <v>227</v>
      </c>
      <c r="AD52" s="143">
        <v>0</v>
      </c>
      <c r="AE52" s="143">
        <v>467</v>
      </c>
      <c r="AF52" s="143">
        <v>178</v>
      </c>
      <c r="AG52" s="143">
        <v>289</v>
      </c>
      <c r="AH52" s="144">
        <v>0</v>
      </c>
    </row>
    <row r="53" spans="2:34">
      <c r="B53" s="205" t="s">
        <v>28</v>
      </c>
      <c r="C53" s="143">
        <v>500</v>
      </c>
      <c r="D53" s="143">
        <v>119</v>
      </c>
      <c r="E53" s="143">
        <v>379</v>
      </c>
      <c r="F53" s="143">
        <v>2</v>
      </c>
      <c r="G53" s="143">
        <v>500</v>
      </c>
      <c r="H53" s="143">
        <v>288</v>
      </c>
      <c r="I53" s="143">
        <v>211</v>
      </c>
      <c r="J53" s="143">
        <v>1</v>
      </c>
      <c r="K53" s="143">
        <v>500</v>
      </c>
      <c r="L53" s="143">
        <v>250</v>
      </c>
      <c r="M53" s="143">
        <v>249</v>
      </c>
      <c r="N53" s="143">
        <v>1</v>
      </c>
      <c r="O53" s="143">
        <v>500</v>
      </c>
      <c r="P53" s="143">
        <v>218</v>
      </c>
      <c r="Q53" s="143">
        <v>281</v>
      </c>
      <c r="R53" s="143">
        <v>1</v>
      </c>
      <c r="S53" s="143">
        <v>500</v>
      </c>
      <c r="T53" s="143">
        <v>363</v>
      </c>
      <c r="U53" s="143">
        <v>136</v>
      </c>
      <c r="V53" s="143">
        <v>1</v>
      </c>
      <c r="W53" s="143">
        <v>500</v>
      </c>
      <c r="X53" s="143">
        <v>433</v>
      </c>
      <c r="Y53" s="143">
        <v>66</v>
      </c>
      <c r="Z53" s="143">
        <v>1</v>
      </c>
      <c r="AA53" s="143">
        <v>500</v>
      </c>
      <c r="AB53" s="143">
        <v>192</v>
      </c>
      <c r="AC53" s="143">
        <v>307</v>
      </c>
      <c r="AD53" s="143">
        <v>1</v>
      </c>
      <c r="AE53" s="143">
        <v>500</v>
      </c>
      <c r="AF53" s="143">
        <v>131</v>
      </c>
      <c r="AG53" s="143">
        <v>368</v>
      </c>
      <c r="AH53" s="144">
        <v>1</v>
      </c>
    </row>
    <row r="54" spans="2:34">
      <c r="B54" s="205" t="s">
        <v>189</v>
      </c>
      <c r="C54" s="143">
        <v>458</v>
      </c>
      <c r="D54" s="143">
        <v>109</v>
      </c>
      <c r="E54" s="143">
        <v>348</v>
      </c>
      <c r="F54" s="143">
        <v>1</v>
      </c>
      <c r="G54" s="143">
        <v>458</v>
      </c>
      <c r="H54" s="143">
        <v>274</v>
      </c>
      <c r="I54" s="143">
        <v>183</v>
      </c>
      <c r="J54" s="143">
        <v>1</v>
      </c>
      <c r="K54" s="143">
        <v>458</v>
      </c>
      <c r="L54" s="143">
        <v>203</v>
      </c>
      <c r="M54" s="143">
        <v>253</v>
      </c>
      <c r="N54" s="143">
        <v>2</v>
      </c>
      <c r="O54" s="143">
        <v>458</v>
      </c>
      <c r="P54" s="143">
        <v>208</v>
      </c>
      <c r="Q54" s="143">
        <v>249</v>
      </c>
      <c r="R54" s="143">
        <v>1</v>
      </c>
      <c r="S54" s="143">
        <v>458</v>
      </c>
      <c r="T54" s="143">
        <v>310</v>
      </c>
      <c r="U54" s="143">
        <v>147</v>
      </c>
      <c r="V54" s="143">
        <v>1</v>
      </c>
      <c r="W54" s="143">
        <v>458</v>
      </c>
      <c r="X54" s="143">
        <v>382</v>
      </c>
      <c r="Y54" s="143">
        <v>74</v>
      </c>
      <c r="Z54" s="143">
        <v>2</v>
      </c>
      <c r="AA54" s="143">
        <v>458</v>
      </c>
      <c r="AB54" s="143">
        <v>182</v>
      </c>
      <c r="AC54" s="143">
        <v>271</v>
      </c>
      <c r="AD54" s="143">
        <v>5</v>
      </c>
      <c r="AE54" s="143">
        <v>458</v>
      </c>
      <c r="AF54" s="143">
        <v>192</v>
      </c>
      <c r="AG54" s="143">
        <v>263</v>
      </c>
      <c r="AH54" s="144">
        <v>3</v>
      </c>
    </row>
    <row r="55" spans="2:34">
      <c r="B55" s="205" t="s">
        <v>190</v>
      </c>
      <c r="C55" s="143">
        <v>244</v>
      </c>
      <c r="D55" s="143">
        <v>80</v>
      </c>
      <c r="E55" s="143">
        <v>164</v>
      </c>
      <c r="F55" s="143">
        <v>0</v>
      </c>
      <c r="G55" s="143">
        <v>244</v>
      </c>
      <c r="H55" s="143">
        <v>148</v>
      </c>
      <c r="I55" s="143">
        <v>96</v>
      </c>
      <c r="J55" s="143">
        <v>0</v>
      </c>
      <c r="K55" s="143">
        <v>244</v>
      </c>
      <c r="L55" s="143">
        <v>128</v>
      </c>
      <c r="M55" s="143">
        <v>116</v>
      </c>
      <c r="N55" s="143">
        <v>0</v>
      </c>
      <c r="O55" s="143">
        <v>244</v>
      </c>
      <c r="P55" s="143">
        <v>129</v>
      </c>
      <c r="Q55" s="143">
        <v>115</v>
      </c>
      <c r="R55" s="143">
        <v>0</v>
      </c>
      <c r="S55" s="143">
        <v>244</v>
      </c>
      <c r="T55" s="143">
        <v>192</v>
      </c>
      <c r="U55" s="143">
        <v>52</v>
      </c>
      <c r="V55" s="143">
        <v>0</v>
      </c>
      <c r="W55" s="143">
        <v>244</v>
      </c>
      <c r="X55" s="143">
        <v>217</v>
      </c>
      <c r="Y55" s="143">
        <v>27</v>
      </c>
      <c r="Z55" s="143">
        <v>0</v>
      </c>
      <c r="AA55" s="143">
        <v>244</v>
      </c>
      <c r="AB55" s="143">
        <v>98</v>
      </c>
      <c r="AC55" s="143">
        <v>146</v>
      </c>
      <c r="AD55" s="143">
        <v>0</v>
      </c>
      <c r="AE55" s="143">
        <v>244</v>
      </c>
      <c r="AF55" s="143">
        <v>94</v>
      </c>
      <c r="AG55" s="143">
        <v>150</v>
      </c>
      <c r="AH55" s="144">
        <v>0</v>
      </c>
    </row>
    <row r="56" spans="2:34">
      <c r="B56" s="207" t="s">
        <v>29</v>
      </c>
      <c r="C56" s="147">
        <v>329</v>
      </c>
      <c r="D56" s="147">
        <v>72</v>
      </c>
      <c r="E56" s="147">
        <v>251</v>
      </c>
      <c r="F56" s="147">
        <v>6</v>
      </c>
      <c r="G56" s="147">
        <v>329</v>
      </c>
      <c r="H56" s="147">
        <v>221</v>
      </c>
      <c r="I56" s="147">
        <v>104</v>
      </c>
      <c r="J56" s="147">
        <v>4</v>
      </c>
      <c r="K56" s="147">
        <v>329</v>
      </c>
      <c r="L56" s="147">
        <v>198</v>
      </c>
      <c r="M56" s="147">
        <v>127</v>
      </c>
      <c r="N56" s="147">
        <v>4</v>
      </c>
      <c r="O56" s="147">
        <v>329</v>
      </c>
      <c r="P56" s="147">
        <v>196</v>
      </c>
      <c r="Q56" s="147">
        <v>128</v>
      </c>
      <c r="R56" s="147">
        <v>5</v>
      </c>
      <c r="S56" s="147">
        <v>329</v>
      </c>
      <c r="T56" s="147">
        <v>292</v>
      </c>
      <c r="U56" s="147">
        <v>35</v>
      </c>
      <c r="V56" s="147">
        <v>2</v>
      </c>
      <c r="W56" s="147">
        <v>329</v>
      </c>
      <c r="X56" s="147">
        <v>296</v>
      </c>
      <c r="Y56" s="147">
        <v>31</v>
      </c>
      <c r="Z56" s="147">
        <v>2</v>
      </c>
      <c r="AA56" s="147">
        <v>329</v>
      </c>
      <c r="AB56" s="147">
        <v>172</v>
      </c>
      <c r="AC56" s="147">
        <v>153</v>
      </c>
      <c r="AD56" s="147">
        <v>4</v>
      </c>
      <c r="AE56" s="147">
        <v>329</v>
      </c>
      <c r="AF56" s="147">
        <v>148</v>
      </c>
      <c r="AG56" s="147">
        <v>177</v>
      </c>
      <c r="AH56" s="148">
        <v>4</v>
      </c>
    </row>
    <row r="57" spans="2:34">
      <c r="B57" s="249" t="s">
        <v>803</v>
      </c>
    </row>
  </sheetData>
  <mergeCells count="9">
    <mergeCell ref="W3:Z3"/>
    <mergeCell ref="AA3:AD3"/>
    <mergeCell ref="AE3:AH3"/>
    <mergeCell ref="B3:B4"/>
    <mergeCell ref="C3:F3"/>
    <mergeCell ref="G3:J3"/>
    <mergeCell ref="K3:N3"/>
    <mergeCell ref="O3:R3"/>
    <mergeCell ref="S3:V3"/>
  </mergeCell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>
  <dimension ref="B1:J58"/>
  <sheetViews>
    <sheetView workbookViewId="0">
      <selection activeCell="B1" sqref="B1"/>
    </sheetView>
  </sheetViews>
  <sheetFormatPr defaultRowHeight="15"/>
  <cols>
    <col min="2" max="2" width="28.7109375" customWidth="1"/>
    <col min="3" max="3" width="13.28515625" customWidth="1"/>
    <col min="4" max="5" width="11.7109375" customWidth="1"/>
    <col min="6" max="6" width="12.7109375" customWidth="1"/>
    <col min="7" max="7" width="14.7109375" customWidth="1"/>
    <col min="8" max="9" width="11.7109375" customWidth="1"/>
    <col min="10" max="10" width="12.7109375" customWidth="1"/>
  </cols>
  <sheetData>
    <row r="1" spans="2:10">
      <c r="B1" s="248" t="s">
        <v>866</v>
      </c>
    </row>
    <row r="3" spans="2:10" ht="19.5" customHeight="1">
      <c r="B3" s="353" t="s">
        <v>95</v>
      </c>
      <c r="C3" s="315" t="s">
        <v>444</v>
      </c>
      <c r="D3" s="315"/>
      <c r="E3" s="315"/>
      <c r="F3" s="315"/>
      <c r="G3" s="315" t="s">
        <v>445</v>
      </c>
      <c r="H3" s="315"/>
      <c r="I3" s="315"/>
      <c r="J3" s="316"/>
    </row>
    <row r="4" spans="2:10">
      <c r="B4" s="356"/>
      <c r="C4" s="87" t="s">
        <v>446</v>
      </c>
      <c r="D4" s="313" t="s">
        <v>447</v>
      </c>
      <c r="E4" s="313"/>
      <c r="F4" s="313"/>
      <c r="G4" s="87" t="s">
        <v>446</v>
      </c>
      <c r="H4" s="313" t="s">
        <v>447</v>
      </c>
      <c r="I4" s="313"/>
      <c r="J4" s="319"/>
    </row>
    <row r="5" spans="2:10" ht="15.75" thickBot="1">
      <c r="B5" s="354"/>
      <c r="C5" s="22" t="s">
        <v>448</v>
      </c>
      <c r="D5" s="22" t="s">
        <v>0</v>
      </c>
      <c r="E5" s="22" t="s">
        <v>449</v>
      </c>
      <c r="F5" s="22" t="s">
        <v>448</v>
      </c>
      <c r="G5" s="22" t="s">
        <v>448</v>
      </c>
      <c r="H5" s="22" t="s">
        <v>0</v>
      </c>
      <c r="I5" s="22" t="s">
        <v>449</v>
      </c>
      <c r="J5" s="92" t="s">
        <v>448</v>
      </c>
    </row>
    <row r="6" spans="2:10" ht="15.75" thickTop="1">
      <c r="B6" s="199" t="s">
        <v>7</v>
      </c>
      <c r="C6" s="209">
        <v>1211</v>
      </c>
      <c r="D6" s="209">
        <v>26205</v>
      </c>
      <c r="E6" s="209">
        <v>25667</v>
      </c>
      <c r="F6" s="209">
        <v>538</v>
      </c>
      <c r="G6" s="209">
        <v>1037</v>
      </c>
      <c r="H6" s="209">
        <v>26205</v>
      </c>
      <c r="I6" s="209">
        <v>25761</v>
      </c>
      <c r="J6" s="210">
        <v>444</v>
      </c>
    </row>
    <row r="7" spans="2:10">
      <c r="B7" s="100" t="s">
        <v>8</v>
      </c>
      <c r="C7" s="164"/>
      <c r="D7" s="164"/>
      <c r="E7" s="164"/>
      <c r="F7" s="164"/>
      <c r="G7" s="164"/>
      <c r="H7" s="164"/>
      <c r="I7" s="164"/>
      <c r="J7" s="211"/>
    </row>
    <row r="8" spans="2:10">
      <c r="B8" s="95" t="s">
        <v>9</v>
      </c>
      <c r="C8" s="177">
        <v>245</v>
      </c>
      <c r="D8" s="177">
        <v>5389</v>
      </c>
      <c r="E8" s="177">
        <v>5330</v>
      </c>
      <c r="F8" s="177">
        <v>59</v>
      </c>
      <c r="G8" s="177">
        <v>202</v>
      </c>
      <c r="H8" s="177">
        <v>5389</v>
      </c>
      <c r="I8" s="177">
        <v>5343</v>
      </c>
      <c r="J8" s="212">
        <v>46</v>
      </c>
    </row>
    <row r="9" spans="2:10">
      <c r="B9" s="203" t="s">
        <v>10</v>
      </c>
      <c r="C9" s="163">
        <v>161</v>
      </c>
      <c r="D9" s="163">
        <v>3515</v>
      </c>
      <c r="E9" s="163">
        <v>3476</v>
      </c>
      <c r="F9" s="163">
        <v>39</v>
      </c>
      <c r="G9" s="163">
        <v>151</v>
      </c>
      <c r="H9" s="163">
        <v>3515</v>
      </c>
      <c r="I9" s="163">
        <v>3482</v>
      </c>
      <c r="J9" s="213">
        <v>33</v>
      </c>
    </row>
    <row r="10" spans="2:10">
      <c r="B10" s="203" t="s">
        <v>11</v>
      </c>
      <c r="C10" s="163">
        <v>84</v>
      </c>
      <c r="D10" s="163">
        <v>1874</v>
      </c>
      <c r="E10" s="163">
        <v>1854</v>
      </c>
      <c r="F10" s="163">
        <v>20</v>
      </c>
      <c r="G10" s="163">
        <v>51</v>
      </c>
      <c r="H10" s="163">
        <v>1874</v>
      </c>
      <c r="I10" s="163">
        <v>1861</v>
      </c>
      <c r="J10" s="213">
        <v>13</v>
      </c>
    </row>
    <row r="11" spans="2:10">
      <c r="B11" s="214" t="s">
        <v>12</v>
      </c>
      <c r="C11" s="164"/>
      <c r="D11" s="164"/>
      <c r="E11" s="164"/>
      <c r="F11" s="164"/>
      <c r="G11" s="164"/>
      <c r="H11" s="164"/>
      <c r="I11" s="164"/>
      <c r="J11" s="211"/>
    </row>
    <row r="12" spans="2:10">
      <c r="B12" s="206" t="s">
        <v>13</v>
      </c>
      <c r="C12" s="151">
        <v>310</v>
      </c>
      <c r="D12" s="151">
        <v>8776</v>
      </c>
      <c r="E12" s="151">
        <v>8659</v>
      </c>
      <c r="F12" s="151">
        <v>117</v>
      </c>
      <c r="G12" s="151">
        <v>357</v>
      </c>
      <c r="H12" s="151">
        <v>8776</v>
      </c>
      <c r="I12" s="151">
        <v>8655</v>
      </c>
      <c r="J12" s="215">
        <v>121</v>
      </c>
    </row>
    <row r="13" spans="2:10">
      <c r="B13" s="205" t="s">
        <v>14</v>
      </c>
      <c r="C13" s="163">
        <v>30</v>
      </c>
      <c r="D13" s="163">
        <v>1046</v>
      </c>
      <c r="E13" s="163">
        <v>1027</v>
      </c>
      <c r="F13" s="163">
        <v>19</v>
      </c>
      <c r="G13" s="163">
        <v>19</v>
      </c>
      <c r="H13" s="163">
        <v>1046</v>
      </c>
      <c r="I13" s="163">
        <v>1035</v>
      </c>
      <c r="J13" s="213">
        <v>11</v>
      </c>
    </row>
    <row r="14" spans="2:10">
      <c r="B14" s="205" t="s">
        <v>15</v>
      </c>
      <c r="C14" s="163">
        <v>103</v>
      </c>
      <c r="D14" s="163">
        <v>2733</v>
      </c>
      <c r="E14" s="163">
        <v>2709</v>
      </c>
      <c r="F14" s="163">
        <v>24</v>
      </c>
      <c r="G14" s="163">
        <v>101</v>
      </c>
      <c r="H14" s="163">
        <v>2733</v>
      </c>
      <c r="I14" s="163">
        <v>2713</v>
      </c>
      <c r="J14" s="213">
        <v>20</v>
      </c>
    </row>
    <row r="15" spans="2:10">
      <c r="B15" s="205" t="s">
        <v>179</v>
      </c>
      <c r="C15" s="163">
        <v>104</v>
      </c>
      <c r="D15" s="163">
        <v>1764</v>
      </c>
      <c r="E15" s="163">
        <v>1734</v>
      </c>
      <c r="F15" s="163">
        <v>30</v>
      </c>
      <c r="G15" s="163">
        <v>125</v>
      </c>
      <c r="H15" s="163">
        <v>1764</v>
      </c>
      <c r="I15" s="163">
        <v>1722</v>
      </c>
      <c r="J15" s="213">
        <v>42</v>
      </c>
    </row>
    <row r="16" spans="2:10">
      <c r="B16" s="205" t="s">
        <v>180</v>
      </c>
      <c r="C16" s="163">
        <v>21</v>
      </c>
      <c r="D16" s="163">
        <v>782</v>
      </c>
      <c r="E16" s="163">
        <v>773</v>
      </c>
      <c r="F16" s="163">
        <v>9</v>
      </c>
      <c r="G16" s="163">
        <v>18</v>
      </c>
      <c r="H16" s="163">
        <v>782</v>
      </c>
      <c r="I16" s="163">
        <v>771</v>
      </c>
      <c r="J16" s="213">
        <v>11</v>
      </c>
    </row>
    <row r="17" spans="2:10">
      <c r="B17" s="205" t="s">
        <v>30</v>
      </c>
      <c r="C17" s="163">
        <v>23</v>
      </c>
      <c r="D17" s="163">
        <v>847</v>
      </c>
      <c r="E17" s="163">
        <v>836</v>
      </c>
      <c r="F17" s="163">
        <v>11</v>
      </c>
      <c r="G17" s="163">
        <v>61</v>
      </c>
      <c r="H17" s="163">
        <v>847</v>
      </c>
      <c r="I17" s="163">
        <v>831</v>
      </c>
      <c r="J17" s="213">
        <v>16</v>
      </c>
    </row>
    <row r="18" spans="2:10">
      <c r="B18" s="205" t="s">
        <v>31</v>
      </c>
      <c r="C18" s="163">
        <v>3</v>
      </c>
      <c r="D18" s="163">
        <v>457</v>
      </c>
      <c r="E18" s="163">
        <v>454</v>
      </c>
      <c r="F18" s="163">
        <v>3</v>
      </c>
      <c r="G18" s="163">
        <v>3</v>
      </c>
      <c r="H18" s="163">
        <v>457</v>
      </c>
      <c r="I18" s="163">
        <v>454</v>
      </c>
      <c r="J18" s="213">
        <v>3</v>
      </c>
    </row>
    <row r="19" spans="2:10">
      <c r="B19" s="205" t="s">
        <v>96</v>
      </c>
      <c r="C19" s="163">
        <v>14</v>
      </c>
      <c r="D19" s="163">
        <v>731</v>
      </c>
      <c r="E19" s="163">
        <v>720</v>
      </c>
      <c r="F19" s="163">
        <v>11</v>
      </c>
      <c r="G19" s="163">
        <v>24</v>
      </c>
      <c r="H19" s="163">
        <v>731</v>
      </c>
      <c r="I19" s="163">
        <v>719</v>
      </c>
      <c r="J19" s="213">
        <v>12</v>
      </c>
    </row>
    <row r="20" spans="2:10">
      <c r="B20" s="205" t="s">
        <v>77</v>
      </c>
      <c r="C20" s="163">
        <v>12</v>
      </c>
      <c r="D20" s="163">
        <v>416</v>
      </c>
      <c r="E20" s="163">
        <v>406</v>
      </c>
      <c r="F20" s="163">
        <v>10</v>
      </c>
      <c r="G20" s="163">
        <v>6</v>
      </c>
      <c r="H20" s="163">
        <v>416</v>
      </c>
      <c r="I20" s="163">
        <v>410</v>
      </c>
      <c r="J20" s="213">
        <v>6</v>
      </c>
    </row>
    <row r="21" spans="2:10" ht="12" customHeight="1">
      <c r="B21" s="205"/>
      <c r="C21" s="163"/>
      <c r="D21" s="163"/>
      <c r="E21" s="163"/>
      <c r="F21" s="163"/>
      <c r="G21" s="163"/>
      <c r="H21" s="163"/>
      <c r="I21" s="163"/>
      <c r="J21" s="213"/>
    </row>
    <row r="22" spans="2:10">
      <c r="B22" s="206" t="s">
        <v>16</v>
      </c>
      <c r="C22" s="151">
        <v>290</v>
      </c>
      <c r="D22" s="151">
        <v>5925</v>
      </c>
      <c r="E22" s="151">
        <v>5752</v>
      </c>
      <c r="F22" s="151">
        <v>173</v>
      </c>
      <c r="G22" s="151">
        <v>232</v>
      </c>
      <c r="H22" s="151">
        <v>5925</v>
      </c>
      <c r="I22" s="151">
        <v>5779</v>
      </c>
      <c r="J22" s="215">
        <v>146</v>
      </c>
    </row>
    <row r="23" spans="2:10">
      <c r="B23" s="205" t="s">
        <v>17</v>
      </c>
      <c r="C23" s="163">
        <v>19</v>
      </c>
      <c r="D23" s="163">
        <v>780</v>
      </c>
      <c r="E23" s="163">
        <v>769</v>
      </c>
      <c r="F23" s="163">
        <v>11</v>
      </c>
      <c r="G23" s="163">
        <v>27</v>
      </c>
      <c r="H23" s="163">
        <v>780</v>
      </c>
      <c r="I23" s="163">
        <v>762</v>
      </c>
      <c r="J23" s="213">
        <v>18</v>
      </c>
    </row>
    <row r="24" spans="2:10">
      <c r="B24" s="205" t="s">
        <v>4</v>
      </c>
      <c r="C24" s="163">
        <v>21</v>
      </c>
      <c r="D24" s="163">
        <v>315</v>
      </c>
      <c r="E24" s="163">
        <v>310</v>
      </c>
      <c r="F24" s="163">
        <v>5</v>
      </c>
      <c r="G24" s="163">
        <v>23</v>
      </c>
      <c r="H24" s="163">
        <v>315</v>
      </c>
      <c r="I24" s="163">
        <v>309</v>
      </c>
      <c r="J24" s="213">
        <v>6</v>
      </c>
    </row>
    <row r="25" spans="2:10">
      <c r="B25" s="205" t="s">
        <v>18</v>
      </c>
      <c r="C25" s="163">
        <v>5</v>
      </c>
      <c r="D25" s="163">
        <v>408</v>
      </c>
      <c r="E25" s="163">
        <v>404</v>
      </c>
      <c r="F25" s="163">
        <v>4</v>
      </c>
      <c r="G25" s="163">
        <v>24</v>
      </c>
      <c r="H25" s="163">
        <v>408</v>
      </c>
      <c r="I25" s="163">
        <v>400</v>
      </c>
      <c r="J25" s="213">
        <v>8</v>
      </c>
    </row>
    <row r="26" spans="2:10">
      <c r="B26" s="205" t="s">
        <v>145</v>
      </c>
      <c r="C26" s="163">
        <v>36</v>
      </c>
      <c r="D26" s="163">
        <v>549</v>
      </c>
      <c r="E26" s="163">
        <v>532</v>
      </c>
      <c r="F26" s="163">
        <v>17</v>
      </c>
      <c r="G26" s="163">
        <v>9</v>
      </c>
      <c r="H26" s="163">
        <v>549</v>
      </c>
      <c r="I26" s="163">
        <v>542</v>
      </c>
      <c r="J26" s="213">
        <v>7</v>
      </c>
    </row>
    <row r="27" spans="2:10">
      <c r="B27" s="205" t="s">
        <v>183</v>
      </c>
      <c r="C27" s="163">
        <v>23</v>
      </c>
      <c r="D27" s="163">
        <v>650</v>
      </c>
      <c r="E27" s="163">
        <v>645</v>
      </c>
      <c r="F27" s="163">
        <v>5</v>
      </c>
      <c r="G27" s="163">
        <v>13</v>
      </c>
      <c r="H27" s="163">
        <v>650</v>
      </c>
      <c r="I27" s="163">
        <v>642</v>
      </c>
      <c r="J27" s="213">
        <v>8</v>
      </c>
    </row>
    <row r="28" spans="2:10">
      <c r="B28" s="205" t="s">
        <v>19</v>
      </c>
      <c r="C28" s="163">
        <v>116</v>
      </c>
      <c r="D28" s="163">
        <v>630</v>
      </c>
      <c r="E28" s="163">
        <v>549</v>
      </c>
      <c r="F28" s="163">
        <v>81</v>
      </c>
      <c r="G28" s="163">
        <v>72</v>
      </c>
      <c r="H28" s="163">
        <v>630</v>
      </c>
      <c r="I28" s="163">
        <v>580</v>
      </c>
      <c r="J28" s="213">
        <v>50</v>
      </c>
    </row>
    <row r="29" spans="2:10">
      <c r="B29" s="205" t="s">
        <v>3</v>
      </c>
      <c r="C29" s="163">
        <v>7</v>
      </c>
      <c r="D29" s="163">
        <v>250</v>
      </c>
      <c r="E29" s="163">
        <v>243</v>
      </c>
      <c r="F29" s="163">
        <v>7</v>
      </c>
      <c r="G29" s="163">
        <v>12</v>
      </c>
      <c r="H29" s="163">
        <v>250</v>
      </c>
      <c r="I29" s="163">
        <v>245</v>
      </c>
      <c r="J29" s="213">
        <v>5</v>
      </c>
    </row>
    <row r="30" spans="2:10">
      <c r="B30" s="205" t="s">
        <v>5</v>
      </c>
      <c r="C30" s="163">
        <v>2</v>
      </c>
      <c r="D30" s="163">
        <v>181</v>
      </c>
      <c r="E30" s="163">
        <v>179</v>
      </c>
      <c r="F30" s="163">
        <v>2</v>
      </c>
      <c r="G30" s="163">
        <v>6</v>
      </c>
      <c r="H30" s="163">
        <v>181</v>
      </c>
      <c r="I30" s="163">
        <v>175</v>
      </c>
      <c r="J30" s="213">
        <v>6</v>
      </c>
    </row>
    <row r="31" spans="2:10">
      <c r="B31" s="205" t="s">
        <v>184</v>
      </c>
      <c r="C31" s="163">
        <v>16</v>
      </c>
      <c r="D31" s="163">
        <v>196</v>
      </c>
      <c r="E31" s="163">
        <v>182</v>
      </c>
      <c r="F31" s="163">
        <v>14</v>
      </c>
      <c r="G31" s="163">
        <v>18</v>
      </c>
      <c r="H31" s="163">
        <v>196</v>
      </c>
      <c r="I31" s="163">
        <v>181</v>
      </c>
      <c r="J31" s="213">
        <v>15</v>
      </c>
    </row>
    <row r="32" spans="2:10">
      <c r="B32" s="205" t="s">
        <v>185</v>
      </c>
      <c r="C32" s="163">
        <v>21</v>
      </c>
      <c r="D32" s="163">
        <v>555</v>
      </c>
      <c r="E32" s="163">
        <v>543</v>
      </c>
      <c r="F32" s="163">
        <v>12</v>
      </c>
      <c r="G32" s="163">
        <v>10</v>
      </c>
      <c r="H32" s="163">
        <v>555</v>
      </c>
      <c r="I32" s="163">
        <v>545</v>
      </c>
      <c r="J32" s="213">
        <v>10</v>
      </c>
    </row>
    <row r="33" spans="2:10">
      <c r="B33" s="205" t="s">
        <v>20</v>
      </c>
      <c r="C33" s="163">
        <v>18</v>
      </c>
      <c r="D33" s="163">
        <v>533</v>
      </c>
      <c r="E33" s="163">
        <v>524</v>
      </c>
      <c r="F33" s="163">
        <v>9</v>
      </c>
      <c r="G33" s="163">
        <v>12</v>
      </c>
      <c r="H33" s="163">
        <v>533</v>
      </c>
      <c r="I33" s="163">
        <v>525</v>
      </c>
      <c r="J33" s="213">
        <v>8</v>
      </c>
    </row>
    <row r="34" spans="2:10">
      <c r="B34" s="205" t="s">
        <v>21</v>
      </c>
      <c r="C34" s="163">
        <v>5</v>
      </c>
      <c r="D34" s="163">
        <v>609</v>
      </c>
      <c r="E34" s="163">
        <v>604</v>
      </c>
      <c r="F34" s="163">
        <v>5</v>
      </c>
      <c r="G34" s="163">
        <v>6</v>
      </c>
      <c r="H34" s="163">
        <v>609</v>
      </c>
      <c r="I34" s="163">
        <v>604</v>
      </c>
      <c r="J34" s="213">
        <v>5</v>
      </c>
    </row>
    <row r="35" spans="2:10">
      <c r="B35" s="205" t="s">
        <v>186</v>
      </c>
      <c r="C35" s="163">
        <v>1</v>
      </c>
      <c r="D35" s="163">
        <v>221</v>
      </c>
      <c r="E35" s="163">
        <v>220</v>
      </c>
      <c r="F35" s="163">
        <v>1</v>
      </c>
      <c r="G35" s="163">
        <v>0</v>
      </c>
      <c r="H35" s="163">
        <v>221</v>
      </c>
      <c r="I35" s="163">
        <v>221</v>
      </c>
      <c r="J35" s="213">
        <v>0</v>
      </c>
    </row>
    <row r="36" spans="2:10">
      <c r="B36" s="205" t="s">
        <v>81</v>
      </c>
      <c r="C36" s="163">
        <v>0</v>
      </c>
      <c r="D36" s="163">
        <v>48</v>
      </c>
      <c r="E36" s="163">
        <v>48</v>
      </c>
      <c r="F36" s="163">
        <v>0</v>
      </c>
      <c r="G36" s="163">
        <v>0</v>
      </c>
      <c r="H36" s="163">
        <v>48</v>
      </c>
      <c r="I36" s="163">
        <v>48</v>
      </c>
      <c r="J36" s="213">
        <v>0</v>
      </c>
    </row>
    <row r="37" spans="2:10" ht="12" customHeight="1">
      <c r="B37" s="205"/>
      <c r="C37" s="163"/>
      <c r="D37" s="163"/>
      <c r="E37" s="163"/>
      <c r="F37" s="163"/>
      <c r="G37" s="163"/>
      <c r="H37" s="163"/>
      <c r="I37" s="163"/>
      <c r="J37" s="213"/>
    </row>
    <row r="38" spans="2:10">
      <c r="B38" s="206" t="s">
        <v>23</v>
      </c>
      <c r="C38" s="151">
        <v>366</v>
      </c>
      <c r="D38" s="151">
        <v>6115</v>
      </c>
      <c r="E38" s="151">
        <v>5926</v>
      </c>
      <c r="F38" s="151">
        <v>189</v>
      </c>
      <c r="G38" s="151">
        <v>246</v>
      </c>
      <c r="H38" s="151">
        <v>6115</v>
      </c>
      <c r="I38" s="151">
        <v>5984</v>
      </c>
      <c r="J38" s="215">
        <v>131</v>
      </c>
    </row>
    <row r="39" spans="2:10">
      <c r="B39" s="205" t="s">
        <v>82</v>
      </c>
      <c r="C39" s="163">
        <v>75</v>
      </c>
      <c r="D39" s="163">
        <v>873</v>
      </c>
      <c r="E39" s="163">
        <v>858</v>
      </c>
      <c r="F39" s="163">
        <v>15</v>
      </c>
      <c r="G39" s="163">
        <v>40</v>
      </c>
      <c r="H39" s="163">
        <v>873</v>
      </c>
      <c r="I39" s="163">
        <v>861</v>
      </c>
      <c r="J39" s="213">
        <v>12</v>
      </c>
    </row>
    <row r="40" spans="2:10">
      <c r="B40" s="205" t="s">
        <v>83</v>
      </c>
      <c r="C40" s="163">
        <v>18</v>
      </c>
      <c r="D40" s="163">
        <v>429</v>
      </c>
      <c r="E40" s="163">
        <v>416</v>
      </c>
      <c r="F40" s="163">
        <v>13</v>
      </c>
      <c r="G40" s="163">
        <v>9</v>
      </c>
      <c r="H40" s="163">
        <v>429</v>
      </c>
      <c r="I40" s="163">
        <v>423</v>
      </c>
      <c r="J40" s="213">
        <v>6</v>
      </c>
    </row>
    <row r="41" spans="2:10">
      <c r="B41" s="205" t="s">
        <v>84</v>
      </c>
      <c r="C41" s="163">
        <v>12</v>
      </c>
      <c r="D41" s="163">
        <v>389</v>
      </c>
      <c r="E41" s="163">
        <v>385</v>
      </c>
      <c r="F41" s="163">
        <v>4</v>
      </c>
      <c r="G41" s="163">
        <v>1</v>
      </c>
      <c r="H41" s="163">
        <v>389</v>
      </c>
      <c r="I41" s="163">
        <v>388</v>
      </c>
      <c r="J41" s="213">
        <v>1</v>
      </c>
    </row>
    <row r="42" spans="2:10">
      <c r="B42" s="205" t="s">
        <v>188</v>
      </c>
      <c r="C42" s="163">
        <v>8</v>
      </c>
      <c r="D42" s="163">
        <v>220</v>
      </c>
      <c r="E42" s="163">
        <v>214</v>
      </c>
      <c r="F42" s="163">
        <v>6</v>
      </c>
      <c r="G42" s="163">
        <v>7</v>
      </c>
      <c r="H42" s="163">
        <v>220</v>
      </c>
      <c r="I42" s="163">
        <v>215</v>
      </c>
      <c r="J42" s="213">
        <v>5</v>
      </c>
    </row>
    <row r="43" spans="2:10">
      <c r="B43" s="205" t="s">
        <v>77</v>
      </c>
      <c r="C43" s="163">
        <v>4</v>
      </c>
      <c r="D43" s="163">
        <v>242</v>
      </c>
      <c r="E43" s="163">
        <v>238</v>
      </c>
      <c r="F43" s="163">
        <v>4</v>
      </c>
      <c r="G43" s="163">
        <v>16</v>
      </c>
      <c r="H43" s="163">
        <v>242</v>
      </c>
      <c r="I43" s="163">
        <v>235</v>
      </c>
      <c r="J43" s="213">
        <v>7</v>
      </c>
    </row>
    <row r="44" spans="2:10">
      <c r="B44" s="205" t="s">
        <v>81</v>
      </c>
      <c r="C44" s="163">
        <v>5</v>
      </c>
      <c r="D44" s="163">
        <v>71</v>
      </c>
      <c r="E44" s="163">
        <v>66</v>
      </c>
      <c r="F44" s="163">
        <v>5</v>
      </c>
      <c r="G44" s="163">
        <v>4</v>
      </c>
      <c r="H44" s="163">
        <v>71</v>
      </c>
      <c r="I44" s="163">
        <v>67</v>
      </c>
      <c r="J44" s="213">
        <v>4</v>
      </c>
    </row>
    <row r="45" spans="2:10">
      <c r="B45" s="205" t="s">
        <v>86</v>
      </c>
      <c r="C45" s="163">
        <v>22</v>
      </c>
      <c r="D45" s="163">
        <v>270</v>
      </c>
      <c r="E45" s="163">
        <v>263</v>
      </c>
      <c r="F45" s="163">
        <v>7</v>
      </c>
      <c r="G45" s="163">
        <v>17</v>
      </c>
      <c r="H45" s="163">
        <v>270</v>
      </c>
      <c r="I45" s="163">
        <v>261</v>
      </c>
      <c r="J45" s="213">
        <v>9</v>
      </c>
    </row>
    <row r="46" spans="2:10">
      <c r="B46" s="205" t="s">
        <v>87</v>
      </c>
      <c r="C46" s="163">
        <v>0</v>
      </c>
      <c r="D46" s="163">
        <v>199</v>
      </c>
      <c r="E46" s="163">
        <v>199</v>
      </c>
      <c r="F46" s="163">
        <v>0</v>
      </c>
      <c r="G46" s="163">
        <v>1</v>
      </c>
      <c r="H46" s="163">
        <v>199</v>
      </c>
      <c r="I46" s="163">
        <v>198</v>
      </c>
      <c r="J46" s="213">
        <v>1</v>
      </c>
    </row>
    <row r="47" spans="2:10">
      <c r="B47" s="205" t="s">
        <v>88</v>
      </c>
      <c r="C47" s="163">
        <v>41</v>
      </c>
      <c r="D47" s="163">
        <v>276</v>
      </c>
      <c r="E47" s="163">
        <v>251</v>
      </c>
      <c r="F47" s="163">
        <v>25</v>
      </c>
      <c r="G47" s="163">
        <v>15</v>
      </c>
      <c r="H47" s="163">
        <v>276</v>
      </c>
      <c r="I47" s="163">
        <v>267</v>
      </c>
      <c r="J47" s="213">
        <v>9</v>
      </c>
    </row>
    <row r="48" spans="2:10">
      <c r="B48" s="205" t="s">
        <v>89</v>
      </c>
      <c r="C48" s="163">
        <v>23</v>
      </c>
      <c r="D48" s="163">
        <v>193</v>
      </c>
      <c r="E48" s="163">
        <v>172</v>
      </c>
      <c r="F48" s="163">
        <v>21</v>
      </c>
      <c r="G48" s="163">
        <v>27</v>
      </c>
      <c r="H48" s="163">
        <v>193</v>
      </c>
      <c r="I48" s="163">
        <v>176</v>
      </c>
      <c r="J48" s="213">
        <v>17</v>
      </c>
    </row>
    <row r="49" spans="2:10">
      <c r="B49" s="205" t="s">
        <v>24</v>
      </c>
      <c r="C49" s="163">
        <v>13</v>
      </c>
      <c r="D49" s="163">
        <v>328</v>
      </c>
      <c r="E49" s="163">
        <v>324</v>
      </c>
      <c r="F49" s="163">
        <v>4</v>
      </c>
      <c r="G49" s="163">
        <v>4</v>
      </c>
      <c r="H49" s="163">
        <v>328</v>
      </c>
      <c r="I49" s="163">
        <v>325</v>
      </c>
      <c r="J49" s="213">
        <v>3</v>
      </c>
    </row>
    <row r="50" spans="2:10">
      <c r="B50" s="205" t="s">
        <v>25</v>
      </c>
      <c r="C50" s="163">
        <v>15</v>
      </c>
      <c r="D50" s="163">
        <v>210</v>
      </c>
      <c r="E50" s="163">
        <v>204</v>
      </c>
      <c r="F50" s="163">
        <v>6</v>
      </c>
      <c r="G50" s="163">
        <v>9</v>
      </c>
      <c r="H50" s="163">
        <v>210</v>
      </c>
      <c r="I50" s="163">
        <v>205</v>
      </c>
      <c r="J50" s="213">
        <v>5</v>
      </c>
    </row>
    <row r="51" spans="2:10">
      <c r="B51" s="205" t="s">
        <v>6</v>
      </c>
      <c r="C51" s="163">
        <v>6</v>
      </c>
      <c r="D51" s="163">
        <v>161</v>
      </c>
      <c r="E51" s="163">
        <v>156</v>
      </c>
      <c r="F51" s="163">
        <v>5</v>
      </c>
      <c r="G51" s="163">
        <v>10</v>
      </c>
      <c r="H51" s="163">
        <v>161</v>
      </c>
      <c r="I51" s="163">
        <v>154</v>
      </c>
      <c r="J51" s="213">
        <v>7</v>
      </c>
    </row>
    <row r="52" spans="2:10">
      <c r="B52" s="205" t="s">
        <v>26</v>
      </c>
      <c r="C52" s="163">
        <v>24</v>
      </c>
      <c r="D52" s="163">
        <v>256</v>
      </c>
      <c r="E52" s="163">
        <v>246</v>
      </c>
      <c r="F52" s="163">
        <v>10</v>
      </c>
      <c r="G52" s="163">
        <v>2</v>
      </c>
      <c r="H52" s="163">
        <v>256</v>
      </c>
      <c r="I52" s="163">
        <v>254</v>
      </c>
      <c r="J52" s="213">
        <v>2</v>
      </c>
    </row>
    <row r="53" spans="2:10">
      <c r="B53" s="205" t="s">
        <v>27</v>
      </c>
      <c r="C53" s="163">
        <v>12</v>
      </c>
      <c r="D53" s="163">
        <v>467</v>
      </c>
      <c r="E53" s="163">
        <v>455</v>
      </c>
      <c r="F53" s="163">
        <v>12</v>
      </c>
      <c r="G53" s="163">
        <v>12</v>
      </c>
      <c r="H53" s="163">
        <v>467</v>
      </c>
      <c r="I53" s="163">
        <v>462</v>
      </c>
      <c r="J53" s="213">
        <v>5</v>
      </c>
    </row>
    <row r="54" spans="2:10">
      <c r="B54" s="205" t="s">
        <v>28</v>
      </c>
      <c r="C54" s="163">
        <v>9</v>
      </c>
      <c r="D54" s="163">
        <v>500</v>
      </c>
      <c r="E54" s="163">
        <v>492</v>
      </c>
      <c r="F54" s="163">
        <v>8</v>
      </c>
      <c r="G54" s="163">
        <v>7</v>
      </c>
      <c r="H54" s="163">
        <v>500</v>
      </c>
      <c r="I54" s="163">
        <v>494</v>
      </c>
      <c r="J54" s="213">
        <v>6</v>
      </c>
    </row>
    <row r="55" spans="2:10">
      <c r="B55" s="205" t="s">
        <v>189</v>
      </c>
      <c r="C55" s="163">
        <v>49</v>
      </c>
      <c r="D55" s="163">
        <v>458</v>
      </c>
      <c r="E55" s="163">
        <v>428</v>
      </c>
      <c r="F55" s="163">
        <v>30</v>
      </c>
      <c r="G55" s="163">
        <v>27</v>
      </c>
      <c r="H55" s="163">
        <v>458</v>
      </c>
      <c r="I55" s="163">
        <v>440</v>
      </c>
      <c r="J55" s="213">
        <v>18</v>
      </c>
    </row>
    <row r="56" spans="2:10">
      <c r="B56" s="205" t="s">
        <v>190</v>
      </c>
      <c r="C56" s="163">
        <v>11</v>
      </c>
      <c r="D56" s="163">
        <v>244</v>
      </c>
      <c r="E56" s="163">
        <v>233</v>
      </c>
      <c r="F56" s="163">
        <v>11</v>
      </c>
      <c r="G56" s="163">
        <v>11</v>
      </c>
      <c r="H56" s="163">
        <v>244</v>
      </c>
      <c r="I56" s="163">
        <v>233</v>
      </c>
      <c r="J56" s="213">
        <v>11</v>
      </c>
    </row>
    <row r="57" spans="2:10">
      <c r="B57" s="207" t="s">
        <v>29</v>
      </c>
      <c r="C57" s="164">
        <v>19</v>
      </c>
      <c r="D57" s="164">
        <v>329</v>
      </c>
      <c r="E57" s="164">
        <v>326</v>
      </c>
      <c r="F57" s="164">
        <v>3</v>
      </c>
      <c r="G57" s="164">
        <v>27</v>
      </c>
      <c r="H57" s="164">
        <v>329</v>
      </c>
      <c r="I57" s="164">
        <v>326</v>
      </c>
      <c r="J57" s="211">
        <v>3</v>
      </c>
    </row>
    <row r="58" spans="2:10">
      <c r="B58" s="249" t="s">
        <v>803</v>
      </c>
    </row>
  </sheetData>
  <mergeCells count="5">
    <mergeCell ref="B3:B5"/>
    <mergeCell ref="C3:F3"/>
    <mergeCell ref="G3:J3"/>
    <mergeCell ref="D4:F4"/>
    <mergeCell ref="H4:J4"/>
  </mergeCell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>
  <dimension ref="B1:J57"/>
  <sheetViews>
    <sheetView workbookViewId="0">
      <selection activeCell="B1" sqref="B1"/>
    </sheetView>
  </sheetViews>
  <sheetFormatPr defaultRowHeight="15"/>
  <cols>
    <col min="2" max="2" width="30.7109375" customWidth="1"/>
  </cols>
  <sheetData>
    <row r="1" spans="2:10">
      <c r="B1" s="277" t="s">
        <v>867</v>
      </c>
    </row>
    <row r="3" spans="2:10">
      <c r="B3" s="353" t="s">
        <v>95</v>
      </c>
      <c r="C3" s="315" t="s">
        <v>450</v>
      </c>
      <c r="D3" s="315"/>
      <c r="E3" s="315"/>
      <c r="F3" s="315"/>
      <c r="G3" s="315" t="s">
        <v>451</v>
      </c>
      <c r="H3" s="315"/>
      <c r="I3" s="315"/>
      <c r="J3" s="316"/>
    </row>
    <row r="4" spans="2:10" ht="15.75" thickBot="1">
      <c r="B4" s="354"/>
      <c r="C4" s="13" t="s">
        <v>0</v>
      </c>
      <c r="D4" s="13" t="s">
        <v>192</v>
      </c>
      <c r="E4" s="13" t="s">
        <v>193</v>
      </c>
      <c r="F4" s="13" t="s">
        <v>443</v>
      </c>
      <c r="G4" s="13" t="s">
        <v>0</v>
      </c>
      <c r="H4" s="13" t="s">
        <v>192</v>
      </c>
      <c r="I4" s="13" t="s">
        <v>193</v>
      </c>
      <c r="J4" s="118" t="s">
        <v>443</v>
      </c>
    </row>
    <row r="5" spans="2:10" ht="15.75" thickTop="1">
      <c r="B5" s="199" t="s">
        <v>7</v>
      </c>
      <c r="C5" s="209">
        <v>26205</v>
      </c>
      <c r="D5" s="209">
        <v>7019</v>
      </c>
      <c r="E5" s="209">
        <v>19044</v>
      </c>
      <c r="F5" s="209">
        <v>142</v>
      </c>
      <c r="G5" s="209">
        <v>26205</v>
      </c>
      <c r="H5" s="209">
        <v>2831</v>
      </c>
      <c r="I5" s="209">
        <v>23236</v>
      </c>
      <c r="J5" s="210">
        <v>138</v>
      </c>
    </row>
    <row r="6" spans="2:10">
      <c r="B6" s="100" t="s">
        <v>8</v>
      </c>
      <c r="C6" s="164"/>
      <c r="D6" s="164"/>
      <c r="E6" s="164"/>
      <c r="F6" s="164"/>
      <c r="G6" s="164"/>
      <c r="H6" s="164"/>
      <c r="I6" s="164"/>
      <c r="J6" s="211"/>
    </row>
    <row r="7" spans="2:10">
      <c r="B7" s="95" t="s">
        <v>9</v>
      </c>
      <c r="C7" s="177">
        <v>5389</v>
      </c>
      <c r="D7" s="177">
        <v>591</v>
      </c>
      <c r="E7" s="177">
        <v>4759</v>
      </c>
      <c r="F7" s="177">
        <v>39</v>
      </c>
      <c r="G7" s="177">
        <v>5389</v>
      </c>
      <c r="H7" s="177">
        <v>177</v>
      </c>
      <c r="I7" s="177">
        <v>5174</v>
      </c>
      <c r="J7" s="212">
        <v>38</v>
      </c>
    </row>
    <row r="8" spans="2:10">
      <c r="B8" s="203" t="s">
        <v>10</v>
      </c>
      <c r="C8" s="163">
        <v>3515</v>
      </c>
      <c r="D8" s="163">
        <v>427</v>
      </c>
      <c r="E8" s="163">
        <v>3062</v>
      </c>
      <c r="F8" s="163">
        <v>26</v>
      </c>
      <c r="G8" s="163">
        <v>3515</v>
      </c>
      <c r="H8" s="163">
        <v>121</v>
      </c>
      <c r="I8" s="163">
        <v>3368</v>
      </c>
      <c r="J8" s="213">
        <v>26</v>
      </c>
    </row>
    <row r="9" spans="2:10">
      <c r="B9" s="203" t="s">
        <v>11</v>
      </c>
      <c r="C9" s="163">
        <v>1874</v>
      </c>
      <c r="D9" s="163">
        <v>164</v>
      </c>
      <c r="E9" s="163">
        <v>1697</v>
      </c>
      <c r="F9" s="163">
        <v>13</v>
      </c>
      <c r="G9" s="163">
        <v>1874</v>
      </c>
      <c r="H9" s="163">
        <v>56</v>
      </c>
      <c r="I9" s="163">
        <v>1806</v>
      </c>
      <c r="J9" s="213">
        <v>12</v>
      </c>
    </row>
    <row r="10" spans="2:10">
      <c r="B10" s="214" t="s">
        <v>12</v>
      </c>
      <c r="C10" s="164"/>
      <c r="D10" s="164"/>
      <c r="E10" s="164"/>
      <c r="F10" s="164"/>
      <c r="G10" s="164"/>
      <c r="H10" s="164"/>
      <c r="I10" s="164"/>
      <c r="J10" s="211"/>
    </row>
    <row r="11" spans="2:10">
      <c r="B11" s="206" t="s">
        <v>13</v>
      </c>
      <c r="C11" s="151">
        <v>8776</v>
      </c>
      <c r="D11" s="151">
        <v>1374</v>
      </c>
      <c r="E11" s="151">
        <v>7339</v>
      </c>
      <c r="F11" s="151">
        <v>63</v>
      </c>
      <c r="G11" s="151">
        <v>8776</v>
      </c>
      <c r="H11" s="151">
        <v>627</v>
      </c>
      <c r="I11" s="151">
        <v>8086</v>
      </c>
      <c r="J11" s="215">
        <v>63</v>
      </c>
    </row>
    <row r="12" spans="2:10">
      <c r="B12" s="205" t="s">
        <v>14</v>
      </c>
      <c r="C12" s="163">
        <v>1046</v>
      </c>
      <c r="D12" s="163">
        <v>180</v>
      </c>
      <c r="E12" s="163">
        <v>862</v>
      </c>
      <c r="F12" s="163">
        <v>4</v>
      </c>
      <c r="G12" s="163">
        <v>1046</v>
      </c>
      <c r="H12" s="163">
        <v>36</v>
      </c>
      <c r="I12" s="163">
        <v>1006</v>
      </c>
      <c r="J12" s="213">
        <v>4</v>
      </c>
    </row>
    <row r="13" spans="2:10">
      <c r="B13" s="205" t="s">
        <v>15</v>
      </c>
      <c r="C13" s="163">
        <v>2733</v>
      </c>
      <c r="D13" s="163">
        <v>309</v>
      </c>
      <c r="E13" s="163">
        <v>2404</v>
      </c>
      <c r="F13" s="163">
        <v>20</v>
      </c>
      <c r="G13" s="163">
        <v>2733</v>
      </c>
      <c r="H13" s="163">
        <v>125</v>
      </c>
      <c r="I13" s="163">
        <v>2591</v>
      </c>
      <c r="J13" s="213">
        <v>17</v>
      </c>
    </row>
    <row r="14" spans="2:10">
      <c r="B14" s="205" t="s">
        <v>179</v>
      </c>
      <c r="C14" s="163">
        <v>1764</v>
      </c>
      <c r="D14" s="163">
        <v>302</v>
      </c>
      <c r="E14" s="163">
        <v>1444</v>
      </c>
      <c r="F14" s="163">
        <v>18</v>
      </c>
      <c r="G14" s="163">
        <v>1764</v>
      </c>
      <c r="H14" s="163">
        <v>133</v>
      </c>
      <c r="I14" s="163">
        <v>1612</v>
      </c>
      <c r="J14" s="213">
        <v>19</v>
      </c>
    </row>
    <row r="15" spans="2:10">
      <c r="B15" s="205" t="s">
        <v>180</v>
      </c>
      <c r="C15" s="163">
        <v>782</v>
      </c>
      <c r="D15" s="163">
        <v>105</v>
      </c>
      <c r="E15" s="163">
        <v>672</v>
      </c>
      <c r="F15" s="163">
        <v>5</v>
      </c>
      <c r="G15" s="163">
        <v>782</v>
      </c>
      <c r="H15" s="163">
        <v>69</v>
      </c>
      <c r="I15" s="163">
        <v>709</v>
      </c>
      <c r="J15" s="213">
        <v>4</v>
      </c>
    </row>
    <row r="16" spans="2:10">
      <c r="B16" s="205" t="s">
        <v>30</v>
      </c>
      <c r="C16" s="163">
        <v>847</v>
      </c>
      <c r="D16" s="163">
        <v>135</v>
      </c>
      <c r="E16" s="163">
        <v>706</v>
      </c>
      <c r="F16" s="163">
        <v>6</v>
      </c>
      <c r="G16" s="163">
        <v>847</v>
      </c>
      <c r="H16" s="163">
        <v>83</v>
      </c>
      <c r="I16" s="163">
        <v>757</v>
      </c>
      <c r="J16" s="213">
        <v>7</v>
      </c>
    </row>
    <row r="17" spans="2:10">
      <c r="B17" s="205" t="s">
        <v>31</v>
      </c>
      <c r="C17" s="163">
        <v>457</v>
      </c>
      <c r="D17" s="163">
        <v>97</v>
      </c>
      <c r="E17" s="163">
        <v>353</v>
      </c>
      <c r="F17" s="163">
        <v>7</v>
      </c>
      <c r="G17" s="163">
        <v>457</v>
      </c>
      <c r="H17" s="163">
        <v>44</v>
      </c>
      <c r="I17" s="163">
        <v>405</v>
      </c>
      <c r="J17" s="213">
        <v>8</v>
      </c>
    </row>
    <row r="18" spans="2:10">
      <c r="B18" s="205" t="s">
        <v>96</v>
      </c>
      <c r="C18" s="163">
        <v>731</v>
      </c>
      <c r="D18" s="163">
        <v>181</v>
      </c>
      <c r="E18" s="163">
        <v>547</v>
      </c>
      <c r="F18" s="163">
        <v>3</v>
      </c>
      <c r="G18" s="163">
        <v>731</v>
      </c>
      <c r="H18" s="163">
        <v>94</v>
      </c>
      <c r="I18" s="163">
        <v>633</v>
      </c>
      <c r="J18" s="213">
        <v>4</v>
      </c>
    </row>
    <row r="19" spans="2:10">
      <c r="B19" s="205" t="s">
        <v>77</v>
      </c>
      <c r="C19" s="163">
        <v>416</v>
      </c>
      <c r="D19" s="163">
        <v>65</v>
      </c>
      <c r="E19" s="163">
        <v>351</v>
      </c>
      <c r="F19" s="163">
        <v>0</v>
      </c>
      <c r="G19" s="163">
        <v>416</v>
      </c>
      <c r="H19" s="163">
        <v>43</v>
      </c>
      <c r="I19" s="163">
        <v>373</v>
      </c>
      <c r="J19" s="213">
        <v>0</v>
      </c>
    </row>
    <row r="20" spans="2:10">
      <c r="B20" s="205"/>
      <c r="C20" s="163"/>
      <c r="D20" s="163"/>
      <c r="E20" s="163"/>
      <c r="F20" s="163"/>
      <c r="G20" s="163"/>
      <c r="H20" s="163"/>
      <c r="I20" s="163"/>
      <c r="J20" s="213"/>
    </row>
    <row r="21" spans="2:10">
      <c r="B21" s="206" t="s">
        <v>16</v>
      </c>
      <c r="C21" s="151">
        <v>5925</v>
      </c>
      <c r="D21" s="151">
        <v>2515</v>
      </c>
      <c r="E21" s="151">
        <v>3383</v>
      </c>
      <c r="F21" s="151">
        <v>27</v>
      </c>
      <c r="G21" s="151">
        <v>5925</v>
      </c>
      <c r="H21" s="151">
        <v>1015</v>
      </c>
      <c r="I21" s="151">
        <v>4888</v>
      </c>
      <c r="J21" s="215">
        <v>22</v>
      </c>
    </row>
    <row r="22" spans="2:10">
      <c r="B22" s="205" t="s">
        <v>17</v>
      </c>
      <c r="C22" s="163">
        <v>780</v>
      </c>
      <c r="D22" s="163">
        <v>346</v>
      </c>
      <c r="E22" s="163">
        <v>431</v>
      </c>
      <c r="F22" s="163">
        <v>3</v>
      </c>
      <c r="G22" s="163">
        <v>780</v>
      </c>
      <c r="H22" s="163">
        <v>248</v>
      </c>
      <c r="I22" s="163">
        <v>529</v>
      </c>
      <c r="J22" s="213">
        <v>3</v>
      </c>
    </row>
    <row r="23" spans="2:10">
      <c r="B23" s="205" t="s">
        <v>4</v>
      </c>
      <c r="C23" s="163">
        <v>315</v>
      </c>
      <c r="D23" s="163">
        <v>85</v>
      </c>
      <c r="E23" s="163">
        <v>228</v>
      </c>
      <c r="F23" s="163">
        <v>2</v>
      </c>
      <c r="G23" s="163">
        <v>315</v>
      </c>
      <c r="H23" s="163">
        <v>53</v>
      </c>
      <c r="I23" s="163">
        <v>260</v>
      </c>
      <c r="J23" s="213">
        <v>2</v>
      </c>
    </row>
    <row r="24" spans="2:10">
      <c r="B24" s="205" t="s">
        <v>18</v>
      </c>
      <c r="C24" s="163">
        <v>408</v>
      </c>
      <c r="D24" s="163">
        <v>144</v>
      </c>
      <c r="E24" s="163">
        <v>261</v>
      </c>
      <c r="F24" s="163">
        <v>3</v>
      </c>
      <c r="G24" s="163">
        <v>408</v>
      </c>
      <c r="H24" s="163">
        <v>85</v>
      </c>
      <c r="I24" s="163">
        <v>321</v>
      </c>
      <c r="J24" s="213">
        <v>2</v>
      </c>
    </row>
    <row r="25" spans="2:10">
      <c r="B25" s="205" t="s">
        <v>145</v>
      </c>
      <c r="C25" s="163">
        <v>549</v>
      </c>
      <c r="D25" s="163">
        <v>247</v>
      </c>
      <c r="E25" s="163">
        <v>299</v>
      </c>
      <c r="F25" s="163">
        <v>3</v>
      </c>
      <c r="G25" s="163">
        <v>549</v>
      </c>
      <c r="H25" s="163">
        <v>72</v>
      </c>
      <c r="I25" s="163">
        <v>474</v>
      </c>
      <c r="J25" s="213">
        <v>3</v>
      </c>
    </row>
    <row r="26" spans="2:10">
      <c r="B26" s="205" t="s">
        <v>183</v>
      </c>
      <c r="C26" s="163">
        <v>650</v>
      </c>
      <c r="D26" s="163">
        <v>327</v>
      </c>
      <c r="E26" s="163">
        <v>316</v>
      </c>
      <c r="F26" s="163">
        <v>7</v>
      </c>
      <c r="G26" s="163">
        <v>650</v>
      </c>
      <c r="H26" s="163">
        <v>224</v>
      </c>
      <c r="I26" s="163">
        <v>423</v>
      </c>
      <c r="J26" s="213">
        <v>3</v>
      </c>
    </row>
    <row r="27" spans="2:10">
      <c r="B27" s="205" t="s">
        <v>19</v>
      </c>
      <c r="C27" s="163">
        <v>630</v>
      </c>
      <c r="D27" s="163">
        <v>334</v>
      </c>
      <c r="E27" s="163">
        <v>292</v>
      </c>
      <c r="F27" s="163">
        <v>4</v>
      </c>
      <c r="G27" s="163">
        <v>630</v>
      </c>
      <c r="H27" s="163">
        <v>114</v>
      </c>
      <c r="I27" s="163">
        <v>512</v>
      </c>
      <c r="J27" s="213">
        <v>4</v>
      </c>
    </row>
    <row r="28" spans="2:10">
      <c r="B28" s="205" t="s">
        <v>3</v>
      </c>
      <c r="C28" s="163">
        <v>250</v>
      </c>
      <c r="D28" s="163">
        <v>100</v>
      </c>
      <c r="E28" s="163">
        <v>150</v>
      </c>
      <c r="F28" s="163">
        <v>0</v>
      </c>
      <c r="G28" s="163">
        <v>250</v>
      </c>
      <c r="H28" s="163">
        <v>7</v>
      </c>
      <c r="I28" s="163">
        <v>243</v>
      </c>
      <c r="J28" s="213">
        <v>0</v>
      </c>
    </row>
    <row r="29" spans="2:10">
      <c r="B29" s="205" t="s">
        <v>5</v>
      </c>
      <c r="C29" s="163">
        <v>181</v>
      </c>
      <c r="D29" s="163">
        <v>77</v>
      </c>
      <c r="E29" s="163">
        <v>104</v>
      </c>
      <c r="F29" s="163">
        <v>0</v>
      </c>
      <c r="G29" s="163">
        <v>181</v>
      </c>
      <c r="H29" s="163">
        <v>3</v>
      </c>
      <c r="I29" s="163">
        <v>178</v>
      </c>
      <c r="J29" s="213">
        <v>0</v>
      </c>
    </row>
    <row r="30" spans="2:10">
      <c r="B30" s="205" t="s">
        <v>184</v>
      </c>
      <c r="C30" s="163">
        <v>196</v>
      </c>
      <c r="D30" s="163">
        <v>75</v>
      </c>
      <c r="E30" s="163">
        <v>121</v>
      </c>
      <c r="F30" s="163">
        <v>0</v>
      </c>
      <c r="G30" s="163">
        <v>196</v>
      </c>
      <c r="H30" s="163">
        <v>24</v>
      </c>
      <c r="I30" s="163">
        <v>172</v>
      </c>
      <c r="J30" s="213">
        <v>0</v>
      </c>
    </row>
    <row r="31" spans="2:10">
      <c r="B31" s="205" t="s">
        <v>185</v>
      </c>
      <c r="C31" s="163">
        <v>555</v>
      </c>
      <c r="D31" s="163">
        <v>229</v>
      </c>
      <c r="E31" s="163">
        <v>325</v>
      </c>
      <c r="F31" s="163">
        <v>1</v>
      </c>
      <c r="G31" s="163">
        <v>555</v>
      </c>
      <c r="H31" s="163">
        <v>79</v>
      </c>
      <c r="I31" s="163">
        <v>475</v>
      </c>
      <c r="J31" s="213">
        <v>1</v>
      </c>
    </row>
    <row r="32" spans="2:10">
      <c r="B32" s="205" t="s">
        <v>20</v>
      </c>
      <c r="C32" s="163">
        <v>533</v>
      </c>
      <c r="D32" s="163">
        <v>211</v>
      </c>
      <c r="E32" s="163">
        <v>321</v>
      </c>
      <c r="F32" s="163">
        <v>1</v>
      </c>
      <c r="G32" s="163">
        <v>533</v>
      </c>
      <c r="H32" s="163">
        <v>44</v>
      </c>
      <c r="I32" s="163">
        <v>488</v>
      </c>
      <c r="J32" s="213">
        <v>1</v>
      </c>
    </row>
    <row r="33" spans="2:10">
      <c r="B33" s="205" t="s">
        <v>21</v>
      </c>
      <c r="C33" s="163">
        <v>609</v>
      </c>
      <c r="D33" s="163">
        <v>188</v>
      </c>
      <c r="E33" s="163">
        <v>418</v>
      </c>
      <c r="F33" s="163">
        <v>3</v>
      </c>
      <c r="G33" s="163">
        <v>609</v>
      </c>
      <c r="H33" s="163">
        <v>31</v>
      </c>
      <c r="I33" s="163">
        <v>575</v>
      </c>
      <c r="J33" s="213">
        <v>3</v>
      </c>
    </row>
    <row r="34" spans="2:10">
      <c r="B34" s="205" t="s">
        <v>186</v>
      </c>
      <c r="C34" s="163">
        <v>221</v>
      </c>
      <c r="D34" s="163">
        <v>128</v>
      </c>
      <c r="E34" s="163">
        <v>93</v>
      </c>
      <c r="F34" s="163">
        <v>0</v>
      </c>
      <c r="G34" s="163">
        <v>221</v>
      </c>
      <c r="H34" s="163">
        <v>29</v>
      </c>
      <c r="I34" s="163">
        <v>192</v>
      </c>
      <c r="J34" s="213">
        <v>0</v>
      </c>
    </row>
    <row r="35" spans="2:10">
      <c r="B35" s="205" t="s">
        <v>81</v>
      </c>
      <c r="C35" s="163">
        <v>48</v>
      </c>
      <c r="D35" s="163">
        <v>24</v>
      </c>
      <c r="E35" s="163">
        <v>24</v>
      </c>
      <c r="F35" s="163">
        <v>0</v>
      </c>
      <c r="G35" s="163">
        <v>48</v>
      </c>
      <c r="H35" s="163">
        <v>2</v>
      </c>
      <c r="I35" s="163">
        <v>46</v>
      </c>
      <c r="J35" s="213">
        <v>0</v>
      </c>
    </row>
    <row r="36" spans="2:10">
      <c r="B36" s="205"/>
      <c r="C36" s="163"/>
      <c r="D36" s="163"/>
      <c r="E36" s="163"/>
      <c r="F36" s="163"/>
      <c r="G36" s="163"/>
      <c r="H36" s="163"/>
      <c r="I36" s="163"/>
      <c r="J36" s="213"/>
    </row>
    <row r="37" spans="2:10">
      <c r="B37" s="206" t="s">
        <v>23</v>
      </c>
      <c r="C37" s="151">
        <v>6115</v>
      </c>
      <c r="D37" s="151">
        <v>2539</v>
      </c>
      <c r="E37" s="151">
        <v>3563</v>
      </c>
      <c r="F37" s="151">
        <v>13</v>
      </c>
      <c r="G37" s="151">
        <v>6115</v>
      </c>
      <c r="H37" s="151">
        <v>1012</v>
      </c>
      <c r="I37" s="151">
        <v>5088</v>
      </c>
      <c r="J37" s="215">
        <v>15</v>
      </c>
    </row>
    <row r="38" spans="2:10">
      <c r="B38" s="205" t="s">
        <v>82</v>
      </c>
      <c r="C38" s="163">
        <v>873</v>
      </c>
      <c r="D38" s="163">
        <v>217</v>
      </c>
      <c r="E38" s="163">
        <v>656</v>
      </c>
      <c r="F38" s="163">
        <v>0</v>
      </c>
      <c r="G38" s="163">
        <v>873</v>
      </c>
      <c r="H38" s="163">
        <v>120</v>
      </c>
      <c r="I38" s="163">
        <v>753</v>
      </c>
      <c r="J38" s="213">
        <v>0</v>
      </c>
    </row>
    <row r="39" spans="2:10">
      <c r="B39" s="205" t="s">
        <v>83</v>
      </c>
      <c r="C39" s="163">
        <v>429</v>
      </c>
      <c r="D39" s="163">
        <v>122</v>
      </c>
      <c r="E39" s="163">
        <v>307</v>
      </c>
      <c r="F39" s="163">
        <v>0</v>
      </c>
      <c r="G39" s="163">
        <v>429</v>
      </c>
      <c r="H39" s="163">
        <v>55</v>
      </c>
      <c r="I39" s="163">
        <v>374</v>
      </c>
      <c r="J39" s="213">
        <v>0</v>
      </c>
    </row>
    <row r="40" spans="2:10">
      <c r="B40" s="205" t="s">
        <v>84</v>
      </c>
      <c r="C40" s="163">
        <v>389</v>
      </c>
      <c r="D40" s="163">
        <v>195</v>
      </c>
      <c r="E40" s="163">
        <v>194</v>
      </c>
      <c r="F40" s="163">
        <v>0</v>
      </c>
      <c r="G40" s="163">
        <v>389</v>
      </c>
      <c r="H40" s="163">
        <v>130</v>
      </c>
      <c r="I40" s="163">
        <v>259</v>
      </c>
      <c r="J40" s="213">
        <v>0</v>
      </c>
    </row>
    <row r="41" spans="2:10">
      <c r="B41" s="205" t="s">
        <v>188</v>
      </c>
      <c r="C41" s="163">
        <v>220</v>
      </c>
      <c r="D41" s="163">
        <v>126</v>
      </c>
      <c r="E41" s="163">
        <v>94</v>
      </c>
      <c r="F41" s="163">
        <v>0</v>
      </c>
      <c r="G41" s="163">
        <v>220</v>
      </c>
      <c r="H41" s="163">
        <v>22</v>
      </c>
      <c r="I41" s="163">
        <v>198</v>
      </c>
      <c r="J41" s="213">
        <v>0</v>
      </c>
    </row>
    <row r="42" spans="2:10">
      <c r="B42" s="205" t="s">
        <v>77</v>
      </c>
      <c r="C42" s="163">
        <v>242</v>
      </c>
      <c r="D42" s="163">
        <v>57</v>
      </c>
      <c r="E42" s="163">
        <v>185</v>
      </c>
      <c r="F42" s="163">
        <v>0</v>
      </c>
      <c r="G42" s="163">
        <v>242</v>
      </c>
      <c r="H42" s="163">
        <v>2</v>
      </c>
      <c r="I42" s="163">
        <v>240</v>
      </c>
      <c r="J42" s="213">
        <v>0</v>
      </c>
    </row>
    <row r="43" spans="2:10">
      <c r="B43" s="205" t="s">
        <v>81</v>
      </c>
      <c r="C43" s="163">
        <v>71</v>
      </c>
      <c r="D43" s="163">
        <v>42</v>
      </c>
      <c r="E43" s="163">
        <v>29</v>
      </c>
      <c r="F43" s="163">
        <v>0</v>
      </c>
      <c r="G43" s="163">
        <v>71</v>
      </c>
      <c r="H43" s="163">
        <v>15</v>
      </c>
      <c r="I43" s="163">
        <v>56</v>
      </c>
      <c r="J43" s="213">
        <v>0</v>
      </c>
    </row>
    <row r="44" spans="2:10">
      <c r="B44" s="205" t="s">
        <v>86</v>
      </c>
      <c r="C44" s="163">
        <v>270</v>
      </c>
      <c r="D44" s="163">
        <v>87</v>
      </c>
      <c r="E44" s="163">
        <v>182</v>
      </c>
      <c r="F44" s="163">
        <v>1</v>
      </c>
      <c r="G44" s="163">
        <v>270</v>
      </c>
      <c r="H44" s="163">
        <v>37</v>
      </c>
      <c r="I44" s="163">
        <v>232</v>
      </c>
      <c r="J44" s="213">
        <v>1</v>
      </c>
    </row>
    <row r="45" spans="2:10">
      <c r="B45" s="205" t="s">
        <v>87</v>
      </c>
      <c r="C45" s="163">
        <v>199</v>
      </c>
      <c r="D45" s="163">
        <v>119</v>
      </c>
      <c r="E45" s="163">
        <v>79</v>
      </c>
      <c r="F45" s="163">
        <v>1</v>
      </c>
      <c r="G45" s="163">
        <v>199</v>
      </c>
      <c r="H45" s="163">
        <v>92</v>
      </c>
      <c r="I45" s="163">
        <v>106</v>
      </c>
      <c r="J45" s="213">
        <v>1</v>
      </c>
    </row>
    <row r="46" spans="2:10">
      <c r="B46" s="205" t="s">
        <v>88</v>
      </c>
      <c r="C46" s="163">
        <v>276</v>
      </c>
      <c r="D46" s="163">
        <v>185</v>
      </c>
      <c r="E46" s="163">
        <v>91</v>
      </c>
      <c r="F46" s="163">
        <v>0</v>
      </c>
      <c r="G46" s="163">
        <v>276</v>
      </c>
      <c r="H46" s="163">
        <v>116</v>
      </c>
      <c r="I46" s="163">
        <v>160</v>
      </c>
      <c r="J46" s="213">
        <v>0</v>
      </c>
    </row>
    <row r="47" spans="2:10">
      <c r="B47" s="205" t="s">
        <v>89</v>
      </c>
      <c r="C47" s="163">
        <v>193</v>
      </c>
      <c r="D47" s="163">
        <v>71</v>
      </c>
      <c r="E47" s="163">
        <v>122</v>
      </c>
      <c r="F47" s="163">
        <v>0</v>
      </c>
      <c r="G47" s="163">
        <v>193</v>
      </c>
      <c r="H47" s="163">
        <v>36</v>
      </c>
      <c r="I47" s="163">
        <v>157</v>
      </c>
      <c r="J47" s="213">
        <v>0</v>
      </c>
    </row>
    <row r="48" spans="2:10">
      <c r="B48" s="205" t="s">
        <v>24</v>
      </c>
      <c r="C48" s="163">
        <v>328</v>
      </c>
      <c r="D48" s="163">
        <v>188</v>
      </c>
      <c r="E48" s="163">
        <v>139</v>
      </c>
      <c r="F48" s="163">
        <v>1</v>
      </c>
      <c r="G48" s="163">
        <v>328</v>
      </c>
      <c r="H48" s="163">
        <v>69</v>
      </c>
      <c r="I48" s="163">
        <v>257</v>
      </c>
      <c r="J48" s="213">
        <v>2</v>
      </c>
    </row>
    <row r="49" spans="2:10">
      <c r="B49" s="205" t="s">
        <v>25</v>
      </c>
      <c r="C49" s="163">
        <v>210</v>
      </c>
      <c r="D49" s="163">
        <v>118</v>
      </c>
      <c r="E49" s="163">
        <v>91</v>
      </c>
      <c r="F49" s="163">
        <v>1</v>
      </c>
      <c r="G49" s="163">
        <v>210</v>
      </c>
      <c r="H49" s="163">
        <v>19</v>
      </c>
      <c r="I49" s="163">
        <v>190</v>
      </c>
      <c r="J49" s="213">
        <v>1</v>
      </c>
    </row>
    <row r="50" spans="2:10">
      <c r="B50" s="205" t="s">
        <v>6</v>
      </c>
      <c r="C50" s="163">
        <v>161</v>
      </c>
      <c r="D50" s="163">
        <v>84</v>
      </c>
      <c r="E50" s="163">
        <v>77</v>
      </c>
      <c r="F50" s="163">
        <v>0</v>
      </c>
      <c r="G50" s="163">
        <v>161</v>
      </c>
      <c r="H50" s="163">
        <v>4</v>
      </c>
      <c r="I50" s="163">
        <v>157</v>
      </c>
      <c r="J50" s="213">
        <v>0</v>
      </c>
    </row>
    <row r="51" spans="2:10">
      <c r="B51" s="205" t="s">
        <v>26</v>
      </c>
      <c r="C51" s="163">
        <v>256</v>
      </c>
      <c r="D51" s="163">
        <v>120</v>
      </c>
      <c r="E51" s="163">
        <v>136</v>
      </c>
      <c r="F51" s="163">
        <v>0</v>
      </c>
      <c r="G51" s="163">
        <v>256</v>
      </c>
      <c r="H51" s="163">
        <v>5</v>
      </c>
      <c r="I51" s="163">
        <v>251</v>
      </c>
      <c r="J51" s="213">
        <v>0</v>
      </c>
    </row>
    <row r="52" spans="2:10">
      <c r="B52" s="205" t="s">
        <v>27</v>
      </c>
      <c r="C52" s="163">
        <v>467</v>
      </c>
      <c r="D52" s="163">
        <v>142</v>
      </c>
      <c r="E52" s="163">
        <v>325</v>
      </c>
      <c r="F52" s="163">
        <v>0</v>
      </c>
      <c r="G52" s="163">
        <v>467</v>
      </c>
      <c r="H52" s="163">
        <v>6</v>
      </c>
      <c r="I52" s="163">
        <v>461</v>
      </c>
      <c r="J52" s="213">
        <v>0</v>
      </c>
    </row>
    <row r="53" spans="2:10">
      <c r="B53" s="205" t="s">
        <v>28</v>
      </c>
      <c r="C53" s="163">
        <v>500</v>
      </c>
      <c r="D53" s="163">
        <v>192</v>
      </c>
      <c r="E53" s="163">
        <v>306</v>
      </c>
      <c r="F53" s="163">
        <v>2</v>
      </c>
      <c r="G53" s="163">
        <v>500</v>
      </c>
      <c r="H53" s="163">
        <v>49</v>
      </c>
      <c r="I53" s="163">
        <v>449</v>
      </c>
      <c r="J53" s="213">
        <v>2</v>
      </c>
    </row>
    <row r="54" spans="2:10">
      <c r="B54" s="205" t="s">
        <v>189</v>
      </c>
      <c r="C54" s="163">
        <v>458</v>
      </c>
      <c r="D54" s="163">
        <v>195</v>
      </c>
      <c r="E54" s="163">
        <v>261</v>
      </c>
      <c r="F54" s="163">
        <v>2</v>
      </c>
      <c r="G54" s="163">
        <v>458</v>
      </c>
      <c r="H54" s="163">
        <v>5</v>
      </c>
      <c r="I54" s="163">
        <v>449</v>
      </c>
      <c r="J54" s="213">
        <v>4</v>
      </c>
    </row>
    <row r="55" spans="2:10">
      <c r="B55" s="205" t="s">
        <v>190</v>
      </c>
      <c r="C55" s="163">
        <v>244</v>
      </c>
      <c r="D55" s="163">
        <v>131</v>
      </c>
      <c r="E55" s="163">
        <v>111</v>
      </c>
      <c r="F55" s="163">
        <v>2</v>
      </c>
      <c r="G55" s="163">
        <v>244</v>
      </c>
      <c r="H55" s="163">
        <v>103</v>
      </c>
      <c r="I55" s="163">
        <v>140</v>
      </c>
      <c r="J55" s="213">
        <v>1</v>
      </c>
    </row>
    <row r="56" spans="2:10">
      <c r="B56" s="207" t="s">
        <v>29</v>
      </c>
      <c r="C56" s="164">
        <v>329</v>
      </c>
      <c r="D56" s="164">
        <v>148</v>
      </c>
      <c r="E56" s="164">
        <v>178</v>
      </c>
      <c r="F56" s="164">
        <v>3</v>
      </c>
      <c r="G56" s="164">
        <v>329</v>
      </c>
      <c r="H56" s="164">
        <v>127</v>
      </c>
      <c r="I56" s="164">
        <v>199</v>
      </c>
      <c r="J56" s="211">
        <v>3</v>
      </c>
    </row>
    <row r="57" spans="2:10">
      <c r="B57" s="249" t="s">
        <v>803</v>
      </c>
    </row>
  </sheetData>
  <mergeCells count="3">
    <mergeCell ref="B3:B4"/>
    <mergeCell ref="C3:F3"/>
    <mergeCell ref="G3:J3"/>
  </mergeCell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>
  <dimension ref="B1:J57"/>
  <sheetViews>
    <sheetView workbookViewId="0">
      <selection activeCell="B1" sqref="B1"/>
    </sheetView>
  </sheetViews>
  <sheetFormatPr defaultRowHeight="15"/>
  <cols>
    <col min="2" max="2" width="26.7109375" customWidth="1"/>
    <col min="3" max="3" width="13.7109375" customWidth="1"/>
    <col min="4" max="5" width="11.140625" customWidth="1"/>
    <col min="6" max="6" width="11.5703125" customWidth="1"/>
    <col min="10" max="10" width="11.5703125" customWidth="1"/>
  </cols>
  <sheetData>
    <row r="1" spans="2:10">
      <c r="B1" s="277" t="s">
        <v>868</v>
      </c>
    </row>
    <row r="3" spans="2:10" ht="20.25" customHeight="1">
      <c r="B3" s="353" t="s">
        <v>95</v>
      </c>
      <c r="C3" s="315" t="s">
        <v>460</v>
      </c>
      <c r="D3" s="315"/>
      <c r="E3" s="315"/>
      <c r="F3" s="315"/>
      <c r="G3" s="315" t="s">
        <v>461</v>
      </c>
      <c r="H3" s="315"/>
      <c r="I3" s="315"/>
      <c r="J3" s="316"/>
    </row>
    <row r="4" spans="2:10" ht="19.5" customHeight="1" thickBot="1">
      <c r="B4" s="354"/>
      <c r="C4" s="22" t="s">
        <v>0</v>
      </c>
      <c r="D4" s="22" t="s">
        <v>192</v>
      </c>
      <c r="E4" s="22" t="s">
        <v>193</v>
      </c>
      <c r="F4" s="22" t="s">
        <v>309</v>
      </c>
      <c r="G4" s="22" t="s">
        <v>0</v>
      </c>
      <c r="H4" s="22" t="s">
        <v>192</v>
      </c>
      <c r="I4" s="22" t="s">
        <v>193</v>
      </c>
      <c r="J4" s="92" t="s">
        <v>309</v>
      </c>
    </row>
    <row r="5" spans="2:10" ht="15.75" thickTop="1">
      <c r="B5" s="199" t="s">
        <v>7</v>
      </c>
      <c r="C5" s="209">
        <v>26205</v>
      </c>
      <c r="D5" s="209">
        <v>10521</v>
      </c>
      <c r="E5" s="209">
        <v>15548</v>
      </c>
      <c r="F5" s="209">
        <v>136</v>
      </c>
      <c r="G5" s="209">
        <v>26205</v>
      </c>
      <c r="H5" s="209">
        <v>4520</v>
      </c>
      <c r="I5" s="209">
        <v>21551</v>
      </c>
      <c r="J5" s="210">
        <v>134</v>
      </c>
    </row>
    <row r="6" spans="2:10">
      <c r="B6" s="100" t="s">
        <v>8</v>
      </c>
      <c r="C6" s="164"/>
      <c r="D6" s="164"/>
      <c r="E6" s="164"/>
      <c r="F6" s="164"/>
      <c r="G6" s="164"/>
      <c r="H6" s="164"/>
      <c r="I6" s="164"/>
      <c r="J6" s="211"/>
    </row>
    <row r="7" spans="2:10">
      <c r="B7" s="95" t="s">
        <v>9</v>
      </c>
      <c r="C7" s="177">
        <v>5389</v>
      </c>
      <c r="D7" s="177">
        <v>2986</v>
      </c>
      <c r="E7" s="177">
        <v>2365</v>
      </c>
      <c r="F7" s="177">
        <v>38</v>
      </c>
      <c r="G7" s="177">
        <v>5389</v>
      </c>
      <c r="H7" s="177">
        <v>719</v>
      </c>
      <c r="I7" s="177">
        <v>4631</v>
      </c>
      <c r="J7" s="212">
        <v>39</v>
      </c>
    </row>
    <row r="8" spans="2:10">
      <c r="B8" s="203" t="s">
        <v>10</v>
      </c>
      <c r="C8" s="163">
        <v>3515</v>
      </c>
      <c r="D8" s="163">
        <v>1958</v>
      </c>
      <c r="E8" s="163">
        <v>1530</v>
      </c>
      <c r="F8" s="163">
        <v>27</v>
      </c>
      <c r="G8" s="163">
        <v>3515</v>
      </c>
      <c r="H8" s="163">
        <v>419</v>
      </c>
      <c r="I8" s="163">
        <v>3069</v>
      </c>
      <c r="J8" s="213">
        <v>27</v>
      </c>
    </row>
    <row r="9" spans="2:10">
      <c r="B9" s="203" t="s">
        <v>11</v>
      </c>
      <c r="C9" s="163">
        <v>1874</v>
      </c>
      <c r="D9" s="163">
        <v>1028</v>
      </c>
      <c r="E9" s="163">
        <v>835</v>
      </c>
      <c r="F9" s="163">
        <v>11</v>
      </c>
      <c r="G9" s="163">
        <v>1874</v>
      </c>
      <c r="H9" s="163">
        <v>300</v>
      </c>
      <c r="I9" s="163">
        <v>1562</v>
      </c>
      <c r="J9" s="213">
        <v>12</v>
      </c>
    </row>
    <row r="10" spans="2:10">
      <c r="B10" s="214" t="s">
        <v>12</v>
      </c>
      <c r="C10" s="164"/>
      <c r="D10" s="164"/>
      <c r="E10" s="164"/>
      <c r="F10" s="164"/>
      <c r="G10" s="164"/>
      <c r="H10" s="164"/>
      <c r="I10" s="164"/>
      <c r="J10" s="211"/>
    </row>
    <row r="11" spans="2:10">
      <c r="B11" s="206" t="s">
        <v>13</v>
      </c>
      <c r="C11" s="151">
        <v>8776</v>
      </c>
      <c r="D11" s="151">
        <v>3777</v>
      </c>
      <c r="E11" s="151">
        <v>4938</v>
      </c>
      <c r="F11" s="151">
        <v>61</v>
      </c>
      <c r="G11" s="151">
        <v>8776</v>
      </c>
      <c r="H11" s="151">
        <v>1341</v>
      </c>
      <c r="I11" s="151">
        <v>7377</v>
      </c>
      <c r="J11" s="215">
        <v>58</v>
      </c>
    </row>
    <row r="12" spans="2:10">
      <c r="B12" s="205" t="s">
        <v>14</v>
      </c>
      <c r="C12" s="163">
        <v>1046</v>
      </c>
      <c r="D12" s="163">
        <v>462</v>
      </c>
      <c r="E12" s="163">
        <v>580</v>
      </c>
      <c r="F12" s="163">
        <v>4</v>
      </c>
      <c r="G12" s="163">
        <v>1046</v>
      </c>
      <c r="H12" s="163">
        <v>88</v>
      </c>
      <c r="I12" s="163">
        <v>954</v>
      </c>
      <c r="J12" s="213">
        <v>4</v>
      </c>
    </row>
    <row r="13" spans="2:10">
      <c r="B13" s="205" t="s">
        <v>15</v>
      </c>
      <c r="C13" s="163">
        <v>2733</v>
      </c>
      <c r="D13" s="163">
        <v>1402</v>
      </c>
      <c r="E13" s="163">
        <v>1314</v>
      </c>
      <c r="F13" s="163">
        <v>17</v>
      </c>
      <c r="G13" s="163">
        <v>2733</v>
      </c>
      <c r="H13" s="163">
        <v>399</v>
      </c>
      <c r="I13" s="163">
        <v>2317</v>
      </c>
      <c r="J13" s="213">
        <v>17</v>
      </c>
    </row>
    <row r="14" spans="2:10">
      <c r="B14" s="205" t="s">
        <v>179</v>
      </c>
      <c r="C14" s="163">
        <v>1764</v>
      </c>
      <c r="D14" s="163">
        <v>734</v>
      </c>
      <c r="E14" s="163">
        <v>1013</v>
      </c>
      <c r="F14" s="163">
        <v>17</v>
      </c>
      <c r="G14" s="163">
        <v>1764</v>
      </c>
      <c r="H14" s="163">
        <v>242</v>
      </c>
      <c r="I14" s="163">
        <v>1506</v>
      </c>
      <c r="J14" s="213">
        <v>16</v>
      </c>
    </row>
    <row r="15" spans="2:10">
      <c r="B15" s="205" t="s">
        <v>180</v>
      </c>
      <c r="C15" s="163">
        <v>782</v>
      </c>
      <c r="D15" s="163">
        <v>332</v>
      </c>
      <c r="E15" s="163">
        <v>447</v>
      </c>
      <c r="F15" s="163">
        <v>3</v>
      </c>
      <c r="G15" s="163">
        <v>782</v>
      </c>
      <c r="H15" s="163">
        <v>176</v>
      </c>
      <c r="I15" s="163">
        <v>602</v>
      </c>
      <c r="J15" s="213">
        <v>4</v>
      </c>
    </row>
    <row r="16" spans="2:10">
      <c r="B16" s="205" t="s">
        <v>30</v>
      </c>
      <c r="C16" s="163">
        <v>847</v>
      </c>
      <c r="D16" s="163">
        <v>301</v>
      </c>
      <c r="E16" s="163">
        <v>538</v>
      </c>
      <c r="F16" s="163">
        <v>8</v>
      </c>
      <c r="G16" s="163">
        <v>847</v>
      </c>
      <c r="H16" s="163">
        <v>183</v>
      </c>
      <c r="I16" s="163">
        <v>657</v>
      </c>
      <c r="J16" s="213">
        <v>7</v>
      </c>
    </row>
    <row r="17" spans="2:10">
      <c r="B17" s="205" t="s">
        <v>31</v>
      </c>
      <c r="C17" s="163">
        <v>457</v>
      </c>
      <c r="D17" s="163">
        <v>202</v>
      </c>
      <c r="E17" s="163">
        <v>246</v>
      </c>
      <c r="F17" s="163">
        <v>9</v>
      </c>
      <c r="G17" s="163">
        <v>457</v>
      </c>
      <c r="H17" s="163">
        <v>90</v>
      </c>
      <c r="I17" s="163">
        <v>360</v>
      </c>
      <c r="J17" s="213">
        <v>7</v>
      </c>
    </row>
    <row r="18" spans="2:10">
      <c r="B18" s="205" t="s">
        <v>96</v>
      </c>
      <c r="C18" s="163">
        <v>731</v>
      </c>
      <c r="D18" s="163">
        <v>207</v>
      </c>
      <c r="E18" s="163">
        <v>521</v>
      </c>
      <c r="F18" s="163">
        <v>3</v>
      </c>
      <c r="G18" s="163">
        <v>731</v>
      </c>
      <c r="H18" s="163">
        <v>118</v>
      </c>
      <c r="I18" s="163">
        <v>610</v>
      </c>
      <c r="J18" s="213">
        <v>3</v>
      </c>
    </row>
    <row r="19" spans="2:10">
      <c r="B19" s="205" t="s">
        <v>77</v>
      </c>
      <c r="C19" s="163">
        <v>416</v>
      </c>
      <c r="D19" s="163">
        <v>137</v>
      </c>
      <c r="E19" s="163">
        <v>279</v>
      </c>
      <c r="F19" s="163">
        <v>0</v>
      </c>
      <c r="G19" s="163">
        <v>416</v>
      </c>
      <c r="H19" s="163">
        <v>45</v>
      </c>
      <c r="I19" s="163">
        <v>371</v>
      </c>
      <c r="J19" s="213">
        <v>0</v>
      </c>
    </row>
    <row r="20" spans="2:10" ht="12" customHeight="1">
      <c r="B20" s="205"/>
      <c r="C20" s="163"/>
      <c r="D20" s="163"/>
      <c r="E20" s="163"/>
      <c r="F20" s="163"/>
      <c r="G20" s="163"/>
      <c r="H20" s="163"/>
      <c r="I20" s="163"/>
      <c r="J20" s="213"/>
    </row>
    <row r="21" spans="2:10">
      <c r="B21" s="206" t="s">
        <v>16</v>
      </c>
      <c r="C21" s="151">
        <v>5925</v>
      </c>
      <c r="D21" s="151">
        <v>1887</v>
      </c>
      <c r="E21" s="151">
        <v>4016</v>
      </c>
      <c r="F21" s="151">
        <v>22</v>
      </c>
      <c r="G21" s="151">
        <v>5925</v>
      </c>
      <c r="H21" s="151">
        <v>812</v>
      </c>
      <c r="I21" s="151">
        <v>5089</v>
      </c>
      <c r="J21" s="215">
        <v>24</v>
      </c>
    </row>
    <row r="22" spans="2:10">
      <c r="B22" s="205" t="s">
        <v>17</v>
      </c>
      <c r="C22" s="163">
        <v>780</v>
      </c>
      <c r="D22" s="163">
        <v>245</v>
      </c>
      <c r="E22" s="163">
        <v>532</v>
      </c>
      <c r="F22" s="163">
        <v>3</v>
      </c>
      <c r="G22" s="163">
        <v>780</v>
      </c>
      <c r="H22" s="163">
        <v>87</v>
      </c>
      <c r="I22" s="163">
        <v>690</v>
      </c>
      <c r="J22" s="213">
        <v>3</v>
      </c>
    </row>
    <row r="23" spans="2:10">
      <c r="B23" s="205" t="s">
        <v>4</v>
      </c>
      <c r="C23" s="163">
        <v>315</v>
      </c>
      <c r="D23" s="163">
        <v>119</v>
      </c>
      <c r="E23" s="163">
        <v>194</v>
      </c>
      <c r="F23" s="163">
        <v>2</v>
      </c>
      <c r="G23" s="163">
        <v>315</v>
      </c>
      <c r="H23" s="163">
        <v>22</v>
      </c>
      <c r="I23" s="163">
        <v>291</v>
      </c>
      <c r="J23" s="213">
        <v>2</v>
      </c>
    </row>
    <row r="24" spans="2:10">
      <c r="B24" s="205" t="s">
        <v>18</v>
      </c>
      <c r="C24" s="163">
        <v>408</v>
      </c>
      <c r="D24" s="163">
        <v>165</v>
      </c>
      <c r="E24" s="163">
        <v>241</v>
      </c>
      <c r="F24" s="163">
        <v>2</v>
      </c>
      <c r="G24" s="163">
        <v>408</v>
      </c>
      <c r="H24" s="163">
        <v>87</v>
      </c>
      <c r="I24" s="163">
        <v>319</v>
      </c>
      <c r="J24" s="213">
        <v>2</v>
      </c>
    </row>
    <row r="25" spans="2:10">
      <c r="B25" s="205" t="s">
        <v>145</v>
      </c>
      <c r="C25" s="163">
        <v>549</v>
      </c>
      <c r="D25" s="163">
        <v>221</v>
      </c>
      <c r="E25" s="163">
        <v>325</v>
      </c>
      <c r="F25" s="163">
        <v>3</v>
      </c>
      <c r="G25" s="163">
        <v>549</v>
      </c>
      <c r="H25" s="163">
        <v>110</v>
      </c>
      <c r="I25" s="163">
        <v>436</v>
      </c>
      <c r="J25" s="213">
        <v>3</v>
      </c>
    </row>
    <row r="26" spans="2:10">
      <c r="B26" s="205" t="s">
        <v>183</v>
      </c>
      <c r="C26" s="163">
        <v>650</v>
      </c>
      <c r="D26" s="163">
        <v>179</v>
      </c>
      <c r="E26" s="163">
        <v>469</v>
      </c>
      <c r="F26" s="163">
        <v>2</v>
      </c>
      <c r="G26" s="163">
        <v>650</v>
      </c>
      <c r="H26" s="163">
        <v>87</v>
      </c>
      <c r="I26" s="163">
        <v>561</v>
      </c>
      <c r="J26" s="213">
        <v>2</v>
      </c>
    </row>
    <row r="27" spans="2:10">
      <c r="B27" s="205" t="s">
        <v>19</v>
      </c>
      <c r="C27" s="163">
        <v>630</v>
      </c>
      <c r="D27" s="163">
        <v>209</v>
      </c>
      <c r="E27" s="163">
        <v>417</v>
      </c>
      <c r="F27" s="163">
        <v>4</v>
      </c>
      <c r="G27" s="163">
        <v>630</v>
      </c>
      <c r="H27" s="163">
        <v>68</v>
      </c>
      <c r="I27" s="163">
        <v>557</v>
      </c>
      <c r="J27" s="213">
        <v>5</v>
      </c>
    </row>
    <row r="28" spans="2:10">
      <c r="B28" s="205" t="s">
        <v>3</v>
      </c>
      <c r="C28" s="163">
        <v>250</v>
      </c>
      <c r="D28" s="163">
        <v>80</v>
      </c>
      <c r="E28" s="163">
        <v>170</v>
      </c>
      <c r="F28" s="163">
        <v>0</v>
      </c>
      <c r="G28" s="163">
        <v>250</v>
      </c>
      <c r="H28" s="163">
        <v>15</v>
      </c>
      <c r="I28" s="163">
        <v>235</v>
      </c>
      <c r="J28" s="213">
        <v>0</v>
      </c>
    </row>
    <row r="29" spans="2:10">
      <c r="B29" s="205" t="s">
        <v>5</v>
      </c>
      <c r="C29" s="163">
        <v>181</v>
      </c>
      <c r="D29" s="163">
        <v>47</v>
      </c>
      <c r="E29" s="163">
        <v>134</v>
      </c>
      <c r="F29" s="163">
        <v>0</v>
      </c>
      <c r="G29" s="163">
        <v>181</v>
      </c>
      <c r="H29" s="163">
        <v>12</v>
      </c>
      <c r="I29" s="163">
        <v>169</v>
      </c>
      <c r="J29" s="213">
        <v>0</v>
      </c>
    </row>
    <row r="30" spans="2:10">
      <c r="B30" s="205" t="s">
        <v>184</v>
      </c>
      <c r="C30" s="163">
        <v>196</v>
      </c>
      <c r="D30" s="163">
        <v>68</v>
      </c>
      <c r="E30" s="163">
        <v>128</v>
      </c>
      <c r="F30" s="163">
        <v>0</v>
      </c>
      <c r="G30" s="163">
        <v>196</v>
      </c>
      <c r="H30" s="163">
        <v>22</v>
      </c>
      <c r="I30" s="163">
        <v>173</v>
      </c>
      <c r="J30" s="213">
        <v>1</v>
      </c>
    </row>
    <row r="31" spans="2:10">
      <c r="B31" s="205" t="s">
        <v>185</v>
      </c>
      <c r="C31" s="163">
        <v>555</v>
      </c>
      <c r="D31" s="163">
        <v>131</v>
      </c>
      <c r="E31" s="163">
        <v>423</v>
      </c>
      <c r="F31" s="163">
        <v>1</v>
      </c>
      <c r="G31" s="163">
        <v>555</v>
      </c>
      <c r="H31" s="163">
        <v>76</v>
      </c>
      <c r="I31" s="163">
        <v>478</v>
      </c>
      <c r="J31" s="213">
        <v>1</v>
      </c>
    </row>
    <row r="32" spans="2:10">
      <c r="B32" s="205" t="s">
        <v>20</v>
      </c>
      <c r="C32" s="163">
        <v>533</v>
      </c>
      <c r="D32" s="163">
        <v>159</v>
      </c>
      <c r="E32" s="163">
        <v>372</v>
      </c>
      <c r="F32" s="163">
        <v>2</v>
      </c>
      <c r="G32" s="163">
        <v>533</v>
      </c>
      <c r="H32" s="163">
        <v>140</v>
      </c>
      <c r="I32" s="163">
        <v>392</v>
      </c>
      <c r="J32" s="213">
        <v>1</v>
      </c>
    </row>
    <row r="33" spans="2:10">
      <c r="B33" s="205" t="s">
        <v>21</v>
      </c>
      <c r="C33" s="163">
        <v>609</v>
      </c>
      <c r="D33" s="163">
        <v>176</v>
      </c>
      <c r="E33" s="163">
        <v>430</v>
      </c>
      <c r="F33" s="163">
        <v>3</v>
      </c>
      <c r="G33" s="163">
        <v>609</v>
      </c>
      <c r="H33" s="163">
        <v>43</v>
      </c>
      <c r="I33" s="163">
        <v>562</v>
      </c>
      <c r="J33" s="213">
        <v>4</v>
      </c>
    </row>
    <row r="34" spans="2:10">
      <c r="B34" s="205" t="s">
        <v>186</v>
      </c>
      <c r="C34" s="163">
        <v>221</v>
      </c>
      <c r="D34" s="163">
        <v>71</v>
      </c>
      <c r="E34" s="163">
        <v>150</v>
      </c>
      <c r="F34" s="163">
        <v>0</v>
      </c>
      <c r="G34" s="163">
        <v>221</v>
      </c>
      <c r="H34" s="163">
        <v>36</v>
      </c>
      <c r="I34" s="163">
        <v>185</v>
      </c>
      <c r="J34" s="213">
        <v>0</v>
      </c>
    </row>
    <row r="35" spans="2:10">
      <c r="B35" s="205" t="s">
        <v>81</v>
      </c>
      <c r="C35" s="163">
        <v>48</v>
      </c>
      <c r="D35" s="163">
        <v>17</v>
      </c>
      <c r="E35" s="163">
        <v>31</v>
      </c>
      <c r="F35" s="163">
        <v>0</v>
      </c>
      <c r="G35" s="163">
        <v>48</v>
      </c>
      <c r="H35" s="163">
        <v>7</v>
      </c>
      <c r="I35" s="163">
        <v>41</v>
      </c>
      <c r="J35" s="213">
        <v>0</v>
      </c>
    </row>
    <row r="36" spans="2:10" ht="12" customHeight="1">
      <c r="B36" s="205"/>
      <c r="C36" s="163"/>
      <c r="D36" s="163"/>
      <c r="E36" s="163"/>
      <c r="F36" s="163"/>
      <c r="G36" s="163"/>
      <c r="H36" s="163"/>
      <c r="I36" s="163"/>
      <c r="J36" s="213"/>
    </row>
    <row r="37" spans="2:10">
      <c r="B37" s="206" t="s">
        <v>23</v>
      </c>
      <c r="C37" s="151">
        <v>6115</v>
      </c>
      <c r="D37" s="151">
        <v>1871</v>
      </c>
      <c r="E37" s="151">
        <v>4229</v>
      </c>
      <c r="F37" s="151">
        <v>15</v>
      </c>
      <c r="G37" s="151">
        <v>6115</v>
      </c>
      <c r="H37" s="151">
        <v>1648</v>
      </c>
      <c r="I37" s="151">
        <v>4454</v>
      </c>
      <c r="J37" s="215">
        <v>13</v>
      </c>
    </row>
    <row r="38" spans="2:10">
      <c r="B38" s="205" t="s">
        <v>82</v>
      </c>
      <c r="C38" s="163">
        <v>873</v>
      </c>
      <c r="D38" s="163">
        <v>315</v>
      </c>
      <c r="E38" s="163">
        <v>558</v>
      </c>
      <c r="F38" s="163">
        <v>0</v>
      </c>
      <c r="G38" s="163">
        <v>873</v>
      </c>
      <c r="H38" s="163">
        <v>173</v>
      </c>
      <c r="I38" s="163">
        <v>700</v>
      </c>
      <c r="J38" s="213">
        <v>0</v>
      </c>
    </row>
    <row r="39" spans="2:10">
      <c r="B39" s="205" t="s">
        <v>83</v>
      </c>
      <c r="C39" s="163">
        <v>429</v>
      </c>
      <c r="D39" s="163">
        <v>154</v>
      </c>
      <c r="E39" s="163">
        <v>275</v>
      </c>
      <c r="F39" s="163">
        <v>0</v>
      </c>
      <c r="G39" s="163">
        <v>429</v>
      </c>
      <c r="H39" s="163">
        <v>88</v>
      </c>
      <c r="I39" s="163">
        <v>341</v>
      </c>
      <c r="J39" s="213">
        <v>0</v>
      </c>
    </row>
    <row r="40" spans="2:10">
      <c r="B40" s="205" t="s">
        <v>84</v>
      </c>
      <c r="C40" s="163">
        <v>389</v>
      </c>
      <c r="D40" s="163">
        <v>93</v>
      </c>
      <c r="E40" s="163">
        <v>296</v>
      </c>
      <c r="F40" s="163">
        <v>0</v>
      </c>
      <c r="G40" s="163">
        <v>389</v>
      </c>
      <c r="H40" s="163">
        <v>109</v>
      </c>
      <c r="I40" s="163">
        <v>280</v>
      </c>
      <c r="J40" s="213">
        <v>0</v>
      </c>
    </row>
    <row r="41" spans="2:10">
      <c r="B41" s="205" t="s">
        <v>188</v>
      </c>
      <c r="C41" s="163">
        <v>220</v>
      </c>
      <c r="D41" s="163">
        <v>63</v>
      </c>
      <c r="E41" s="163">
        <v>157</v>
      </c>
      <c r="F41" s="163">
        <v>0</v>
      </c>
      <c r="G41" s="163">
        <v>220</v>
      </c>
      <c r="H41" s="163">
        <v>65</v>
      </c>
      <c r="I41" s="163">
        <v>155</v>
      </c>
      <c r="J41" s="213">
        <v>0</v>
      </c>
    </row>
    <row r="42" spans="2:10">
      <c r="B42" s="205" t="s">
        <v>77</v>
      </c>
      <c r="C42" s="163">
        <v>242</v>
      </c>
      <c r="D42" s="163">
        <v>65</v>
      </c>
      <c r="E42" s="163">
        <v>177</v>
      </c>
      <c r="F42" s="163">
        <v>0</v>
      </c>
      <c r="G42" s="163">
        <v>242</v>
      </c>
      <c r="H42" s="163">
        <v>70</v>
      </c>
      <c r="I42" s="163">
        <v>172</v>
      </c>
      <c r="J42" s="213">
        <v>0</v>
      </c>
    </row>
    <row r="43" spans="2:10">
      <c r="B43" s="205" t="s">
        <v>81</v>
      </c>
      <c r="C43" s="163">
        <v>71</v>
      </c>
      <c r="D43" s="163">
        <v>37</v>
      </c>
      <c r="E43" s="163">
        <v>34</v>
      </c>
      <c r="F43" s="163">
        <v>0</v>
      </c>
      <c r="G43" s="163">
        <v>71</v>
      </c>
      <c r="H43" s="163">
        <v>26</v>
      </c>
      <c r="I43" s="163">
        <v>45</v>
      </c>
      <c r="J43" s="213">
        <v>0</v>
      </c>
    </row>
    <row r="44" spans="2:10">
      <c r="B44" s="205" t="s">
        <v>86</v>
      </c>
      <c r="C44" s="163">
        <v>270</v>
      </c>
      <c r="D44" s="163">
        <v>74</v>
      </c>
      <c r="E44" s="163">
        <v>195</v>
      </c>
      <c r="F44" s="163">
        <v>1</v>
      </c>
      <c r="G44" s="163">
        <v>270</v>
      </c>
      <c r="H44" s="163">
        <v>85</v>
      </c>
      <c r="I44" s="163">
        <v>184</v>
      </c>
      <c r="J44" s="213">
        <v>1</v>
      </c>
    </row>
    <row r="45" spans="2:10">
      <c r="B45" s="205" t="s">
        <v>87</v>
      </c>
      <c r="C45" s="163">
        <v>199</v>
      </c>
      <c r="D45" s="163">
        <v>73</v>
      </c>
      <c r="E45" s="163">
        <v>125</v>
      </c>
      <c r="F45" s="163">
        <v>1</v>
      </c>
      <c r="G45" s="163">
        <v>199</v>
      </c>
      <c r="H45" s="163">
        <v>45</v>
      </c>
      <c r="I45" s="163">
        <v>153</v>
      </c>
      <c r="J45" s="213">
        <v>1</v>
      </c>
    </row>
    <row r="46" spans="2:10">
      <c r="B46" s="205" t="s">
        <v>88</v>
      </c>
      <c r="C46" s="163">
        <v>276</v>
      </c>
      <c r="D46" s="163">
        <v>95</v>
      </c>
      <c r="E46" s="163">
        <v>181</v>
      </c>
      <c r="F46" s="163">
        <v>0</v>
      </c>
      <c r="G46" s="163">
        <v>276</v>
      </c>
      <c r="H46" s="163">
        <v>55</v>
      </c>
      <c r="I46" s="163">
        <v>221</v>
      </c>
      <c r="J46" s="213">
        <v>0</v>
      </c>
    </row>
    <row r="47" spans="2:10">
      <c r="B47" s="205" t="s">
        <v>89</v>
      </c>
      <c r="C47" s="163">
        <v>193</v>
      </c>
      <c r="D47" s="163">
        <v>54</v>
      </c>
      <c r="E47" s="163">
        <v>139</v>
      </c>
      <c r="F47" s="163">
        <v>0</v>
      </c>
      <c r="G47" s="163">
        <v>193</v>
      </c>
      <c r="H47" s="163">
        <v>57</v>
      </c>
      <c r="I47" s="163">
        <v>136</v>
      </c>
      <c r="J47" s="213">
        <v>0</v>
      </c>
    </row>
    <row r="48" spans="2:10">
      <c r="B48" s="205" t="s">
        <v>24</v>
      </c>
      <c r="C48" s="163">
        <v>328</v>
      </c>
      <c r="D48" s="163">
        <v>114</v>
      </c>
      <c r="E48" s="163">
        <v>212</v>
      </c>
      <c r="F48" s="163">
        <v>2</v>
      </c>
      <c r="G48" s="163">
        <v>328</v>
      </c>
      <c r="H48" s="163">
        <v>80</v>
      </c>
      <c r="I48" s="163">
        <v>246</v>
      </c>
      <c r="J48" s="213">
        <v>2</v>
      </c>
    </row>
    <row r="49" spans="2:10">
      <c r="B49" s="205" t="s">
        <v>25</v>
      </c>
      <c r="C49" s="163">
        <v>210</v>
      </c>
      <c r="D49" s="163">
        <v>71</v>
      </c>
      <c r="E49" s="163">
        <v>138</v>
      </c>
      <c r="F49" s="163">
        <v>1</v>
      </c>
      <c r="G49" s="163">
        <v>210</v>
      </c>
      <c r="H49" s="163">
        <v>31</v>
      </c>
      <c r="I49" s="163">
        <v>178</v>
      </c>
      <c r="J49" s="213">
        <v>1</v>
      </c>
    </row>
    <row r="50" spans="2:10">
      <c r="B50" s="205" t="s">
        <v>6</v>
      </c>
      <c r="C50" s="163">
        <v>161</v>
      </c>
      <c r="D50" s="163">
        <v>59</v>
      </c>
      <c r="E50" s="163">
        <v>102</v>
      </c>
      <c r="F50" s="163">
        <v>0</v>
      </c>
      <c r="G50" s="163">
        <v>161</v>
      </c>
      <c r="H50" s="163">
        <v>83</v>
      </c>
      <c r="I50" s="163">
        <v>78</v>
      </c>
      <c r="J50" s="213">
        <v>0</v>
      </c>
    </row>
    <row r="51" spans="2:10">
      <c r="B51" s="205" t="s">
        <v>26</v>
      </c>
      <c r="C51" s="163">
        <v>256</v>
      </c>
      <c r="D51" s="163">
        <v>81</v>
      </c>
      <c r="E51" s="163">
        <v>175</v>
      </c>
      <c r="F51" s="163">
        <v>0</v>
      </c>
      <c r="G51" s="163">
        <v>256</v>
      </c>
      <c r="H51" s="163">
        <v>43</v>
      </c>
      <c r="I51" s="163">
        <v>213</v>
      </c>
      <c r="J51" s="213">
        <v>0</v>
      </c>
    </row>
    <row r="52" spans="2:10">
      <c r="B52" s="205" t="s">
        <v>27</v>
      </c>
      <c r="C52" s="163">
        <v>467</v>
      </c>
      <c r="D52" s="163">
        <v>110</v>
      </c>
      <c r="E52" s="163">
        <v>357</v>
      </c>
      <c r="F52" s="163">
        <v>0</v>
      </c>
      <c r="G52" s="163">
        <v>467</v>
      </c>
      <c r="H52" s="163">
        <v>93</v>
      </c>
      <c r="I52" s="163">
        <v>374</v>
      </c>
      <c r="J52" s="213">
        <v>0</v>
      </c>
    </row>
    <row r="53" spans="2:10">
      <c r="B53" s="205" t="s">
        <v>28</v>
      </c>
      <c r="C53" s="163">
        <v>500</v>
      </c>
      <c r="D53" s="163">
        <v>133</v>
      </c>
      <c r="E53" s="163">
        <v>366</v>
      </c>
      <c r="F53" s="163">
        <v>1</v>
      </c>
      <c r="G53" s="163">
        <v>500</v>
      </c>
      <c r="H53" s="163">
        <v>99</v>
      </c>
      <c r="I53" s="163">
        <v>400</v>
      </c>
      <c r="J53" s="213">
        <v>1</v>
      </c>
    </row>
    <row r="54" spans="2:10">
      <c r="B54" s="205" t="s">
        <v>189</v>
      </c>
      <c r="C54" s="163">
        <v>458</v>
      </c>
      <c r="D54" s="163">
        <v>115</v>
      </c>
      <c r="E54" s="163">
        <v>341</v>
      </c>
      <c r="F54" s="163">
        <v>2</v>
      </c>
      <c r="G54" s="163">
        <v>458</v>
      </c>
      <c r="H54" s="163">
        <v>257</v>
      </c>
      <c r="I54" s="163">
        <v>199</v>
      </c>
      <c r="J54" s="213">
        <v>2</v>
      </c>
    </row>
    <row r="55" spans="2:10">
      <c r="B55" s="205" t="s">
        <v>190</v>
      </c>
      <c r="C55" s="163">
        <v>244</v>
      </c>
      <c r="D55" s="163">
        <v>79</v>
      </c>
      <c r="E55" s="163">
        <v>162</v>
      </c>
      <c r="F55" s="163">
        <v>3</v>
      </c>
      <c r="G55" s="163">
        <v>244</v>
      </c>
      <c r="H55" s="163">
        <v>129</v>
      </c>
      <c r="I55" s="163">
        <v>114</v>
      </c>
      <c r="J55" s="213">
        <v>1</v>
      </c>
    </row>
    <row r="56" spans="2:10">
      <c r="B56" s="207" t="s">
        <v>29</v>
      </c>
      <c r="C56" s="164">
        <v>329</v>
      </c>
      <c r="D56" s="164">
        <v>86</v>
      </c>
      <c r="E56" s="164">
        <v>239</v>
      </c>
      <c r="F56" s="164">
        <v>4</v>
      </c>
      <c r="G56" s="164">
        <v>329</v>
      </c>
      <c r="H56" s="164">
        <v>60</v>
      </c>
      <c r="I56" s="164">
        <v>265</v>
      </c>
      <c r="J56" s="211">
        <v>4</v>
      </c>
    </row>
    <row r="57" spans="2:10">
      <c r="B57" s="249" t="s">
        <v>803</v>
      </c>
    </row>
  </sheetData>
  <mergeCells count="3">
    <mergeCell ref="B3:B4"/>
    <mergeCell ref="C3:F3"/>
    <mergeCell ref="G3:J3"/>
  </mergeCell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>
  <dimension ref="B1:G57"/>
  <sheetViews>
    <sheetView workbookViewId="0">
      <selection activeCell="B1" sqref="B1"/>
    </sheetView>
  </sheetViews>
  <sheetFormatPr defaultRowHeight="15"/>
  <cols>
    <col min="2" max="2" width="27.7109375" customWidth="1"/>
    <col min="3" max="7" width="14.7109375" customWidth="1"/>
  </cols>
  <sheetData>
    <row r="1" spans="2:7">
      <c r="B1" s="277" t="s">
        <v>869</v>
      </c>
    </row>
    <row r="3" spans="2:7" ht="16.5" customHeight="1">
      <c r="B3" s="353" t="s">
        <v>95</v>
      </c>
      <c r="C3" s="315" t="s">
        <v>462</v>
      </c>
      <c r="D3" s="315"/>
      <c r="E3" s="315"/>
      <c r="F3" s="315"/>
      <c r="G3" s="316"/>
    </row>
    <row r="4" spans="2:7" ht="15.75" thickBot="1">
      <c r="B4" s="354"/>
      <c r="C4" s="22" t="s">
        <v>0</v>
      </c>
      <c r="D4" s="22" t="s">
        <v>463</v>
      </c>
      <c r="E4" s="22" t="s">
        <v>464</v>
      </c>
      <c r="F4" s="22" t="s">
        <v>465</v>
      </c>
      <c r="G4" s="92" t="s">
        <v>309</v>
      </c>
    </row>
    <row r="5" spans="2:7" ht="15.75" thickTop="1">
      <c r="B5" s="199" t="s">
        <v>7</v>
      </c>
      <c r="C5" s="151">
        <v>26205</v>
      </c>
      <c r="D5" s="151">
        <v>24629</v>
      </c>
      <c r="E5" s="151">
        <v>577</v>
      </c>
      <c r="F5" s="151">
        <v>963</v>
      </c>
      <c r="G5" s="215">
        <v>36</v>
      </c>
    </row>
    <row r="6" spans="2:7">
      <c r="B6" s="100" t="s">
        <v>8</v>
      </c>
      <c r="C6" s="164"/>
      <c r="D6" s="164"/>
      <c r="E6" s="164"/>
      <c r="F6" s="164"/>
      <c r="G6" s="211"/>
    </row>
    <row r="7" spans="2:7">
      <c r="B7" s="95" t="s">
        <v>9</v>
      </c>
      <c r="C7" s="233">
        <v>5389</v>
      </c>
      <c r="D7" s="233">
        <v>4810</v>
      </c>
      <c r="E7" s="233">
        <v>377</v>
      </c>
      <c r="F7" s="233">
        <v>181</v>
      </c>
      <c r="G7" s="234">
        <v>21</v>
      </c>
    </row>
    <row r="8" spans="2:7">
      <c r="B8" s="203" t="s">
        <v>10</v>
      </c>
      <c r="C8" s="163">
        <v>3515</v>
      </c>
      <c r="D8" s="163">
        <v>3150</v>
      </c>
      <c r="E8" s="163">
        <v>237</v>
      </c>
      <c r="F8" s="163">
        <v>110</v>
      </c>
      <c r="G8" s="213">
        <v>18</v>
      </c>
    </row>
    <row r="9" spans="2:7">
      <c r="B9" s="203" t="s">
        <v>11</v>
      </c>
      <c r="C9" s="163">
        <v>1874</v>
      </c>
      <c r="D9" s="163">
        <v>1660</v>
      </c>
      <c r="E9" s="163">
        <v>140</v>
      </c>
      <c r="F9" s="163">
        <v>71</v>
      </c>
      <c r="G9" s="213">
        <v>3</v>
      </c>
    </row>
    <row r="10" spans="2:7">
      <c r="B10" s="214" t="s">
        <v>12</v>
      </c>
      <c r="C10" s="164"/>
      <c r="D10" s="164"/>
      <c r="E10" s="164"/>
      <c r="F10" s="164"/>
      <c r="G10" s="211"/>
    </row>
    <row r="11" spans="2:7">
      <c r="B11" s="206" t="s">
        <v>13</v>
      </c>
      <c r="C11" s="151">
        <v>8776</v>
      </c>
      <c r="D11" s="151">
        <v>8186</v>
      </c>
      <c r="E11" s="151">
        <v>184</v>
      </c>
      <c r="F11" s="151">
        <v>396</v>
      </c>
      <c r="G11" s="215">
        <v>10</v>
      </c>
    </row>
    <row r="12" spans="2:7">
      <c r="B12" s="205" t="s">
        <v>14</v>
      </c>
      <c r="C12" s="163">
        <v>1046</v>
      </c>
      <c r="D12" s="163">
        <v>981</v>
      </c>
      <c r="E12" s="163">
        <v>36</v>
      </c>
      <c r="F12" s="163">
        <v>29</v>
      </c>
      <c r="G12" s="213">
        <v>0</v>
      </c>
    </row>
    <row r="13" spans="2:7">
      <c r="B13" s="205" t="s">
        <v>15</v>
      </c>
      <c r="C13" s="163">
        <v>2733</v>
      </c>
      <c r="D13" s="163">
        <v>2492</v>
      </c>
      <c r="E13" s="163">
        <v>126</v>
      </c>
      <c r="F13" s="163">
        <v>109</v>
      </c>
      <c r="G13" s="213">
        <v>6</v>
      </c>
    </row>
    <row r="14" spans="2:7">
      <c r="B14" s="205" t="s">
        <v>179</v>
      </c>
      <c r="C14" s="163">
        <v>1764</v>
      </c>
      <c r="D14" s="163">
        <v>1557</v>
      </c>
      <c r="E14" s="163">
        <v>16</v>
      </c>
      <c r="F14" s="163">
        <v>189</v>
      </c>
      <c r="G14" s="213">
        <v>2</v>
      </c>
    </row>
    <row r="15" spans="2:7">
      <c r="B15" s="205" t="s">
        <v>180</v>
      </c>
      <c r="C15" s="163">
        <v>782</v>
      </c>
      <c r="D15" s="163">
        <v>772</v>
      </c>
      <c r="E15" s="163">
        <v>0</v>
      </c>
      <c r="F15" s="163">
        <v>10</v>
      </c>
      <c r="G15" s="213">
        <v>0</v>
      </c>
    </row>
    <row r="16" spans="2:7">
      <c r="B16" s="205" t="s">
        <v>30</v>
      </c>
      <c r="C16" s="163">
        <v>847</v>
      </c>
      <c r="D16" s="163">
        <v>827</v>
      </c>
      <c r="E16" s="163">
        <v>3</v>
      </c>
      <c r="F16" s="163">
        <v>17</v>
      </c>
      <c r="G16" s="213">
        <v>0</v>
      </c>
    </row>
    <row r="17" spans="2:7">
      <c r="B17" s="205" t="s">
        <v>31</v>
      </c>
      <c r="C17" s="163">
        <v>457</v>
      </c>
      <c r="D17" s="163">
        <v>445</v>
      </c>
      <c r="E17" s="163">
        <v>2</v>
      </c>
      <c r="F17" s="163">
        <v>9</v>
      </c>
      <c r="G17" s="213">
        <v>1</v>
      </c>
    </row>
    <row r="18" spans="2:7">
      <c r="B18" s="205" t="s">
        <v>96</v>
      </c>
      <c r="C18" s="163">
        <v>731</v>
      </c>
      <c r="D18" s="163">
        <v>699</v>
      </c>
      <c r="E18" s="163">
        <v>1</v>
      </c>
      <c r="F18" s="163">
        <v>30</v>
      </c>
      <c r="G18" s="213">
        <v>1</v>
      </c>
    </row>
    <row r="19" spans="2:7">
      <c r="B19" s="205" t="s">
        <v>77</v>
      </c>
      <c r="C19" s="163">
        <v>416</v>
      </c>
      <c r="D19" s="163">
        <v>413</v>
      </c>
      <c r="E19" s="163">
        <v>0</v>
      </c>
      <c r="F19" s="163">
        <v>3</v>
      </c>
      <c r="G19" s="213">
        <v>0</v>
      </c>
    </row>
    <row r="20" spans="2:7" ht="12" customHeight="1">
      <c r="B20" s="205"/>
      <c r="C20" s="163"/>
      <c r="D20" s="163"/>
      <c r="E20" s="163"/>
      <c r="F20" s="163"/>
      <c r="G20" s="213"/>
    </row>
    <row r="21" spans="2:7">
      <c r="B21" s="206" t="s">
        <v>16</v>
      </c>
      <c r="C21" s="151">
        <v>5925</v>
      </c>
      <c r="D21" s="151">
        <v>5716</v>
      </c>
      <c r="E21" s="151">
        <v>7</v>
      </c>
      <c r="F21" s="151">
        <v>199</v>
      </c>
      <c r="G21" s="215">
        <v>3</v>
      </c>
    </row>
    <row r="22" spans="2:7">
      <c r="B22" s="205" t="s">
        <v>17</v>
      </c>
      <c r="C22" s="163">
        <v>780</v>
      </c>
      <c r="D22" s="163">
        <v>764</v>
      </c>
      <c r="E22" s="163">
        <v>0</v>
      </c>
      <c r="F22" s="163">
        <v>16</v>
      </c>
      <c r="G22" s="213">
        <v>0</v>
      </c>
    </row>
    <row r="23" spans="2:7">
      <c r="B23" s="205" t="s">
        <v>4</v>
      </c>
      <c r="C23" s="163">
        <v>315</v>
      </c>
      <c r="D23" s="163">
        <v>305</v>
      </c>
      <c r="E23" s="163">
        <v>1</v>
      </c>
      <c r="F23" s="163">
        <v>7</v>
      </c>
      <c r="G23" s="213">
        <v>2</v>
      </c>
    </row>
    <row r="24" spans="2:7">
      <c r="B24" s="205" t="s">
        <v>18</v>
      </c>
      <c r="C24" s="163">
        <v>408</v>
      </c>
      <c r="D24" s="163">
        <v>400</v>
      </c>
      <c r="E24" s="163">
        <v>0</v>
      </c>
      <c r="F24" s="163">
        <v>8</v>
      </c>
      <c r="G24" s="213">
        <v>0</v>
      </c>
    </row>
    <row r="25" spans="2:7">
      <c r="B25" s="205" t="s">
        <v>145</v>
      </c>
      <c r="C25" s="163">
        <v>549</v>
      </c>
      <c r="D25" s="163">
        <v>523</v>
      </c>
      <c r="E25" s="163">
        <v>1</v>
      </c>
      <c r="F25" s="163">
        <v>25</v>
      </c>
      <c r="G25" s="213">
        <v>0</v>
      </c>
    </row>
    <row r="26" spans="2:7">
      <c r="B26" s="205" t="s">
        <v>183</v>
      </c>
      <c r="C26" s="163">
        <v>650</v>
      </c>
      <c r="D26" s="163">
        <v>623</v>
      </c>
      <c r="E26" s="163">
        <v>1</v>
      </c>
      <c r="F26" s="163">
        <v>26</v>
      </c>
      <c r="G26" s="213">
        <v>0</v>
      </c>
    </row>
    <row r="27" spans="2:7">
      <c r="B27" s="205" t="s">
        <v>19</v>
      </c>
      <c r="C27" s="163">
        <v>630</v>
      </c>
      <c r="D27" s="163">
        <v>609</v>
      </c>
      <c r="E27" s="163">
        <v>1</v>
      </c>
      <c r="F27" s="163">
        <v>19</v>
      </c>
      <c r="G27" s="213">
        <v>1</v>
      </c>
    </row>
    <row r="28" spans="2:7">
      <c r="B28" s="205" t="s">
        <v>3</v>
      </c>
      <c r="C28" s="163">
        <v>250</v>
      </c>
      <c r="D28" s="163">
        <v>240</v>
      </c>
      <c r="E28" s="163">
        <v>1</v>
      </c>
      <c r="F28" s="163">
        <v>9</v>
      </c>
      <c r="G28" s="213">
        <v>0</v>
      </c>
    </row>
    <row r="29" spans="2:7">
      <c r="B29" s="205" t="s">
        <v>5</v>
      </c>
      <c r="C29" s="163">
        <v>181</v>
      </c>
      <c r="D29" s="163">
        <v>177</v>
      </c>
      <c r="E29" s="163">
        <v>1</v>
      </c>
      <c r="F29" s="163">
        <v>3</v>
      </c>
      <c r="G29" s="213">
        <v>0</v>
      </c>
    </row>
    <row r="30" spans="2:7">
      <c r="B30" s="205" t="s">
        <v>184</v>
      </c>
      <c r="C30" s="163">
        <v>196</v>
      </c>
      <c r="D30" s="163">
        <v>194</v>
      </c>
      <c r="E30" s="163">
        <v>0</v>
      </c>
      <c r="F30" s="163">
        <v>2</v>
      </c>
      <c r="G30" s="213">
        <v>0</v>
      </c>
    </row>
    <row r="31" spans="2:7">
      <c r="B31" s="205" t="s">
        <v>185</v>
      </c>
      <c r="C31" s="163">
        <v>555</v>
      </c>
      <c r="D31" s="163">
        <v>541</v>
      </c>
      <c r="E31" s="163">
        <v>0</v>
      </c>
      <c r="F31" s="163">
        <v>14</v>
      </c>
      <c r="G31" s="213">
        <v>0</v>
      </c>
    </row>
    <row r="32" spans="2:7">
      <c r="B32" s="205" t="s">
        <v>20</v>
      </c>
      <c r="C32" s="163">
        <v>533</v>
      </c>
      <c r="D32" s="163">
        <v>487</v>
      </c>
      <c r="E32" s="163">
        <v>1</v>
      </c>
      <c r="F32" s="163">
        <v>45</v>
      </c>
      <c r="G32" s="213">
        <v>0</v>
      </c>
    </row>
    <row r="33" spans="2:7">
      <c r="B33" s="205" t="s">
        <v>21</v>
      </c>
      <c r="C33" s="163">
        <v>609</v>
      </c>
      <c r="D33" s="163">
        <v>593</v>
      </c>
      <c r="E33" s="163">
        <v>0</v>
      </c>
      <c r="F33" s="163">
        <v>16</v>
      </c>
      <c r="G33" s="213">
        <v>0</v>
      </c>
    </row>
    <row r="34" spans="2:7">
      <c r="B34" s="205" t="s">
        <v>186</v>
      </c>
      <c r="C34" s="163">
        <v>221</v>
      </c>
      <c r="D34" s="163">
        <v>215</v>
      </c>
      <c r="E34" s="163">
        <v>0</v>
      </c>
      <c r="F34" s="163">
        <v>6</v>
      </c>
      <c r="G34" s="213">
        <v>0</v>
      </c>
    </row>
    <row r="35" spans="2:7">
      <c r="B35" s="205" t="s">
        <v>81</v>
      </c>
      <c r="C35" s="163">
        <v>48</v>
      </c>
      <c r="D35" s="163">
        <v>45</v>
      </c>
      <c r="E35" s="163">
        <v>0</v>
      </c>
      <c r="F35" s="163">
        <v>3</v>
      </c>
      <c r="G35" s="213">
        <v>0</v>
      </c>
    </row>
    <row r="36" spans="2:7">
      <c r="B36" s="205"/>
      <c r="C36" s="163"/>
      <c r="D36" s="163"/>
      <c r="E36" s="163"/>
      <c r="F36" s="163"/>
      <c r="G36" s="213"/>
    </row>
    <row r="37" spans="2:7">
      <c r="B37" s="206" t="s">
        <v>23</v>
      </c>
      <c r="C37" s="151">
        <v>6115</v>
      </c>
      <c r="D37" s="151">
        <v>5917</v>
      </c>
      <c r="E37" s="151">
        <v>9</v>
      </c>
      <c r="F37" s="151">
        <v>187</v>
      </c>
      <c r="G37" s="215">
        <v>2</v>
      </c>
    </row>
    <row r="38" spans="2:7">
      <c r="B38" s="205" t="s">
        <v>82</v>
      </c>
      <c r="C38" s="163">
        <v>873</v>
      </c>
      <c r="D38" s="163">
        <v>852</v>
      </c>
      <c r="E38" s="163">
        <v>1</v>
      </c>
      <c r="F38" s="163">
        <v>20</v>
      </c>
      <c r="G38" s="213">
        <v>0</v>
      </c>
    </row>
    <row r="39" spans="2:7">
      <c r="B39" s="205" t="s">
        <v>83</v>
      </c>
      <c r="C39" s="163">
        <v>429</v>
      </c>
      <c r="D39" s="163">
        <v>375</v>
      </c>
      <c r="E39" s="163">
        <v>7</v>
      </c>
      <c r="F39" s="163">
        <v>47</v>
      </c>
      <c r="G39" s="213">
        <v>0</v>
      </c>
    </row>
    <row r="40" spans="2:7">
      <c r="B40" s="205" t="s">
        <v>84</v>
      </c>
      <c r="C40" s="163">
        <v>389</v>
      </c>
      <c r="D40" s="163">
        <v>385</v>
      </c>
      <c r="E40" s="163">
        <v>0</v>
      </c>
      <c r="F40" s="163">
        <v>4</v>
      </c>
      <c r="G40" s="213">
        <v>0</v>
      </c>
    </row>
    <row r="41" spans="2:7">
      <c r="B41" s="205" t="s">
        <v>188</v>
      </c>
      <c r="C41" s="163">
        <v>220</v>
      </c>
      <c r="D41" s="163">
        <v>213</v>
      </c>
      <c r="E41" s="163">
        <v>0</v>
      </c>
      <c r="F41" s="163">
        <v>7</v>
      </c>
      <c r="G41" s="213">
        <v>0</v>
      </c>
    </row>
    <row r="42" spans="2:7">
      <c r="B42" s="205" t="s">
        <v>77</v>
      </c>
      <c r="C42" s="163">
        <v>242</v>
      </c>
      <c r="D42" s="163">
        <v>236</v>
      </c>
      <c r="E42" s="163">
        <v>0</v>
      </c>
      <c r="F42" s="163">
        <v>6</v>
      </c>
      <c r="G42" s="213">
        <v>0</v>
      </c>
    </row>
    <row r="43" spans="2:7">
      <c r="B43" s="205" t="s">
        <v>81</v>
      </c>
      <c r="C43" s="163">
        <v>71</v>
      </c>
      <c r="D43" s="163">
        <v>70</v>
      </c>
      <c r="E43" s="163">
        <v>0</v>
      </c>
      <c r="F43" s="163">
        <v>1</v>
      </c>
      <c r="G43" s="213">
        <v>0</v>
      </c>
    </row>
    <row r="44" spans="2:7">
      <c r="B44" s="205" t="s">
        <v>86</v>
      </c>
      <c r="C44" s="163">
        <v>270</v>
      </c>
      <c r="D44" s="163">
        <v>256</v>
      </c>
      <c r="E44" s="163">
        <v>0</v>
      </c>
      <c r="F44" s="163">
        <v>13</v>
      </c>
      <c r="G44" s="213">
        <v>1</v>
      </c>
    </row>
    <row r="45" spans="2:7">
      <c r="B45" s="205" t="s">
        <v>87</v>
      </c>
      <c r="C45" s="163">
        <v>199</v>
      </c>
      <c r="D45" s="163">
        <v>191</v>
      </c>
      <c r="E45" s="163">
        <v>1</v>
      </c>
      <c r="F45" s="163">
        <v>7</v>
      </c>
      <c r="G45" s="213">
        <v>0</v>
      </c>
    </row>
    <row r="46" spans="2:7">
      <c r="B46" s="205" t="s">
        <v>88</v>
      </c>
      <c r="C46" s="163">
        <v>276</v>
      </c>
      <c r="D46" s="163">
        <v>269</v>
      </c>
      <c r="E46" s="163">
        <v>0</v>
      </c>
      <c r="F46" s="163">
        <v>7</v>
      </c>
      <c r="G46" s="213">
        <v>0</v>
      </c>
    </row>
    <row r="47" spans="2:7">
      <c r="B47" s="205" t="s">
        <v>89</v>
      </c>
      <c r="C47" s="163">
        <v>193</v>
      </c>
      <c r="D47" s="163">
        <v>186</v>
      </c>
      <c r="E47" s="163">
        <v>0</v>
      </c>
      <c r="F47" s="163">
        <v>7</v>
      </c>
      <c r="G47" s="213">
        <v>0</v>
      </c>
    </row>
    <row r="48" spans="2:7">
      <c r="B48" s="205" t="s">
        <v>24</v>
      </c>
      <c r="C48" s="163">
        <v>328</v>
      </c>
      <c r="D48" s="163">
        <v>323</v>
      </c>
      <c r="E48" s="163">
        <v>0</v>
      </c>
      <c r="F48" s="163">
        <v>5</v>
      </c>
      <c r="G48" s="213">
        <v>0</v>
      </c>
    </row>
    <row r="49" spans="2:7">
      <c r="B49" s="205" t="s">
        <v>25</v>
      </c>
      <c r="C49" s="163">
        <v>210</v>
      </c>
      <c r="D49" s="163">
        <v>206</v>
      </c>
      <c r="E49" s="163">
        <v>0</v>
      </c>
      <c r="F49" s="163">
        <v>4</v>
      </c>
      <c r="G49" s="213">
        <v>0</v>
      </c>
    </row>
    <row r="50" spans="2:7">
      <c r="B50" s="205" t="s">
        <v>6</v>
      </c>
      <c r="C50" s="163">
        <v>161</v>
      </c>
      <c r="D50" s="163">
        <v>159</v>
      </c>
      <c r="E50" s="163">
        <v>0</v>
      </c>
      <c r="F50" s="163">
        <v>2</v>
      </c>
      <c r="G50" s="213">
        <v>0</v>
      </c>
    </row>
    <row r="51" spans="2:7">
      <c r="B51" s="205" t="s">
        <v>26</v>
      </c>
      <c r="C51" s="163">
        <v>256</v>
      </c>
      <c r="D51" s="163">
        <v>251</v>
      </c>
      <c r="E51" s="163">
        <v>0</v>
      </c>
      <c r="F51" s="163">
        <v>5</v>
      </c>
      <c r="G51" s="213">
        <v>0</v>
      </c>
    </row>
    <row r="52" spans="2:7">
      <c r="B52" s="205" t="s">
        <v>27</v>
      </c>
      <c r="C52" s="163">
        <v>467</v>
      </c>
      <c r="D52" s="163">
        <v>454</v>
      </c>
      <c r="E52" s="163">
        <v>0</v>
      </c>
      <c r="F52" s="163">
        <v>13</v>
      </c>
      <c r="G52" s="213">
        <v>0</v>
      </c>
    </row>
    <row r="53" spans="2:7">
      <c r="B53" s="205" t="s">
        <v>28</v>
      </c>
      <c r="C53" s="163">
        <v>500</v>
      </c>
      <c r="D53" s="163">
        <v>486</v>
      </c>
      <c r="E53" s="163">
        <v>0</v>
      </c>
      <c r="F53" s="163">
        <v>14</v>
      </c>
      <c r="G53" s="213">
        <v>0</v>
      </c>
    </row>
    <row r="54" spans="2:7">
      <c r="B54" s="205" t="s">
        <v>189</v>
      </c>
      <c r="C54" s="163">
        <v>458</v>
      </c>
      <c r="D54" s="163">
        <v>448</v>
      </c>
      <c r="E54" s="163">
        <v>0</v>
      </c>
      <c r="F54" s="163">
        <v>10</v>
      </c>
      <c r="G54" s="213">
        <v>0</v>
      </c>
    </row>
    <row r="55" spans="2:7">
      <c r="B55" s="205" t="s">
        <v>190</v>
      </c>
      <c r="C55" s="163">
        <v>244</v>
      </c>
      <c r="D55" s="163">
        <v>239</v>
      </c>
      <c r="E55" s="163">
        <v>0</v>
      </c>
      <c r="F55" s="163">
        <v>5</v>
      </c>
      <c r="G55" s="213">
        <v>0</v>
      </c>
    </row>
    <row r="56" spans="2:7">
      <c r="B56" s="207" t="s">
        <v>29</v>
      </c>
      <c r="C56" s="164">
        <v>329</v>
      </c>
      <c r="D56" s="164">
        <v>318</v>
      </c>
      <c r="E56" s="164">
        <v>0</v>
      </c>
      <c r="F56" s="164">
        <v>10</v>
      </c>
      <c r="G56" s="211">
        <v>1</v>
      </c>
    </row>
    <row r="57" spans="2:7">
      <c r="B57" s="249" t="s">
        <v>803</v>
      </c>
    </row>
  </sheetData>
  <mergeCells count="2">
    <mergeCell ref="B3:B4"/>
    <mergeCell ref="C3:G3"/>
  </mergeCell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>
  <dimension ref="B1:J57"/>
  <sheetViews>
    <sheetView workbookViewId="0">
      <selection activeCell="B1" sqref="B1"/>
    </sheetView>
  </sheetViews>
  <sheetFormatPr defaultRowHeight="15"/>
  <cols>
    <col min="2" max="2" width="26.7109375" customWidth="1"/>
    <col min="3" max="6" width="13.7109375" customWidth="1"/>
    <col min="8" max="8" width="20.42578125" customWidth="1"/>
    <col min="12" max="12" width="10.28515625" bestFit="1" customWidth="1"/>
  </cols>
  <sheetData>
    <row r="1" spans="2:10">
      <c r="B1" s="277" t="s">
        <v>870</v>
      </c>
    </row>
    <row r="3" spans="2:10">
      <c r="B3" s="353" t="s">
        <v>95</v>
      </c>
      <c r="C3" s="315" t="s">
        <v>466</v>
      </c>
      <c r="D3" s="315"/>
      <c r="E3" s="315"/>
      <c r="F3" s="315"/>
      <c r="G3" s="315" t="s">
        <v>467</v>
      </c>
      <c r="H3" s="315"/>
      <c r="I3" s="315"/>
      <c r="J3" s="316"/>
    </row>
    <row r="4" spans="2:10" ht="15.75" thickBot="1">
      <c r="B4" s="354"/>
      <c r="C4" s="22" t="s">
        <v>0</v>
      </c>
      <c r="D4" s="22" t="s">
        <v>192</v>
      </c>
      <c r="E4" s="22" t="s">
        <v>193</v>
      </c>
      <c r="F4" s="22" t="s">
        <v>309</v>
      </c>
      <c r="G4" s="22" t="s">
        <v>0</v>
      </c>
      <c r="H4" s="22" t="s">
        <v>192</v>
      </c>
      <c r="I4" s="22" t="s">
        <v>193</v>
      </c>
      <c r="J4" s="92" t="s">
        <v>309</v>
      </c>
    </row>
    <row r="5" spans="2:10" ht="15.75" thickTop="1">
      <c r="B5" s="199" t="s">
        <v>7</v>
      </c>
      <c r="C5" s="227">
        <v>26205</v>
      </c>
      <c r="D5" s="227">
        <v>11131</v>
      </c>
      <c r="E5" s="227">
        <v>14924</v>
      </c>
      <c r="F5" s="227">
        <v>150</v>
      </c>
      <c r="G5" s="227">
        <v>26205</v>
      </c>
      <c r="H5" s="227">
        <v>18759</v>
      </c>
      <c r="I5" s="227">
        <v>7305</v>
      </c>
      <c r="J5" s="228">
        <v>141</v>
      </c>
    </row>
    <row r="6" spans="2:10">
      <c r="B6" s="100" t="s">
        <v>8</v>
      </c>
      <c r="C6" s="161"/>
      <c r="D6" s="161"/>
      <c r="E6" s="161"/>
      <c r="F6" s="161"/>
      <c r="G6" s="161"/>
      <c r="H6" s="161"/>
      <c r="I6" s="161"/>
      <c r="J6" s="162"/>
    </row>
    <row r="7" spans="2:10">
      <c r="B7" s="95" t="s">
        <v>9</v>
      </c>
      <c r="C7" s="145">
        <v>5389</v>
      </c>
      <c r="D7" s="145">
        <v>3024</v>
      </c>
      <c r="E7" s="145">
        <v>2328</v>
      </c>
      <c r="F7" s="145">
        <v>37</v>
      </c>
      <c r="G7" s="145">
        <v>5389</v>
      </c>
      <c r="H7" s="145">
        <v>1641</v>
      </c>
      <c r="I7" s="145">
        <v>3702</v>
      </c>
      <c r="J7" s="146">
        <v>46</v>
      </c>
    </row>
    <row r="8" spans="2:10">
      <c r="B8" s="203" t="s">
        <v>10</v>
      </c>
      <c r="C8" s="143">
        <v>3515</v>
      </c>
      <c r="D8" s="143">
        <v>1983</v>
      </c>
      <c r="E8" s="143">
        <v>1504</v>
      </c>
      <c r="F8" s="143">
        <v>28</v>
      </c>
      <c r="G8" s="143">
        <v>3515</v>
      </c>
      <c r="H8" s="143">
        <v>1149</v>
      </c>
      <c r="I8" s="143">
        <v>2336</v>
      </c>
      <c r="J8" s="144">
        <v>30</v>
      </c>
    </row>
    <row r="9" spans="2:10">
      <c r="B9" s="203" t="s">
        <v>11</v>
      </c>
      <c r="C9" s="143">
        <v>1874</v>
      </c>
      <c r="D9" s="143">
        <v>1041</v>
      </c>
      <c r="E9" s="143">
        <v>824</v>
      </c>
      <c r="F9" s="143">
        <v>9</v>
      </c>
      <c r="G9" s="143">
        <v>1874</v>
      </c>
      <c r="H9" s="143">
        <v>492</v>
      </c>
      <c r="I9" s="143">
        <v>1366</v>
      </c>
      <c r="J9" s="144">
        <v>16</v>
      </c>
    </row>
    <row r="10" spans="2:10">
      <c r="B10" s="214" t="s">
        <v>12</v>
      </c>
      <c r="C10" s="147"/>
      <c r="D10" s="147"/>
      <c r="E10" s="147"/>
      <c r="F10" s="147"/>
      <c r="G10" s="147"/>
      <c r="H10" s="147"/>
      <c r="I10" s="147"/>
      <c r="J10" s="148"/>
    </row>
    <row r="11" spans="2:10">
      <c r="B11" s="206" t="s">
        <v>13</v>
      </c>
      <c r="C11" s="141">
        <v>8776</v>
      </c>
      <c r="D11" s="141">
        <v>4276</v>
      </c>
      <c r="E11" s="141">
        <v>4434</v>
      </c>
      <c r="F11" s="141">
        <v>66</v>
      </c>
      <c r="G11" s="141">
        <v>8776</v>
      </c>
      <c r="H11" s="141">
        <v>5694</v>
      </c>
      <c r="I11" s="141">
        <v>3022</v>
      </c>
      <c r="J11" s="142">
        <v>60</v>
      </c>
    </row>
    <row r="12" spans="2:10">
      <c r="B12" s="205" t="s">
        <v>14</v>
      </c>
      <c r="C12" s="143">
        <v>1046</v>
      </c>
      <c r="D12" s="143">
        <v>603</v>
      </c>
      <c r="E12" s="143">
        <v>438</v>
      </c>
      <c r="F12" s="143">
        <v>5</v>
      </c>
      <c r="G12" s="143">
        <v>1046</v>
      </c>
      <c r="H12" s="143">
        <v>703</v>
      </c>
      <c r="I12" s="143">
        <v>338</v>
      </c>
      <c r="J12" s="144">
        <v>5</v>
      </c>
    </row>
    <row r="13" spans="2:10">
      <c r="B13" s="205" t="s">
        <v>15</v>
      </c>
      <c r="C13" s="143">
        <v>2733</v>
      </c>
      <c r="D13" s="143">
        <v>1808</v>
      </c>
      <c r="E13" s="143">
        <v>906</v>
      </c>
      <c r="F13" s="143">
        <v>19</v>
      </c>
      <c r="G13" s="143">
        <v>2733</v>
      </c>
      <c r="H13" s="143">
        <v>940</v>
      </c>
      <c r="I13" s="143">
        <v>1772</v>
      </c>
      <c r="J13" s="144">
        <v>21</v>
      </c>
    </row>
    <row r="14" spans="2:10">
      <c r="B14" s="205" t="s">
        <v>179</v>
      </c>
      <c r="C14" s="143">
        <v>1764</v>
      </c>
      <c r="D14" s="143">
        <v>781</v>
      </c>
      <c r="E14" s="143">
        <v>967</v>
      </c>
      <c r="F14" s="143">
        <v>16</v>
      </c>
      <c r="G14" s="143">
        <v>1764</v>
      </c>
      <c r="H14" s="143">
        <v>1191</v>
      </c>
      <c r="I14" s="143">
        <v>558</v>
      </c>
      <c r="J14" s="144">
        <v>15</v>
      </c>
    </row>
    <row r="15" spans="2:10">
      <c r="B15" s="205" t="s">
        <v>180</v>
      </c>
      <c r="C15" s="143">
        <v>782</v>
      </c>
      <c r="D15" s="143">
        <v>357</v>
      </c>
      <c r="E15" s="143">
        <v>422</v>
      </c>
      <c r="F15" s="143">
        <v>3</v>
      </c>
      <c r="G15" s="143">
        <v>782</v>
      </c>
      <c r="H15" s="143">
        <v>665</v>
      </c>
      <c r="I15" s="143">
        <v>114</v>
      </c>
      <c r="J15" s="144">
        <v>3</v>
      </c>
    </row>
    <row r="16" spans="2:10">
      <c r="B16" s="205" t="s">
        <v>30</v>
      </c>
      <c r="C16" s="143">
        <v>847</v>
      </c>
      <c r="D16" s="143">
        <v>239</v>
      </c>
      <c r="E16" s="143">
        <v>599</v>
      </c>
      <c r="F16" s="143">
        <v>9</v>
      </c>
      <c r="G16" s="143">
        <v>847</v>
      </c>
      <c r="H16" s="143">
        <v>758</v>
      </c>
      <c r="I16" s="143">
        <v>83</v>
      </c>
      <c r="J16" s="144">
        <v>6</v>
      </c>
    </row>
    <row r="17" spans="2:10">
      <c r="B17" s="205" t="s">
        <v>31</v>
      </c>
      <c r="C17" s="143">
        <v>457</v>
      </c>
      <c r="D17" s="143">
        <v>158</v>
      </c>
      <c r="E17" s="143">
        <v>289</v>
      </c>
      <c r="F17" s="143">
        <v>10</v>
      </c>
      <c r="G17" s="143">
        <v>457</v>
      </c>
      <c r="H17" s="143">
        <v>431</v>
      </c>
      <c r="I17" s="143">
        <v>19</v>
      </c>
      <c r="J17" s="144">
        <v>7</v>
      </c>
    </row>
    <row r="18" spans="2:10">
      <c r="B18" s="205" t="s">
        <v>96</v>
      </c>
      <c r="C18" s="143">
        <v>731</v>
      </c>
      <c r="D18" s="143">
        <v>185</v>
      </c>
      <c r="E18" s="143">
        <v>542</v>
      </c>
      <c r="F18" s="143">
        <v>4</v>
      </c>
      <c r="G18" s="143">
        <v>731</v>
      </c>
      <c r="H18" s="143">
        <v>656</v>
      </c>
      <c r="I18" s="143">
        <v>72</v>
      </c>
      <c r="J18" s="144">
        <v>3</v>
      </c>
    </row>
    <row r="19" spans="2:10">
      <c r="B19" s="205" t="s">
        <v>77</v>
      </c>
      <c r="C19" s="143">
        <v>416</v>
      </c>
      <c r="D19" s="143">
        <v>145</v>
      </c>
      <c r="E19" s="143">
        <v>271</v>
      </c>
      <c r="F19" s="143">
        <v>0</v>
      </c>
      <c r="G19" s="143">
        <v>416</v>
      </c>
      <c r="H19" s="143">
        <v>350</v>
      </c>
      <c r="I19" s="143">
        <v>66</v>
      </c>
      <c r="J19" s="144">
        <v>0</v>
      </c>
    </row>
    <row r="20" spans="2:10" ht="12" customHeight="1">
      <c r="B20" s="205"/>
      <c r="C20" s="143"/>
      <c r="D20" s="143"/>
      <c r="E20" s="143"/>
      <c r="F20" s="143"/>
      <c r="G20" s="143"/>
      <c r="H20" s="143"/>
      <c r="I20" s="143"/>
      <c r="J20" s="144"/>
    </row>
    <row r="21" spans="2:10">
      <c r="B21" s="206" t="s">
        <v>16</v>
      </c>
      <c r="C21" s="143">
        <v>5925</v>
      </c>
      <c r="D21" s="143">
        <v>1837</v>
      </c>
      <c r="E21" s="143">
        <v>4055</v>
      </c>
      <c r="F21" s="143">
        <v>33</v>
      </c>
      <c r="G21" s="141">
        <v>5925</v>
      </c>
      <c r="H21" s="141">
        <v>5582</v>
      </c>
      <c r="I21" s="141">
        <v>319</v>
      </c>
      <c r="J21" s="142">
        <v>24</v>
      </c>
    </row>
    <row r="22" spans="2:10">
      <c r="B22" s="205" t="s">
        <v>17</v>
      </c>
      <c r="C22" s="143">
        <v>780</v>
      </c>
      <c r="D22" s="143">
        <v>238</v>
      </c>
      <c r="E22" s="143">
        <v>539</v>
      </c>
      <c r="F22" s="143">
        <v>3</v>
      </c>
      <c r="G22" s="143">
        <v>780</v>
      </c>
      <c r="H22" s="143">
        <v>758</v>
      </c>
      <c r="I22" s="143">
        <v>20</v>
      </c>
      <c r="J22" s="144">
        <v>2</v>
      </c>
    </row>
    <row r="23" spans="2:10">
      <c r="B23" s="205" t="s">
        <v>4</v>
      </c>
      <c r="C23" s="143">
        <v>315</v>
      </c>
      <c r="D23" s="143">
        <v>90</v>
      </c>
      <c r="E23" s="143">
        <v>223</v>
      </c>
      <c r="F23" s="143">
        <v>2</v>
      </c>
      <c r="G23" s="143">
        <v>315</v>
      </c>
      <c r="H23" s="143">
        <v>292</v>
      </c>
      <c r="I23" s="143">
        <v>21</v>
      </c>
      <c r="J23" s="144">
        <v>2</v>
      </c>
    </row>
    <row r="24" spans="2:10">
      <c r="B24" s="205" t="s">
        <v>18</v>
      </c>
      <c r="C24" s="143">
        <v>408</v>
      </c>
      <c r="D24" s="143">
        <v>183</v>
      </c>
      <c r="E24" s="143">
        <v>224</v>
      </c>
      <c r="F24" s="143">
        <v>1</v>
      </c>
      <c r="G24" s="143">
        <v>408</v>
      </c>
      <c r="H24" s="143">
        <v>381</v>
      </c>
      <c r="I24" s="143">
        <v>25</v>
      </c>
      <c r="J24" s="144">
        <v>2</v>
      </c>
    </row>
    <row r="25" spans="2:10">
      <c r="B25" s="205" t="s">
        <v>145</v>
      </c>
      <c r="C25" s="143">
        <v>549</v>
      </c>
      <c r="D25" s="143">
        <v>149</v>
      </c>
      <c r="E25" s="143">
        <v>395</v>
      </c>
      <c r="F25" s="143">
        <v>5</v>
      </c>
      <c r="G25" s="143">
        <v>549</v>
      </c>
      <c r="H25" s="143">
        <v>522</v>
      </c>
      <c r="I25" s="143">
        <v>23</v>
      </c>
      <c r="J25" s="144">
        <v>4</v>
      </c>
    </row>
    <row r="26" spans="2:10">
      <c r="B26" s="205" t="s">
        <v>183</v>
      </c>
      <c r="C26" s="143">
        <v>650</v>
      </c>
      <c r="D26" s="143">
        <v>250</v>
      </c>
      <c r="E26" s="143">
        <v>392</v>
      </c>
      <c r="F26" s="143">
        <v>8</v>
      </c>
      <c r="G26" s="143">
        <v>650</v>
      </c>
      <c r="H26" s="143">
        <v>569</v>
      </c>
      <c r="I26" s="143">
        <v>78</v>
      </c>
      <c r="J26" s="144">
        <v>3</v>
      </c>
    </row>
    <row r="27" spans="2:10">
      <c r="B27" s="205" t="s">
        <v>19</v>
      </c>
      <c r="C27" s="143">
        <v>630</v>
      </c>
      <c r="D27" s="143">
        <v>182</v>
      </c>
      <c r="E27" s="143">
        <v>442</v>
      </c>
      <c r="F27" s="143">
        <v>6</v>
      </c>
      <c r="G27" s="143">
        <v>630</v>
      </c>
      <c r="H27" s="143">
        <v>613</v>
      </c>
      <c r="I27" s="143">
        <v>15</v>
      </c>
      <c r="J27" s="144">
        <v>2</v>
      </c>
    </row>
    <row r="28" spans="2:10">
      <c r="B28" s="205" t="s">
        <v>3</v>
      </c>
      <c r="C28" s="143">
        <v>250</v>
      </c>
      <c r="D28" s="143">
        <v>109</v>
      </c>
      <c r="E28" s="143">
        <v>141</v>
      </c>
      <c r="F28" s="143">
        <v>0</v>
      </c>
      <c r="G28" s="143">
        <v>250</v>
      </c>
      <c r="H28" s="143">
        <v>239</v>
      </c>
      <c r="I28" s="143">
        <v>11</v>
      </c>
      <c r="J28" s="144">
        <v>0</v>
      </c>
    </row>
    <row r="29" spans="2:10">
      <c r="B29" s="205" t="s">
        <v>5</v>
      </c>
      <c r="C29" s="143">
        <v>181</v>
      </c>
      <c r="D29" s="143">
        <v>52</v>
      </c>
      <c r="E29" s="143">
        <v>129</v>
      </c>
      <c r="F29" s="143">
        <v>0</v>
      </c>
      <c r="G29" s="143">
        <v>181</v>
      </c>
      <c r="H29" s="143">
        <v>165</v>
      </c>
      <c r="I29" s="143">
        <v>16</v>
      </c>
      <c r="J29" s="144">
        <v>0</v>
      </c>
    </row>
    <row r="30" spans="2:10">
      <c r="B30" s="205" t="s">
        <v>184</v>
      </c>
      <c r="C30" s="143">
        <v>196</v>
      </c>
      <c r="D30" s="143">
        <v>45</v>
      </c>
      <c r="E30" s="143">
        <v>151</v>
      </c>
      <c r="F30" s="143">
        <v>0</v>
      </c>
      <c r="G30" s="143">
        <v>196</v>
      </c>
      <c r="H30" s="143">
        <v>192</v>
      </c>
      <c r="I30" s="143">
        <v>4</v>
      </c>
      <c r="J30" s="144">
        <v>0</v>
      </c>
    </row>
    <row r="31" spans="2:10">
      <c r="B31" s="205" t="s">
        <v>185</v>
      </c>
      <c r="C31" s="143">
        <v>555</v>
      </c>
      <c r="D31" s="143">
        <v>137</v>
      </c>
      <c r="E31" s="143">
        <v>418</v>
      </c>
      <c r="F31" s="143">
        <v>0</v>
      </c>
      <c r="G31" s="143">
        <v>555</v>
      </c>
      <c r="H31" s="143">
        <v>533</v>
      </c>
      <c r="I31" s="143">
        <v>22</v>
      </c>
      <c r="J31" s="144">
        <v>0</v>
      </c>
    </row>
    <row r="32" spans="2:10">
      <c r="B32" s="205" t="s">
        <v>20</v>
      </c>
      <c r="C32" s="143">
        <v>533</v>
      </c>
      <c r="D32" s="143">
        <v>103</v>
      </c>
      <c r="E32" s="143">
        <v>428</v>
      </c>
      <c r="F32" s="143">
        <v>2</v>
      </c>
      <c r="G32" s="143">
        <v>533</v>
      </c>
      <c r="H32" s="143">
        <v>480</v>
      </c>
      <c r="I32" s="143">
        <v>50</v>
      </c>
      <c r="J32" s="144">
        <v>3</v>
      </c>
    </row>
    <row r="33" spans="2:10">
      <c r="B33" s="205" t="s">
        <v>21</v>
      </c>
      <c r="C33" s="143">
        <v>609</v>
      </c>
      <c r="D33" s="143">
        <v>248</v>
      </c>
      <c r="E33" s="143">
        <v>357</v>
      </c>
      <c r="F33" s="143">
        <v>4</v>
      </c>
      <c r="G33" s="143">
        <v>609</v>
      </c>
      <c r="H33" s="143">
        <v>587</v>
      </c>
      <c r="I33" s="143">
        <v>16</v>
      </c>
      <c r="J33" s="144">
        <v>6</v>
      </c>
    </row>
    <row r="34" spans="2:10">
      <c r="B34" s="205" t="s">
        <v>186</v>
      </c>
      <c r="C34" s="143">
        <v>221</v>
      </c>
      <c r="D34" s="143">
        <v>49</v>
      </c>
      <c r="E34" s="143">
        <v>170</v>
      </c>
      <c r="F34" s="143">
        <v>2</v>
      </c>
      <c r="G34" s="143">
        <v>221</v>
      </c>
      <c r="H34" s="143">
        <v>207</v>
      </c>
      <c r="I34" s="143">
        <v>14</v>
      </c>
      <c r="J34" s="144">
        <v>0</v>
      </c>
    </row>
    <row r="35" spans="2:10">
      <c r="B35" s="205" t="s">
        <v>81</v>
      </c>
      <c r="C35" s="143">
        <v>48</v>
      </c>
      <c r="D35" s="143">
        <v>2</v>
      </c>
      <c r="E35" s="143">
        <v>46</v>
      </c>
      <c r="F35" s="143">
        <v>0</v>
      </c>
      <c r="G35" s="143">
        <v>48</v>
      </c>
      <c r="H35" s="143">
        <v>44</v>
      </c>
      <c r="I35" s="143">
        <v>4</v>
      </c>
      <c r="J35" s="144">
        <v>0</v>
      </c>
    </row>
    <row r="36" spans="2:10" ht="12" customHeight="1">
      <c r="B36" s="205"/>
      <c r="C36" s="143"/>
      <c r="D36" s="143"/>
      <c r="E36" s="143"/>
      <c r="F36" s="143"/>
      <c r="G36" s="143"/>
      <c r="H36" s="143"/>
      <c r="I36" s="143"/>
      <c r="J36" s="144"/>
    </row>
    <row r="37" spans="2:10">
      <c r="B37" s="206" t="s">
        <v>23</v>
      </c>
      <c r="C37" s="143">
        <v>6115</v>
      </c>
      <c r="D37" s="143">
        <v>1994</v>
      </c>
      <c r="E37" s="143">
        <v>4107</v>
      </c>
      <c r="F37" s="143">
        <v>14</v>
      </c>
      <c r="G37" s="141">
        <v>6115</v>
      </c>
      <c r="H37" s="141">
        <v>5842</v>
      </c>
      <c r="I37" s="141">
        <v>262</v>
      </c>
      <c r="J37" s="142">
        <v>11</v>
      </c>
    </row>
    <row r="38" spans="2:10">
      <c r="B38" s="205" t="s">
        <v>82</v>
      </c>
      <c r="C38" s="143">
        <v>873</v>
      </c>
      <c r="D38" s="143">
        <v>297</v>
      </c>
      <c r="E38" s="143">
        <v>576</v>
      </c>
      <c r="F38" s="143">
        <v>0</v>
      </c>
      <c r="G38" s="143">
        <v>873</v>
      </c>
      <c r="H38" s="143">
        <v>785</v>
      </c>
      <c r="I38" s="143">
        <v>88</v>
      </c>
      <c r="J38" s="144">
        <v>0</v>
      </c>
    </row>
    <row r="39" spans="2:10">
      <c r="B39" s="205" t="s">
        <v>83</v>
      </c>
      <c r="C39" s="143">
        <v>429</v>
      </c>
      <c r="D39" s="143">
        <v>127</v>
      </c>
      <c r="E39" s="143">
        <v>302</v>
      </c>
      <c r="F39" s="143">
        <v>0</v>
      </c>
      <c r="G39" s="143">
        <v>429</v>
      </c>
      <c r="H39" s="143">
        <v>392</v>
      </c>
      <c r="I39" s="143">
        <v>37</v>
      </c>
      <c r="J39" s="144">
        <v>0</v>
      </c>
    </row>
    <row r="40" spans="2:10">
      <c r="B40" s="205" t="s">
        <v>84</v>
      </c>
      <c r="C40" s="143">
        <v>389</v>
      </c>
      <c r="D40" s="143">
        <v>160</v>
      </c>
      <c r="E40" s="143">
        <v>229</v>
      </c>
      <c r="F40" s="143">
        <v>0</v>
      </c>
      <c r="G40" s="143">
        <v>389</v>
      </c>
      <c r="H40" s="143">
        <v>380</v>
      </c>
      <c r="I40" s="143">
        <v>9</v>
      </c>
      <c r="J40" s="144">
        <v>0</v>
      </c>
    </row>
    <row r="41" spans="2:10">
      <c r="B41" s="205" t="s">
        <v>188</v>
      </c>
      <c r="C41" s="143">
        <v>220</v>
      </c>
      <c r="D41" s="143">
        <v>24</v>
      </c>
      <c r="E41" s="143">
        <v>196</v>
      </c>
      <c r="F41" s="143">
        <v>0</v>
      </c>
      <c r="G41" s="143">
        <v>220</v>
      </c>
      <c r="H41" s="143">
        <v>216</v>
      </c>
      <c r="I41" s="143">
        <v>4</v>
      </c>
      <c r="J41" s="144">
        <v>0</v>
      </c>
    </row>
    <row r="42" spans="2:10">
      <c r="B42" s="205" t="s">
        <v>77</v>
      </c>
      <c r="C42" s="143">
        <v>242</v>
      </c>
      <c r="D42" s="143">
        <v>87</v>
      </c>
      <c r="E42" s="143">
        <v>155</v>
      </c>
      <c r="F42" s="143">
        <v>0</v>
      </c>
      <c r="G42" s="143">
        <v>242</v>
      </c>
      <c r="H42" s="143">
        <v>225</v>
      </c>
      <c r="I42" s="143">
        <v>16</v>
      </c>
      <c r="J42" s="144">
        <v>1</v>
      </c>
    </row>
    <row r="43" spans="2:10">
      <c r="B43" s="205" t="s">
        <v>81</v>
      </c>
      <c r="C43" s="143">
        <v>71</v>
      </c>
      <c r="D43" s="143">
        <v>28</v>
      </c>
      <c r="E43" s="143">
        <v>43</v>
      </c>
      <c r="F43" s="143">
        <v>0</v>
      </c>
      <c r="G43" s="143">
        <v>71</v>
      </c>
      <c r="H43" s="143">
        <v>68</v>
      </c>
      <c r="I43" s="143">
        <v>3</v>
      </c>
      <c r="J43" s="144">
        <v>0</v>
      </c>
    </row>
    <row r="44" spans="2:10">
      <c r="B44" s="205" t="s">
        <v>86</v>
      </c>
      <c r="C44" s="143">
        <v>270</v>
      </c>
      <c r="D44" s="143">
        <v>118</v>
      </c>
      <c r="E44" s="143">
        <v>151</v>
      </c>
      <c r="F44" s="143">
        <v>1</v>
      </c>
      <c r="G44" s="143">
        <v>270</v>
      </c>
      <c r="H44" s="143">
        <v>255</v>
      </c>
      <c r="I44" s="143">
        <v>14</v>
      </c>
      <c r="J44" s="144">
        <v>1</v>
      </c>
    </row>
    <row r="45" spans="2:10">
      <c r="B45" s="205" t="s">
        <v>87</v>
      </c>
      <c r="C45" s="143">
        <v>199</v>
      </c>
      <c r="D45" s="143">
        <v>92</v>
      </c>
      <c r="E45" s="143">
        <v>106</v>
      </c>
      <c r="F45" s="143">
        <v>1</v>
      </c>
      <c r="G45" s="143">
        <v>199</v>
      </c>
      <c r="H45" s="143">
        <v>186</v>
      </c>
      <c r="I45" s="143">
        <v>12</v>
      </c>
      <c r="J45" s="144">
        <v>1</v>
      </c>
    </row>
    <row r="46" spans="2:10">
      <c r="B46" s="205" t="s">
        <v>88</v>
      </c>
      <c r="C46" s="143">
        <v>276</v>
      </c>
      <c r="D46" s="143">
        <v>88</v>
      </c>
      <c r="E46" s="143">
        <v>187</v>
      </c>
      <c r="F46" s="143">
        <v>1</v>
      </c>
      <c r="G46" s="143">
        <v>276</v>
      </c>
      <c r="H46" s="143">
        <v>273</v>
      </c>
      <c r="I46" s="143">
        <v>3</v>
      </c>
      <c r="J46" s="144">
        <v>0</v>
      </c>
    </row>
    <row r="47" spans="2:10">
      <c r="B47" s="205" t="s">
        <v>89</v>
      </c>
      <c r="C47" s="143">
        <v>193</v>
      </c>
      <c r="D47" s="143">
        <v>47</v>
      </c>
      <c r="E47" s="143">
        <v>146</v>
      </c>
      <c r="F47" s="143">
        <v>0</v>
      </c>
      <c r="G47" s="143">
        <v>193</v>
      </c>
      <c r="H47" s="143">
        <v>186</v>
      </c>
      <c r="I47" s="143">
        <v>7</v>
      </c>
      <c r="J47" s="144">
        <v>0</v>
      </c>
    </row>
    <row r="48" spans="2:10">
      <c r="B48" s="205" t="s">
        <v>24</v>
      </c>
      <c r="C48" s="143">
        <v>328</v>
      </c>
      <c r="D48" s="143">
        <v>97</v>
      </c>
      <c r="E48" s="143">
        <v>230</v>
      </c>
      <c r="F48" s="143">
        <v>1</v>
      </c>
      <c r="G48" s="143">
        <v>328</v>
      </c>
      <c r="H48" s="143">
        <v>316</v>
      </c>
      <c r="I48" s="143">
        <v>11</v>
      </c>
      <c r="J48" s="144">
        <v>1</v>
      </c>
    </row>
    <row r="49" spans="2:10">
      <c r="B49" s="205" t="s">
        <v>25</v>
      </c>
      <c r="C49" s="143">
        <v>210</v>
      </c>
      <c r="D49" s="143">
        <v>82</v>
      </c>
      <c r="E49" s="143">
        <v>127</v>
      </c>
      <c r="F49" s="143">
        <v>1</v>
      </c>
      <c r="G49" s="143">
        <v>210</v>
      </c>
      <c r="H49" s="143">
        <v>206</v>
      </c>
      <c r="I49" s="143">
        <v>3</v>
      </c>
      <c r="J49" s="144">
        <v>1</v>
      </c>
    </row>
    <row r="50" spans="2:10">
      <c r="B50" s="205" t="s">
        <v>6</v>
      </c>
      <c r="C50" s="143">
        <v>161</v>
      </c>
      <c r="D50" s="143">
        <v>119</v>
      </c>
      <c r="E50" s="143">
        <v>42</v>
      </c>
      <c r="F50" s="143">
        <v>0</v>
      </c>
      <c r="G50" s="143">
        <v>161</v>
      </c>
      <c r="H50" s="143">
        <v>160</v>
      </c>
      <c r="I50" s="143">
        <v>1</v>
      </c>
      <c r="J50" s="144">
        <v>0</v>
      </c>
    </row>
    <row r="51" spans="2:10">
      <c r="B51" s="205" t="s">
        <v>26</v>
      </c>
      <c r="C51" s="143">
        <v>256</v>
      </c>
      <c r="D51" s="143">
        <v>95</v>
      </c>
      <c r="E51" s="143">
        <v>161</v>
      </c>
      <c r="F51" s="143">
        <v>0</v>
      </c>
      <c r="G51" s="143">
        <v>256</v>
      </c>
      <c r="H51" s="143">
        <v>233</v>
      </c>
      <c r="I51" s="143">
        <v>22</v>
      </c>
      <c r="J51" s="144">
        <v>1</v>
      </c>
    </row>
    <row r="52" spans="2:10">
      <c r="B52" s="205" t="s">
        <v>27</v>
      </c>
      <c r="C52" s="143">
        <v>467</v>
      </c>
      <c r="D52" s="143">
        <v>80</v>
      </c>
      <c r="E52" s="143">
        <v>387</v>
      </c>
      <c r="F52" s="143">
        <v>0</v>
      </c>
      <c r="G52" s="143">
        <v>467</v>
      </c>
      <c r="H52" s="143">
        <v>463</v>
      </c>
      <c r="I52" s="143">
        <v>4</v>
      </c>
      <c r="J52" s="144">
        <v>0</v>
      </c>
    </row>
    <row r="53" spans="2:10">
      <c r="B53" s="205" t="s">
        <v>28</v>
      </c>
      <c r="C53" s="143">
        <v>500</v>
      </c>
      <c r="D53" s="143">
        <v>147</v>
      </c>
      <c r="E53" s="143">
        <v>351</v>
      </c>
      <c r="F53" s="143">
        <v>2</v>
      </c>
      <c r="G53" s="143">
        <v>500</v>
      </c>
      <c r="H53" s="143">
        <v>494</v>
      </c>
      <c r="I53" s="143">
        <v>6</v>
      </c>
      <c r="J53" s="144">
        <v>0</v>
      </c>
    </row>
    <row r="54" spans="2:10">
      <c r="B54" s="205" t="s">
        <v>189</v>
      </c>
      <c r="C54" s="143">
        <v>458</v>
      </c>
      <c r="D54" s="143">
        <v>125</v>
      </c>
      <c r="E54" s="143">
        <v>331</v>
      </c>
      <c r="F54" s="143">
        <v>2</v>
      </c>
      <c r="G54" s="143">
        <v>458</v>
      </c>
      <c r="H54" s="143">
        <v>445</v>
      </c>
      <c r="I54" s="143">
        <v>11</v>
      </c>
      <c r="J54" s="144">
        <v>2</v>
      </c>
    </row>
    <row r="55" spans="2:10">
      <c r="B55" s="205" t="s">
        <v>190</v>
      </c>
      <c r="C55" s="143">
        <v>244</v>
      </c>
      <c r="D55" s="143">
        <v>68</v>
      </c>
      <c r="E55" s="143">
        <v>175</v>
      </c>
      <c r="F55" s="143">
        <v>1</v>
      </c>
      <c r="G55" s="143">
        <v>244</v>
      </c>
      <c r="H55" s="143">
        <v>240</v>
      </c>
      <c r="I55" s="143">
        <v>4</v>
      </c>
      <c r="J55" s="144">
        <v>0</v>
      </c>
    </row>
    <row r="56" spans="2:10">
      <c r="B56" s="207" t="s">
        <v>29</v>
      </c>
      <c r="C56" s="147">
        <v>329</v>
      </c>
      <c r="D56" s="147">
        <v>113</v>
      </c>
      <c r="E56" s="147">
        <v>212</v>
      </c>
      <c r="F56" s="147">
        <v>4</v>
      </c>
      <c r="G56" s="147">
        <v>329</v>
      </c>
      <c r="H56" s="147">
        <v>319</v>
      </c>
      <c r="I56" s="147">
        <v>7</v>
      </c>
      <c r="J56" s="148">
        <v>3</v>
      </c>
    </row>
    <row r="57" spans="2:10">
      <c r="B57" s="249" t="s">
        <v>803</v>
      </c>
    </row>
  </sheetData>
  <mergeCells count="3">
    <mergeCell ref="B3:B4"/>
    <mergeCell ref="C3:F3"/>
    <mergeCell ref="G3:J3"/>
  </mergeCell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>
  <dimension ref="B1:N58"/>
  <sheetViews>
    <sheetView workbookViewId="0">
      <selection activeCell="B1" sqref="B1"/>
    </sheetView>
  </sheetViews>
  <sheetFormatPr defaultRowHeight="15"/>
  <cols>
    <col min="2" max="2" width="23.7109375" customWidth="1"/>
    <col min="3" max="3" width="11.7109375" customWidth="1"/>
    <col min="4" max="4" width="8.5703125" customWidth="1"/>
    <col min="5" max="5" width="9.7109375" customWidth="1"/>
    <col min="6" max="6" width="8.5703125" customWidth="1"/>
    <col min="7" max="7" width="11.7109375" customWidth="1"/>
    <col min="8" max="8" width="8.5703125" customWidth="1"/>
    <col min="9" max="9" width="9.7109375" customWidth="1"/>
    <col min="10" max="10" width="8.5703125" customWidth="1"/>
    <col min="11" max="11" width="11.7109375" customWidth="1"/>
    <col min="12" max="12" width="8.7109375" customWidth="1"/>
    <col min="13" max="13" width="9.7109375" customWidth="1"/>
  </cols>
  <sheetData>
    <row r="1" spans="2:14">
      <c r="B1" s="277" t="s">
        <v>871</v>
      </c>
    </row>
    <row r="2" spans="2:14" ht="15.75">
      <c r="B2" s="196"/>
    </row>
    <row r="3" spans="2:14" ht="15.75" customHeight="1">
      <c r="B3" s="353" t="s">
        <v>95</v>
      </c>
      <c r="C3" s="315" t="s">
        <v>468</v>
      </c>
      <c r="D3" s="315"/>
      <c r="E3" s="315"/>
      <c r="F3" s="315"/>
      <c r="G3" s="315" t="s">
        <v>469</v>
      </c>
      <c r="H3" s="315"/>
      <c r="I3" s="315"/>
      <c r="J3" s="315"/>
      <c r="K3" s="315" t="s">
        <v>470</v>
      </c>
      <c r="L3" s="315"/>
      <c r="M3" s="315"/>
      <c r="N3" s="316"/>
    </row>
    <row r="4" spans="2:14">
      <c r="B4" s="356"/>
      <c r="C4" s="87" t="s">
        <v>446</v>
      </c>
      <c r="D4" s="313" t="s">
        <v>471</v>
      </c>
      <c r="E4" s="313"/>
      <c r="F4" s="313"/>
      <c r="G4" s="87" t="s">
        <v>446</v>
      </c>
      <c r="H4" s="313" t="s">
        <v>471</v>
      </c>
      <c r="I4" s="313"/>
      <c r="J4" s="313"/>
      <c r="K4" s="87" t="s">
        <v>446</v>
      </c>
      <c r="L4" s="313" t="s">
        <v>471</v>
      </c>
      <c r="M4" s="313"/>
      <c r="N4" s="319"/>
    </row>
    <row r="5" spans="2:14" ht="29.25" customHeight="1" thickBot="1">
      <c r="B5" s="354"/>
      <c r="C5" s="235" t="s">
        <v>472</v>
      </c>
      <c r="D5" s="22" t="s">
        <v>0</v>
      </c>
      <c r="E5" s="22" t="s">
        <v>473</v>
      </c>
      <c r="F5" s="22" t="s">
        <v>449</v>
      </c>
      <c r="G5" s="235" t="s">
        <v>474</v>
      </c>
      <c r="H5" s="22" t="s">
        <v>0</v>
      </c>
      <c r="I5" s="22" t="s">
        <v>475</v>
      </c>
      <c r="J5" s="22" t="s">
        <v>449</v>
      </c>
      <c r="K5" s="235" t="s">
        <v>476</v>
      </c>
      <c r="L5" s="22" t="s">
        <v>0</v>
      </c>
      <c r="M5" s="22" t="s">
        <v>477</v>
      </c>
      <c r="N5" s="92" t="s">
        <v>449</v>
      </c>
    </row>
    <row r="6" spans="2:14" ht="15.75" thickTop="1">
      <c r="B6" s="199" t="s">
        <v>7</v>
      </c>
      <c r="C6" s="209">
        <v>311939</v>
      </c>
      <c r="D6" s="209">
        <v>26205</v>
      </c>
      <c r="E6" s="209">
        <v>14930</v>
      </c>
      <c r="F6" s="209">
        <v>11275</v>
      </c>
      <c r="G6" s="209">
        <v>145573</v>
      </c>
      <c r="H6" s="209">
        <v>26205</v>
      </c>
      <c r="I6" s="209">
        <v>12097</v>
      </c>
      <c r="J6" s="209">
        <v>14108</v>
      </c>
      <c r="K6" s="236">
        <v>44987</v>
      </c>
      <c r="L6" s="209">
        <v>26205</v>
      </c>
      <c r="M6" s="209">
        <v>5363</v>
      </c>
      <c r="N6" s="210">
        <v>20842</v>
      </c>
    </row>
    <row r="7" spans="2:14">
      <c r="B7" s="100" t="s">
        <v>8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211"/>
    </row>
    <row r="8" spans="2:14">
      <c r="B8" s="95" t="s">
        <v>9</v>
      </c>
      <c r="C8" s="177">
        <v>27841</v>
      </c>
      <c r="D8" s="177">
        <v>5389</v>
      </c>
      <c r="E8" s="177">
        <v>1293</v>
      </c>
      <c r="F8" s="177">
        <v>4096</v>
      </c>
      <c r="G8" s="177">
        <v>5801</v>
      </c>
      <c r="H8" s="177">
        <v>5389</v>
      </c>
      <c r="I8" s="177">
        <v>768</v>
      </c>
      <c r="J8" s="177">
        <v>4621</v>
      </c>
      <c r="K8" s="177">
        <v>3865</v>
      </c>
      <c r="L8" s="177">
        <v>5389</v>
      </c>
      <c r="M8" s="177">
        <v>231</v>
      </c>
      <c r="N8" s="212">
        <v>5158</v>
      </c>
    </row>
    <row r="9" spans="2:14">
      <c r="B9" s="203" t="s">
        <v>10</v>
      </c>
      <c r="C9" s="163">
        <v>18428</v>
      </c>
      <c r="D9" s="163">
        <v>3515</v>
      </c>
      <c r="E9" s="163">
        <v>838</v>
      </c>
      <c r="F9" s="163">
        <v>2677</v>
      </c>
      <c r="G9" s="163">
        <v>3240</v>
      </c>
      <c r="H9" s="163">
        <v>3515</v>
      </c>
      <c r="I9" s="163">
        <v>455</v>
      </c>
      <c r="J9" s="163">
        <v>3060</v>
      </c>
      <c r="K9" s="163">
        <v>2473</v>
      </c>
      <c r="L9" s="163">
        <v>3515</v>
      </c>
      <c r="M9" s="163">
        <v>156</v>
      </c>
      <c r="N9" s="213">
        <v>3359</v>
      </c>
    </row>
    <row r="10" spans="2:14">
      <c r="B10" s="203" t="s">
        <v>11</v>
      </c>
      <c r="C10" s="163">
        <v>9413</v>
      </c>
      <c r="D10" s="163">
        <v>1874</v>
      </c>
      <c r="E10" s="163">
        <v>455</v>
      </c>
      <c r="F10" s="163">
        <v>1419</v>
      </c>
      <c r="G10" s="163">
        <v>2561</v>
      </c>
      <c r="H10" s="163">
        <v>1874</v>
      </c>
      <c r="I10" s="163">
        <v>313</v>
      </c>
      <c r="J10" s="163">
        <v>1561</v>
      </c>
      <c r="K10" s="163">
        <v>1392</v>
      </c>
      <c r="L10" s="163">
        <v>1874</v>
      </c>
      <c r="M10" s="163">
        <v>75</v>
      </c>
      <c r="N10" s="213">
        <v>1799</v>
      </c>
    </row>
    <row r="11" spans="2:14">
      <c r="B11" s="214" t="s">
        <v>12</v>
      </c>
      <c r="C11" s="164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211"/>
    </row>
    <row r="12" spans="2:14">
      <c r="B12" s="206" t="s">
        <v>13</v>
      </c>
      <c r="C12" s="151">
        <v>85999</v>
      </c>
      <c r="D12" s="151">
        <v>8776</v>
      </c>
      <c r="E12" s="151">
        <v>3886</v>
      </c>
      <c r="F12" s="151">
        <v>4890</v>
      </c>
      <c r="G12" s="151">
        <v>23119</v>
      </c>
      <c r="H12" s="151">
        <v>8776</v>
      </c>
      <c r="I12" s="151">
        <v>2861</v>
      </c>
      <c r="J12" s="151">
        <v>5915</v>
      </c>
      <c r="K12" s="151">
        <v>5360</v>
      </c>
      <c r="L12" s="151">
        <v>8776</v>
      </c>
      <c r="M12" s="151">
        <v>436</v>
      </c>
      <c r="N12" s="215">
        <v>8340</v>
      </c>
    </row>
    <row r="13" spans="2:14">
      <c r="B13" s="205" t="s">
        <v>14</v>
      </c>
      <c r="C13" s="163">
        <v>6654</v>
      </c>
      <c r="D13" s="163">
        <v>1046</v>
      </c>
      <c r="E13" s="163">
        <v>362</v>
      </c>
      <c r="F13" s="163">
        <v>684</v>
      </c>
      <c r="G13" s="163">
        <v>2714</v>
      </c>
      <c r="H13" s="163">
        <v>1046</v>
      </c>
      <c r="I13" s="163">
        <v>261</v>
      </c>
      <c r="J13" s="163">
        <v>785</v>
      </c>
      <c r="K13" s="163">
        <v>469</v>
      </c>
      <c r="L13" s="163">
        <v>1046</v>
      </c>
      <c r="M13" s="163">
        <v>43</v>
      </c>
      <c r="N13" s="213">
        <v>1003</v>
      </c>
    </row>
    <row r="14" spans="2:14">
      <c r="B14" s="205" t="s">
        <v>15</v>
      </c>
      <c r="C14" s="163">
        <v>15482</v>
      </c>
      <c r="D14" s="163">
        <v>2733</v>
      </c>
      <c r="E14" s="163">
        <v>707</v>
      </c>
      <c r="F14" s="163">
        <v>2026</v>
      </c>
      <c r="G14" s="163">
        <v>2335</v>
      </c>
      <c r="H14" s="163">
        <v>2733</v>
      </c>
      <c r="I14" s="163">
        <v>341</v>
      </c>
      <c r="J14" s="163">
        <v>2392</v>
      </c>
      <c r="K14" s="163">
        <v>2193</v>
      </c>
      <c r="L14" s="163">
        <v>2733</v>
      </c>
      <c r="M14" s="163">
        <v>103</v>
      </c>
      <c r="N14" s="213">
        <v>2630</v>
      </c>
    </row>
    <row r="15" spans="2:14">
      <c r="B15" s="205" t="s">
        <v>179</v>
      </c>
      <c r="C15" s="163">
        <v>18259</v>
      </c>
      <c r="D15" s="163">
        <v>1764</v>
      </c>
      <c r="E15" s="163">
        <v>820</v>
      </c>
      <c r="F15" s="163">
        <v>944</v>
      </c>
      <c r="G15" s="163">
        <v>4752</v>
      </c>
      <c r="H15" s="163">
        <v>1764</v>
      </c>
      <c r="I15" s="163">
        <v>614</v>
      </c>
      <c r="J15" s="163">
        <v>1150</v>
      </c>
      <c r="K15" s="163">
        <v>765</v>
      </c>
      <c r="L15" s="163">
        <v>1764</v>
      </c>
      <c r="M15" s="163">
        <v>70</v>
      </c>
      <c r="N15" s="213">
        <v>1694</v>
      </c>
    </row>
    <row r="16" spans="2:14">
      <c r="B16" s="205" t="s">
        <v>180</v>
      </c>
      <c r="C16" s="163">
        <v>8513</v>
      </c>
      <c r="D16" s="163">
        <v>782</v>
      </c>
      <c r="E16" s="163">
        <v>402</v>
      </c>
      <c r="F16" s="163">
        <v>380</v>
      </c>
      <c r="G16" s="163">
        <v>3098</v>
      </c>
      <c r="H16" s="163">
        <v>782</v>
      </c>
      <c r="I16" s="163">
        <v>338</v>
      </c>
      <c r="J16" s="163">
        <v>444</v>
      </c>
      <c r="K16" s="163">
        <v>313</v>
      </c>
      <c r="L16" s="163">
        <v>782</v>
      </c>
      <c r="M16" s="163">
        <v>51</v>
      </c>
      <c r="N16" s="213">
        <v>731</v>
      </c>
    </row>
    <row r="17" spans="2:14">
      <c r="B17" s="205" t="s">
        <v>30</v>
      </c>
      <c r="C17" s="163">
        <v>13897</v>
      </c>
      <c r="D17" s="163">
        <v>847</v>
      </c>
      <c r="E17" s="163">
        <v>570</v>
      </c>
      <c r="F17" s="163">
        <v>277</v>
      </c>
      <c r="G17" s="163">
        <v>3334</v>
      </c>
      <c r="H17" s="163">
        <v>847</v>
      </c>
      <c r="I17" s="163">
        <v>443</v>
      </c>
      <c r="J17" s="163">
        <v>404</v>
      </c>
      <c r="K17" s="163">
        <v>1050</v>
      </c>
      <c r="L17" s="163">
        <v>847</v>
      </c>
      <c r="M17" s="163">
        <v>82</v>
      </c>
      <c r="N17" s="213">
        <v>765</v>
      </c>
    </row>
    <row r="18" spans="2:14">
      <c r="B18" s="205" t="s">
        <v>31</v>
      </c>
      <c r="C18" s="163">
        <v>7208</v>
      </c>
      <c r="D18" s="163">
        <v>457</v>
      </c>
      <c r="E18" s="163">
        <v>327</v>
      </c>
      <c r="F18" s="163">
        <v>130</v>
      </c>
      <c r="G18" s="163">
        <v>1781</v>
      </c>
      <c r="H18" s="163">
        <v>457</v>
      </c>
      <c r="I18" s="163">
        <v>257</v>
      </c>
      <c r="J18" s="163">
        <v>200</v>
      </c>
      <c r="K18" s="163">
        <v>215</v>
      </c>
      <c r="L18" s="163">
        <v>457</v>
      </c>
      <c r="M18" s="163">
        <v>30</v>
      </c>
      <c r="N18" s="213">
        <v>427</v>
      </c>
    </row>
    <row r="19" spans="2:14">
      <c r="B19" s="205" t="s">
        <v>96</v>
      </c>
      <c r="C19" s="163">
        <v>10893</v>
      </c>
      <c r="D19" s="163">
        <v>731</v>
      </c>
      <c r="E19" s="163">
        <v>483</v>
      </c>
      <c r="F19" s="163">
        <v>248</v>
      </c>
      <c r="G19" s="163">
        <v>3908</v>
      </c>
      <c r="H19" s="163">
        <v>731</v>
      </c>
      <c r="I19" s="163">
        <v>425</v>
      </c>
      <c r="J19" s="163">
        <v>306</v>
      </c>
      <c r="K19" s="163">
        <v>310</v>
      </c>
      <c r="L19" s="163">
        <v>731</v>
      </c>
      <c r="M19" s="163">
        <v>49</v>
      </c>
      <c r="N19" s="213">
        <v>682</v>
      </c>
    </row>
    <row r="20" spans="2:14">
      <c r="B20" s="205" t="s">
        <v>77</v>
      </c>
      <c r="C20" s="163">
        <v>5093</v>
      </c>
      <c r="D20" s="163">
        <v>416</v>
      </c>
      <c r="E20" s="163">
        <v>215</v>
      </c>
      <c r="F20" s="163">
        <v>201</v>
      </c>
      <c r="G20" s="163">
        <v>1197</v>
      </c>
      <c r="H20" s="163">
        <v>416</v>
      </c>
      <c r="I20" s="163">
        <v>182</v>
      </c>
      <c r="J20" s="163">
        <v>234</v>
      </c>
      <c r="K20" s="163">
        <v>45</v>
      </c>
      <c r="L20" s="163">
        <v>416</v>
      </c>
      <c r="M20" s="163">
        <v>8</v>
      </c>
      <c r="N20" s="213">
        <v>408</v>
      </c>
    </row>
    <row r="21" spans="2:14" ht="12" customHeight="1">
      <c r="B21" s="205"/>
      <c r="C21" s="163"/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213"/>
    </row>
    <row r="22" spans="2:14">
      <c r="B22" s="206" t="s">
        <v>16</v>
      </c>
      <c r="C22" s="151">
        <v>100340</v>
      </c>
      <c r="D22" s="151">
        <v>5925</v>
      </c>
      <c r="E22" s="151">
        <v>4646</v>
      </c>
      <c r="F22" s="151">
        <v>1279</v>
      </c>
      <c r="G22" s="151">
        <v>48130</v>
      </c>
      <c r="H22" s="151">
        <v>5925</v>
      </c>
      <c r="I22" s="151">
        <v>3774</v>
      </c>
      <c r="J22" s="151">
        <v>2151</v>
      </c>
      <c r="K22" s="151">
        <v>14481</v>
      </c>
      <c r="L22" s="151">
        <v>5925</v>
      </c>
      <c r="M22" s="151">
        <v>1661</v>
      </c>
      <c r="N22" s="215">
        <v>4264</v>
      </c>
    </row>
    <row r="23" spans="2:14">
      <c r="B23" s="205" t="s">
        <v>17</v>
      </c>
      <c r="C23" s="163">
        <v>14251</v>
      </c>
      <c r="D23" s="163">
        <v>780</v>
      </c>
      <c r="E23" s="163">
        <v>674</v>
      </c>
      <c r="F23" s="163">
        <v>106</v>
      </c>
      <c r="G23" s="163">
        <v>9989</v>
      </c>
      <c r="H23" s="163">
        <v>780</v>
      </c>
      <c r="I23" s="163">
        <v>641</v>
      </c>
      <c r="J23" s="163">
        <v>139</v>
      </c>
      <c r="K23" s="163">
        <v>2779</v>
      </c>
      <c r="L23" s="163">
        <v>780</v>
      </c>
      <c r="M23" s="163">
        <v>331</v>
      </c>
      <c r="N23" s="213">
        <v>449</v>
      </c>
    </row>
    <row r="24" spans="2:14">
      <c r="B24" s="205" t="s">
        <v>4</v>
      </c>
      <c r="C24" s="163">
        <v>4517</v>
      </c>
      <c r="D24" s="163">
        <v>315</v>
      </c>
      <c r="E24" s="163">
        <v>233</v>
      </c>
      <c r="F24" s="163">
        <v>82</v>
      </c>
      <c r="G24" s="163">
        <v>1486</v>
      </c>
      <c r="H24" s="163">
        <v>315</v>
      </c>
      <c r="I24" s="163">
        <v>154</v>
      </c>
      <c r="J24" s="163">
        <v>161</v>
      </c>
      <c r="K24" s="163">
        <v>1278</v>
      </c>
      <c r="L24" s="163">
        <v>315</v>
      </c>
      <c r="M24" s="163">
        <v>103</v>
      </c>
      <c r="N24" s="213">
        <v>212</v>
      </c>
    </row>
    <row r="25" spans="2:14">
      <c r="B25" s="205" t="s">
        <v>18</v>
      </c>
      <c r="C25" s="163">
        <v>7674</v>
      </c>
      <c r="D25" s="163">
        <v>408</v>
      </c>
      <c r="E25" s="163">
        <v>287</v>
      </c>
      <c r="F25" s="163">
        <v>121</v>
      </c>
      <c r="G25" s="163">
        <v>1949</v>
      </c>
      <c r="H25" s="163">
        <v>408</v>
      </c>
      <c r="I25" s="163">
        <v>171</v>
      </c>
      <c r="J25" s="163">
        <v>237</v>
      </c>
      <c r="K25" s="163">
        <v>438</v>
      </c>
      <c r="L25" s="163">
        <v>408</v>
      </c>
      <c r="M25" s="163">
        <v>57</v>
      </c>
      <c r="N25" s="213">
        <v>351</v>
      </c>
    </row>
    <row r="26" spans="2:14">
      <c r="B26" s="205" t="s">
        <v>145</v>
      </c>
      <c r="C26" s="163">
        <v>10949</v>
      </c>
      <c r="D26" s="163">
        <v>549</v>
      </c>
      <c r="E26" s="163">
        <v>450</v>
      </c>
      <c r="F26" s="163">
        <v>99</v>
      </c>
      <c r="G26" s="163">
        <v>5105</v>
      </c>
      <c r="H26" s="163">
        <v>549</v>
      </c>
      <c r="I26" s="163">
        <v>372</v>
      </c>
      <c r="J26" s="163">
        <v>177</v>
      </c>
      <c r="K26" s="163">
        <v>1287</v>
      </c>
      <c r="L26" s="163">
        <v>549</v>
      </c>
      <c r="M26" s="163">
        <v>150</v>
      </c>
      <c r="N26" s="213">
        <v>399</v>
      </c>
    </row>
    <row r="27" spans="2:14">
      <c r="B27" s="205" t="s">
        <v>183</v>
      </c>
      <c r="C27" s="163">
        <v>10772</v>
      </c>
      <c r="D27" s="163">
        <v>650</v>
      </c>
      <c r="E27" s="163">
        <v>492</v>
      </c>
      <c r="F27" s="163">
        <v>158</v>
      </c>
      <c r="G27" s="163">
        <v>3731</v>
      </c>
      <c r="H27" s="163">
        <v>650</v>
      </c>
      <c r="I27" s="163">
        <v>433</v>
      </c>
      <c r="J27" s="163">
        <v>217</v>
      </c>
      <c r="K27" s="163">
        <v>197</v>
      </c>
      <c r="L27" s="163">
        <v>650</v>
      </c>
      <c r="M27" s="163">
        <v>39</v>
      </c>
      <c r="N27" s="213">
        <v>611</v>
      </c>
    </row>
    <row r="28" spans="2:14">
      <c r="B28" s="205" t="s">
        <v>19</v>
      </c>
      <c r="C28" s="163">
        <v>11834</v>
      </c>
      <c r="D28" s="163">
        <v>630</v>
      </c>
      <c r="E28" s="163">
        <v>564</v>
      </c>
      <c r="F28" s="163">
        <v>66</v>
      </c>
      <c r="G28" s="163">
        <v>6198</v>
      </c>
      <c r="H28" s="163">
        <v>630</v>
      </c>
      <c r="I28" s="163">
        <v>427</v>
      </c>
      <c r="J28" s="163">
        <v>203</v>
      </c>
      <c r="K28" s="163">
        <v>2485</v>
      </c>
      <c r="L28" s="163">
        <v>630</v>
      </c>
      <c r="M28" s="163">
        <v>266</v>
      </c>
      <c r="N28" s="213">
        <v>364</v>
      </c>
    </row>
    <row r="29" spans="2:14">
      <c r="B29" s="205" t="s">
        <v>3</v>
      </c>
      <c r="C29" s="163">
        <v>4438</v>
      </c>
      <c r="D29" s="163">
        <v>250</v>
      </c>
      <c r="E29" s="163">
        <v>214</v>
      </c>
      <c r="F29" s="163">
        <v>36</v>
      </c>
      <c r="G29" s="163">
        <v>2816</v>
      </c>
      <c r="H29" s="163">
        <v>250</v>
      </c>
      <c r="I29" s="163">
        <v>182</v>
      </c>
      <c r="J29" s="163">
        <v>68</v>
      </c>
      <c r="K29" s="163">
        <v>914</v>
      </c>
      <c r="L29" s="163">
        <v>250</v>
      </c>
      <c r="M29" s="163">
        <v>96</v>
      </c>
      <c r="N29" s="213">
        <v>154</v>
      </c>
    </row>
    <row r="30" spans="2:14">
      <c r="B30" s="205" t="s">
        <v>5</v>
      </c>
      <c r="C30" s="163">
        <v>3088</v>
      </c>
      <c r="D30" s="163">
        <v>181</v>
      </c>
      <c r="E30" s="163">
        <v>151</v>
      </c>
      <c r="F30" s="163">
        <v>30</v>
      </c>
      <c r="G30" s="163">
        <v>1269</v>
      </c>
      <c r="H30" s="163">
        <v>181</v>
      </c>
      <c r="I30" s="163">
        <v>85</v>
      </c>
      <c r="J30" s="163">
        <v>96</v>
      </c>
      <c r="K30" s="163">
        <v>852</v>
      </c>
      <c r="L30" s="163">
        <v>181</v>
      </c>
      <c r="M30" s="163">
        <v>68</v>
      </c>
      <c r="N30" s="213">
        <v>113</v>
      </c>
    </row>
    <row r="31" spans="2:14">
      <c r="B31" s="205" t="s">
        <v>184</v>
      </c>
      <c r="C31" s="163">
        <v>3613</v>
      </c>
      <c r="D31" s="163">
        <v>196</v>
      </c>
      <c r="E31" s="163">
        <v>166</v>
      </c>
      <c r="F31" s="163">
        <v>30</v>
      </c>
      <c r="G31" s="163">
        <v>1748</v>
      </c>
      <c r="H31" s="163">
        <v>196</v>
      </c>
      <c r="I31" s="163">
        <v>126</v>
      </c>
      <c r="J31" s="163">
        <v>70</v>
      </c>
      <c r="K31" s="163">
        <v>436</v>
      </c>
      <c r="L31" s="163">
        <v>196</v>
      </c>
      <c r="M31" s="163">
        <v>60</v>
      </c>
      <c r="N31" s="213">
        <v>136</v>
      </c>
    </row>
    <row r="32" spans="2:14">
      <c r="B32" s="205" t="s">
        <v>185</v>
      </c>
      <c r="C32" s="163">
        <v>10460</v>
      </c>
      <c r="D32" s="163">
        <v>555</v>
      </c>
      <c r="E32" s="163">
        <v>451</v>
      </c>
      <c r="F32" s="163">
        <v>104</v>
      </c>
      <c r="G32" s="163">
        <v>3626</v>
      </c>
      <c r="H32" s="163">
        <v>555</v>
      </c>
      <c r="I32" s="163">
        <v>360</v>
      </c>
      <c r="J32" s="163">
        <v>195</v>
      </c>
      <c r="K32" s="163">
        <v>1227</v>
      </c>
      <c r="L32" s="163">
        <v>555</v>
      </c>
      <c r="M32" s="163">
        <v>168</v>
      </c>
      <c r="N32" s="213">
        <v>387</v>
      </c>
    </row>
    <row r="33" spans="2:14">
      <c r="B33" s="205" t="s">
        <v>20</v>
      </c>
      <c r="C33" s="163">
        <v>7150</v>
      </c>
      <c r="D33" s="163">
        <v>533</v>
      </c>
      <c r="E33" s="163">
        <v>345</v>
      </c>
      <c r="F33" s="163">
        <v>188</v>
      </c>
      <c r="G33" s="163">
        <v>2598</v>
      </c>
      <c r="H33" s="163">
        <v>533</v>
      </c>
      <c r="I33" s="163">
        <v>269</v>
      </c>
      <c r="J33" s="163">
        <v>264</v>
      </c>
      <c r="K33" s="163">
        <v>994</v>
      </c>
      <c r="L33" s="163">
        <v>533</v>
      </c>
      <c r="M33" s="163">
        <v>133</v>
      </c>
      <c r="N33" s="213">
        <v>400</v>
      </c>
    </row>
    <row r="34" spans="2:14">
      <c r="B34" s="205" t="s">
        <v>21</v>
      </c>
      <c r="C34" s="163">
        <v>7825</v>
      </c>
      <c r="D34" s="163">
        <v>609</v>
      </c>
      <c r="E34" s="163">
        <v>411</v>
      </c>
      <c r="F34" s="163">
        <v>198</v>
      </c>
      <c r="G34" s="163">
        <v>4196</v>
      </c>
      <c r="H34" s="163">
        <v>609</v>
      </c>
      <c r="I34" s="163">
        <v>344</v>
      </c>
      <c r="J34" s="163">
        <v>265</v>
      </c>
      <c r="K34" s="163">
        <v>1174</v>
      </c>
      <c r="L34" s="163">
        <v>609</v>
      </c>
      <c r="M34" s="163">
        <v>133</v>
      </c>
      <c r="N34" s="213">
        <v>476</v>
      </c>
    </row>
    <row r="35" spans="2:14">
      <c r="B35" s="205" t="s">
        <v>186</v>
      </c>
      <c r="C35" s="163">
        <v>2974</v>
      </c>
      <c r="D35" s="163">
        <v>221</v>
      </c>
      <c r="E35" s="163">
        <v>170</v>
      </c>
      <c r="F35" s="163">
        <v>51</v>
      </c>
      <c r="G35" s="163">
        <v>2705</v>
      </c>
      <c r="H35" s="163">
        <v>221</v>
      </c>
      <c r="I35" s="163">
        <v>170</v>
      </c>
      <c r="J35" s="163">
        <v>51</v>
      </c>
      <c r="K35" s="163">
        <v>339</v>
      </c>
      <c r="L35" s="163">
        <v>221</v>
      </c>
      <c r="M35" s="163">
        <v>42</v>
      </c>
      <c r="N35" s="213">
        <v>179</v>
      </c>
    </row>
    <row r="36" spans="2:14">
      <c r="B36" s="205" t="s">
        <v>81</v>
      </c>
      <c r="C36" s="163">
        <v>795</v>
      </c>
      <c r="D36" s="163">
        <v>48</v>
      </c>
      <c r="E36" s="163">
        <v>38</v>
      </c>
      <c r="F36" s="163">
        <v>10</v>
      </c>
      <c r="G36" s="163">
        <v>714</v>
      </c>
      <c r="H36" s="163">
        <v>48</v>
      </c>
      <c r="I36" s="163">
        <v>40</v>
      </c>
      <c r="J36" s="163">
        <v>8</v>
      </c>
      <c r="K36" s="163">
        <v>81</v>
      </c>
      <c r="L36" s="163">
        <v>48</v>
      </c>
      <c r="M36" s="163">
        <v>15</v>
      </c>
      <c r="N36" s="213">
        <v>33</v>
      </c>
    </row>
    <row r="37" spans="2:14" ht="12" customHeight="1">
      <c r="B37" s="205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213"/>
    </row>
    <row r="38" spans="2:14">
      <c r="B38" s="206" t="s">
        <v>23</v>
      </c>
      <c r="C38" s="151">
        <v>97759</v>
      </c>
      <c r="D38" s="151">
        <v>6115</v>
      </c>
      <c r="E38" s="151">
        <v>5105</v>
      </c>
      <c r="F38" s="151">
        <v>1010</v>
      </c>
      <c r="G38" s="151">
        <v>68523</v>
      </c>
      <c r="H38" s="151">
        <v>6115</v>
      </c>
      <c r="I38" s="151">
        <v>4694</v>
      </c>
      <c r="J38" s="151">
        <v>1421</v>
      </c>
      <c r="K38" s="151">
        <v>21281</v>
      </c>
      <c r="L38" s="151">
        <v>6115</v>
      </c>
      <c r="M38" s="151">
        <v>3035</v>
      </c>
      <c r="N38" s="215">
        <v>3080</v>
      </c>
    </row>
    <row r="39" spans="2:14">
      <c r="B39" s="205" t="s">
        <v>82</v>
      </c>
      <c r="C39" s="163">
        <v>11701</v>
      </c>
      <c r="D39" s="163">
        <v>873</v>
      </c>
      <c r="E39" s="163">
        <v>598</v>
      </c>
      <c r="F39" s="163">
        <v>275</v>
      </c>
      <c r="G39" s="163">
        <v>5334</v>
      </c>
      <c r="H39" s="163">
        <v>873</v>
      </c>
      <c r="I39" s="163">
        <v>445</v>
      </c>
      <c r="J39" s="163">
        <v>428</v>
      </c>
      <c r="K39" s="163">
        <v>2900</v>
      </c>
      <c r="L39" s="163">
        <v>873</v>
      </c>
      <c r="M39" s="163">
        <v>379</v>
      </c>
      <c r="N39" s="213">
        <v>494</v>
      </c>
    </row>
    <row r="40" spans="2:14">
      <c r="B40" s="205" t="s">
        <v>414</v>
      </c>
      <c r="C40" s="163">
        <v>6208</v>
      </c>
      <c r="D40" s="163">
        <v>429</v>
      </c>
      <c r="E40" s="163">
        <v>310</v>
      </c>
      <c r="F40" s="163">
        <v>119</v>
      </c>
      <c r="G40" s="163">
        <v>3489</v>
      </c>
      <c r="H40" s="163">
        <v>429</v>
      </c>
      <c r="I40" s="163">
        <v>263</v>
      </c>
      <c r="J40" s="163">
        <v>166</v>
      </c>
      <c r="K40" s="163">
        <v>2175</v>
      </c>
      <c r="L40" s="163">
        <v>429</v>
      </c>
      <c r="M40" s="163">
        <v>239</v>
      </c>
      <c r="N40" s="213">
        <v>190</v>
      </c>
    </row>
    <row r="41" spans="2:14">
      <c r="B41" s="205" t="s">
        <v>415</v>
      </c>
      <c r="C41" s="163">
        <v>5529</v>
      </c>
      <c r="D41" s="163">
        <v>389</v>
      </c>
      <c r="E41" s="163">
        <v>331</v>
      </c>
      <c r="F41" s="163">
        <v>58</v>
      </c>
      <c r="G41" s="163">
        <v>4152</v>
      </c>
      <c r="H41" s="163">
        <v>389</v>
      </c>
      <c r="I41" s="163">
        <v>321</v>
      </c>
      <c r="J41" s="163">
        <v>68</v>
      </c>
      <c r="K41" s="163">
        <v>1175</v>
      </c>
      <c r="L41" s="163">
        <v>389</v>
      </c>
      <c r="M41" s="163">
        <v>189</v>
      </c>
      <c r="N41" s="213">
        <v>200</v>
      </c>
    </row>
    <row r="42" spans="2:14">
      <c r="B42" s="205" t="s">
        <v>188</v>
      </c>
      <c r="C42" s="163">
        <v>3898</v>
      </c>
      <c r="D42" s="163">
        <v>220</v>
      </c>
      <c r="E42" s="163">
        <v>196</v>
      </c>
      <c r="F42" s="163">
        <v>24</v>
      </c>
      <c r="G42" s="163">
        <v>3208</v>
      </c>
      <c r="H42" s="163">
        <v>220</v>
      </c>
      <c r="I42" s="163">
        <v>186</v>
      </c>
      <c r="J42" s="163">
        <v>34</v>
      </c>
      <c r="K42" s="163">
        <v>752</v>
      </c>
      <c r="L42" s="163">
        <v>220</v>
      </c>
      <c r="M42" s="163">
        <v>113</v>
      </c>
      <c r="N42" s="213">
        <v>107</v>
      </c>
    </row>
    <row r="43" spans="2:14">
      <c r="B43" s="205" t="s">
        <v>77</v>
      </c>
      <c r="C43" s="163">
        <v>3710</v>
      </c>
      <c r="D43" s="163">
        <v>242</v>
      </c>
      <c r="E43" s="163">
        <v>201</v>
      </c>
      <c r="F43" s="163">
        <v>41</v>
      </c>
      <c r="G43" s="163">
        <v>3773</v>
      </c>
      <c r="H43" s="163">
        <v>242</v>
      </c>
      <c r="I43" s="163">
        <v>188</v>
      </c>
      <c r="J43" s="163">
        <v>54</v>
      </c>
      <c r="K43" s="163">
        <v>1078</v>
      </c>
      <c r="L43" s="163">
        <v>242</v>
      </c>
      <c r="M43" s="163">
        <v>114</v>
      </c>
      <c r="N43" s="213">
        <v>128</v>
      </c>
    </row>
    <row r="44" spans="2:14">
      <c r="B44" s="205" t="s">
        <v>81</v>
      </c>
      <c r="C44" s="163">
        <v>858</v>
      </c>
      <c r="D44" s="163">
        <v>71</v>
      </c>
      <c r="E44" s="163">
        <v>55</v>
      </c>
      <c r="F44" s="163">
        <v>16</v>
      </c>
      <c r="G44" s="163">
        <v>926</v>
      </c>
      <c r="H44" s="163">
        <v>71</v>
      </c>
      <c r="I44" s="163">
        <v>58</v>
      </c>
      <c r="J44" s="163">
        <v>13</v>
      </c>
      <c r="K44" s="163">
        <v>237</v>
      </c>
      <c r="L44" s="163">
        <v>71</v>
      </c>
      <c r="M44" s="163">
        <v>39</v>
      </c>
      <c r="N44" s="213">
        <v>32</v>
      </c>
    </row>
    <row r="45" spans="2:14">
      <c r="B45" s="205" t="s">
        <v>86</v>
      </c>
      <c r="C45" s="163">
        <v>3957</v>
      </c>
      <c r="D45" s="163">
        <v>270</v>
      </c>
      <c r="E45" s="163">
        <v>218</v>
      </c>
      <c r="F45" s="163">
        <v>52</v>
      </c>
      <c r="G45" s="163">
        <v>2720</v>
      </c>
      <c r="H45" s="163">
        <v>270</v>
      </c>
      <c r="I45" s="163">
        <v>217</v>
      </c>
      <c r="J45" s="163">
        <v>53</v>
      </c>
      <c r="K45" s="163">
        <v>944</v>
      </c>
      <c r="L45" s="163">
        <v>270</v>
      </c>
      <c r="M45" s="163">
        <v>141</v>
      </c>
      <c r="N45" s="213">
        <v>129</v>
      </c>
    </row>
    <row r="46" spans="2:14">
      <c r="B46" s="205" t="s">
        <v>87</v>
      </c>
      <c r="C46" s="163">
        <v>4294</v>
      </c>
      <c r="D46" s="163">
        <v>199</v>
      </c>
      <c r="E46" s="163">
        <v>173</v>
      </c>
      <c r="F46" s="163">
        <v>26</v>
      </c>
      <c r="G46" s="163">
        <v>2677</v>
      </c>
      <c r="H46" s="163">
        <v>199</v>
      </c>
      <c r="I46" s="163">
        <v>162</v>
      </c>
      <c r="J46" s="163">
        <v>37</v>
      </c>
      <c r="K46" s="163">
        <v>660</v>
      </c>
      <c r="L46" s="163">
        <v>199</v>
      </c>
      <c r="M46" s="163">
        <v>67</v>
      </c>
      <c r="N46" s="213">
        <v>132</v>
      </c>
    </row>
    <row r="47" spans="2:14">
      <c r="B47" s="205" t="s">
        <v>88</v>
      </c>
      <c r="C47" s="163">
        <v>5266</v>
      </c>
      <c r="D47" s="163">
        <v>276</v>
      </c>
      <c r="E47" s="163">
        <v>257</v>
      </c>
      <c r="F47" s="163">
        <v>19</v>
      </c>
      <c r="G47" s="163">
        <v>5013</v>
      </c>
      <c r="H47" s="163">
        <v>276</v>
      </c>
      <c r="I47" s="163">
        <v>255</v>
      </c>
      <c r="J47" s="163">
        <v>21</v>
      </c>
      <c r="K47" s="163">
        <v>925</v>
      </c>
      <c r="L47" s="163">
        <v>276</v>
      </c>
      <c r="M47" s="163">
        <v>123</v>
      </c>
      <c r="N47" s="213">
        <v>153</v>
      </c>
    </row>
    <row r="48" spans="2:14">
      <c r="B48" s="205" t="s">
        <v>89</v>
      </c>
      <c r="C48" s="163">
        <v>3287</v>
      </c>
      <c r="D48" s="163">
        <v>193</v>
      </c>
      <c r="E48" s="163">
        <v>176</v>
      </c>
      <c r="F48" s="163">
        <v>17</v>
      </c>
      <c r="G48" s="163">
        <v>3507</v>
      </c>
      <c r="H48" s="163">
        <v>193</v>
      </c>
      <c r="I48" s="163">
        <v>173</v>
      </c>
      <c r="J48" s="163">
        <v>20</v>
      </c>
      <c r="K48" s="163">
        <v>572</v>
      </c>
      <c r="L48" s="163">
        <v>193</v>
      </c>
      <c r="M48" s="163">
        <v>80</v>
      </c>
      <c r="N48" s="213">
        <v>113</v>
      </c>
    </row>
    <row r="49" spans="2:14">
      <c r="B49" s="205" t="s">
        <v>24</v>
      </c>
      <c r="C49" s="163">
        <v>4297</v>
      </c>
      <c r="D49" s="163">
        <v>328</v>
      </c>
      <c r="E49" s="163">
        <v>267</v>
      </c>
      <c r="F49" s="163">
        <v>61</v>
      </c>
      <c r="G49" s="163">
        <v>3969</v>
      </c>
      <c r="H49" s="163">
        <v>328</v>
      </c>
      <c r="I49" s="163">
        <v>275</v>
      </c>
      <c r="J49" s="163">
        <v>53</v>
      </c>
      <c r="K49" s="163">
        <v>407</v>
      </c>
      <c r="L49" s="163">
        <v>328</v>
      </c>
      <c r="M49" s="163">
        <v>72</v>
      </c>
      <c r="N49" s="213">
        <v>256</v>
      </c>
    </row>
    <row r="50" spans="2:14">
      <c r="B50" s="205" t="s">
        <v>25</v>
      </c>
      <c r="C50" s="163">
        <v>3267</v>
      </c>
      <c r="D50" s="163">
        <v>210</v>
      </c>
      <c r="E50" s="163">
        <v>183</v>
      </c>
      <c r="F50" s="163">
        <v>27</v>
      </c>
      <c r="G50" s="163">
        <v>2476</v>
      </c>
      <c r="H50" s="163">
        <v>210</v>
      </c>
      <c r="I50" s="163">
        <v>184</v>
      </c>
      <c r="J50" s="163">
        <v>26</v>
      </c>
      <c r="K50" s="163">
        <v>333</v>
      </c>
      <c r="L50" s="163">
        <v>210</v>
      </c>
      <c r="M50" s="163">
        <v>62</v>
      </c>
      <c r="N50" s="213">
        <v>148</v>
      </c>
    </row>
    <row r="51" spans="2:14">
      <c r="B51" s="205" t="s">
        <v>6</v>
      </c>
      <c r="C51" s="163">
        <v>3244</v>
      </c>
      <c r="D51" s="163">
        <v>161</v>
      </c>
      <c r="E51" s="163">
        <v>150</v>
      </c>
      <c r="F51" s="163">
        <v>11</v>
      </c>
      <c r="G51" s="163">
        <v>1417</v>
      </c>
      <c r="H51" s="163">
        <v>161</v>
      </c>
      <c r="I51" s="163">
        <v>125</v>
      </c>
      <c r="J51" s="163">
        <v>36</v>
      </c>
      <c r="K51" s="163">
        <v>220</v>
      </c>
      <c r="L51" s="163">
        <v>161</v>
      </c>
      <c r="M51" s="163">
        <v>49</v>
      </c>
      <c r="N51" s="213">
        <v>112</v>
      </c>
    </row>
    <row r="52" spans="2:14">
      <c r="B52" s="205" t="s">
        <v>26</v>
      </c>
      <c r="C52" s="163">
        <v>4985</v>
      </c>
      <c r="D52" s="163">
        <v>256</v>
      </c>
      <c r="E52" s="163">
        <v>239</v>
      </c>
      <c r="F52" s="163">
        <v>17</v>
      </c>
      <c r="G52" s="163">
        <v>3392</v>
      </c>
      <c r="H52" s="163">
        <v>256</v>
      </c>
      <c r="I52" s="163">
        <v>232</v>
      </c>
      <c r="J52" s="163">
        <v>24</v>
      </c>
      <c r="K52" s="163">
        <v>518</v>
      </c>
      <c r="L52" s="163">
        <v>256</v>
      </c>
      <c r="M52" s="163">
        <v>114</v>
      </c>
      <c r="N52" s="213">
        <v>142</v>
      </c>
    </row>
    <row r="53" spans="2:14">
      <c r="B53" s="205" t="s">
        <v>27</v>
      </c>
      <c r="C53" s="163">
        <v>6827</v>
      </c>
      <c r="D53" s="163">
        <v>467</v>
      </c>
      <c r="E53" s="163">
        <v>426</v>
      </c>
      <c r="F53" s="163">
        <v>41</v>
      </c>
      <c r="G53" s="163">
        <v>5821</v>
      </c>
      <c r="H53" s="163">
        <v>467</v>
      </c>
      <c r="I53" s="163">
        <v>426</v>
      </c>
      <c r="J53" s="163">
        <v>41</v>
      </c>
      <c r="K53" s="163">
        <v>1574</v>
      </c>
      <c r="L53" s="163">
        <v>467</v>
      </c>
      <c r="M53" s="163">
        <v>309</v>
      </c>
      <c r="N53" s="213">
        <v>158</v>
      </c>
    </row>
    <row r="54" spans="2:14">
      <c r="B54" s="205" t="s">
        <v>28</v>
      </c>
      <c r="C54" s="163">
        <v>7731</v>
      </c>
      <c r="D54" s="163">
        <v>500</v>
      </c>
      <c r="E54" s="163">
        <v>419</v>
      </c>
      <c r="F54" s="163">
        <v>81</v>
      </c>
      <c r="G54" s="163">
        <v>4319</v>
      </c>
      <c r="H54" s="163">
        <v>500</v>
      </c>
      <c r="I54" s="163">
        <v>351</v>
      </c>
      <c r="J54" s="163">
        <v>149</v>
      </c>
      <c r="K54" s="163">
        <v>1993</v>
      </c>
      <c r="L54" s="163">
        <v>500</v>
      </c>
      <c r="M54" s="163">
        <v>325</v>
      </c>
      <c r="N54" s="213">
        <v>175</v>
      </c>
    </row>
    <row r="55" spans="2:14">
      <c r="B55" s="205" t="s">
        <v>189</v>
      </c>
      <c r="C55" s="163">
        <v>9373</v>
      </c>
      <c r="D55" s="163">
        <v>458</v>
      </c>
      <c r="E55" s="163">
        <v>428</v>
      </c>
      <c r="F55" s="163">
        <v>30</v>
      </c>
      <c r="G55" s="163">
        <v>5783</v>
      </c>
      <c r="H55" s="163">
        <v>458</v>
      </c>
      <c r="I55" s="163">
        <v>377</v>
      </c>
      <c r="J55" s="163">
        <v>81</v>
      </c>
      <c r="K55" s="163">
        <v>2545</v>
      </c>
      <c r="L55" s="163">
        <v>458</v>
      </c>
      <c r="M55" s="163">
        <v>304</v>
      </c>
      <c r="N55" s="213">
        <v>154</v>
      </c>
    </row>
    <row r="56" spans="2:14">
      <c r="B56" s="205" t="s">
        <v>190</v>
      </c>
      <c r="C56" s="163">
        <v>4084</v>
      </c>
      <c r="D56" s="163">
        <v>244</v>
      </c>
      <c r="E56" s="163">
        <v>206</v>
      </c>
      <c r="F56" s="163">
        <v>38</v>
      </c>
      <c r="G56" s="163">
        <v>3183</v>
      </c>
      <c r="H56" s="163">
        <v>244</v>
      </c>
      <c r="I56" s="163">
        <v>191</v>
      </c>
      <c r="J56" s="163">
        <v>53</v>
      </c>
      <c r="K56" s="163">
        <v>889</v>
      </c>
      <c r="L56" s="163">
        <v>244</v>
      </c>
      <c r="M56" s="163">
        <v>131</v>
      </c>
      <c r="N56" s="213">
        <v>113</v>
      </c>
    </row>
    <row r="57" spans="2:14">
      <c r="B57" s="207" t="s">
        <v>29</v>
      </c>
      <c r="C57" s="164">
        <v>5243</v>
      </c>
      <c r="D57" s="164">
        <v>329</v>
      </c>
      <c r="E57" s="164">
        <v>272</v>
      </c>
      <c r="F57" s="164">
        <v>57</v>
      </c>
      <c r="G57" s="164">
        <v>3364</v>
      </c>
      <c r="H57" s="164">
        <v>329</v>
      </c>
      <c r="I57" s="164">
        <v>265</v>
      </c>
      <c r="J57" s="164">
        <v>64</v>
      </c>
      <c r="K57" s="164">
        <v>1384</v>
      </c>
      <c r="L57" s="164">
        <v>329</v>
      </c>
      <c r="M57" s="164">
        <v>185</v>
      </c>
      <c r="N57" s="211">
        <v>144</v>
      </c>
    </row>
    <row r="58" spans="2:14">
      <c r="B58" s="249" t="s">
        <v>803</v>
      </c>
    </row>
  </sheetData>
  <mergeCells count="7">
    <mergeCell ref="B3:B5"/>
    <mergeCell ref="C3:F3"/>
    <mergeCell ref="G3:J3"/>
    <mergeCell ref="K3:N3"/>
    <mergeCell ref="D4:F4"/>
    <mergeCell ref="H4:J4"/>
    <mergeCell ref="L4:N4"/>
  </mergeCell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>
  <dimension ref="B1:F386"/>
  <sheetViews>
    <sheetView workbookViewId="0">
      <selection activeCell="D6" sqref="D6"/>
    </sheetView>
  </sheetViews>
  <sheetFormatPr defaultRowHeight="15"/>
  <cols>
    <col min="2" max="2" width="16.85546875" bestFit="1" customWidth="1"/>
  </cols>
  <sheetData>
    <row r="1" spans="2:6">
      <c r="B1" s="242" t="s">
        <v>872</v>
      </c>
      <c r="C1" s="242"/>
      <c r="D1" s="242"/>
      <c r="E1" s="242"/>
    </row>
    <row r="2" spans="2:6" ht="15.75" thickBot="1">
      <c r="B2" s="2"/>
      <c r="C2" s="2"/>
      <c r="D2" s="2"/>
      <c r="E2" s="2"/>
      <c r="F2" s="2"/>
    </row>
    <row r="3" spans="2:6" ht="15.75" thickBot="1">
      <c r="B3" s="237"/>
      <c r="C3" s="238" t="s">
        <v>0</v>
      </c>
      <c r="D3" s="238" t="s">
        <v>1</v>
      </c>
      <c r="E3" s="239" t="s">
        <v>2</v>
      </c>
      <c r="F3" s="2"/>
    </row>
    <row r="4" spans="2:6" ht="15.75" thickTop="1">
      <c r="B4" s="5" t="s">
        <v>7</v>
      </c>
      <c r="C4" s="41">
        <v>187820</v>
      </c>
      <c r="D4" s="41">
        <v>96990</v>
      </c>
      <c r="E4" s="43">
        <v>90830</v>
      </c>
      <c r="F4" s="2"/>
    </row>
    <row r="5" spans="2:6" ht="15.75" thickBot="1">
      <c r="B5" s="8" t="s">
        <v>8</v>
      </c>
      <c r="C5" s="45"/>
      <c r="D5" s="45"/>
      <c r="E5" s="46"/>
      <c r="F5" s="2"/>
    </row>
    <row r="6" spans="2:6">
      <c r="B6" s="5" t="s">
        <v>9</v>
      </c>
      <c r="C6" s="41">
        <f>SUM(C7,C59)</f>
        <v>36735</v>
      </c>
      <c r="D6" s="41">
        <f>SUM(D7,D59)</f>
        <v>18485</v>
      </c>
      <c r="E6" s="43">
        <f>SUM(E7,E59)</f>
        <v>18250</v>
      </c>
      <c r="F6" s="2"/>
    </row>
    <row r="7" spans="2:6">
      <c r="B7" s="85" t="s">
        <v>10</v>
      </c>
      <c r="C7" s="41">
        <f>SUM(C8:C58)</f>
        <v>24105</v>
      </c>
      <c r="D7" s="41">
        <f>SUM(D8:D58)</f>
        <v>12149</v>
      </c>
      <c r="E7" s="43">
        <f>SUM(E8:E58)</f>
        <v>11956</v>
      </c>
      <c r="F7" s="2"/>
    </row>
    <row r="8" spans="2:6">
      <c r="B8" s="6" t="s">
        <v>478</v>
      </c>
      <c r="C8" s="48">
        <v>1613</v>
      </c>
      <c r="D8" s="48">
        <v>820</v>
      </c>
      <c r="E8" s="49">
        <v>793</v>
      </c>
      <c r="F8" s="2"/>
    </row>
    <row r="9" spans="2:6">
      <c r="B9" s="6" t="s">
        <v>479</v>
      </c>
      <c r="C9" s="48">
        <v>880</v>
      </c>
      <c r="D9" s="48">
        <v>448</v>
      </c>
      <c r="E9" s="49">
        <v>432</v>
      </c>
      <c r="F9" s="2"/>
    </row>
    <row r="10" spans="2:6">
      <c r="B10" s="6" t="s">
        <v>480</v>
      </c>
      <c r="C10" s="48">
        <v>565</v>
      </c>
      <c r="D10" s="48">
        <v>282</v>
      </c>
      <c r="E10" s="49">
        <v>283</v>
      </c>
      <c r="F10" s="2"/>
    </row>
    <row r="11" spans="2:6">
      <c r="B11" s="6" t="s">
        <v>481</v>
      </c>
      <c r="C11" s="48">
        <v>1877</v>
      </c>
      <c r="D11" s="48">
        <v>986</v>
      </c>
      <c r="E11" s="49">
        <v>891</v>
      </c>
      <c r="F11" s="2"/>
    </row>
    <row r="12" spans="2:6">
      <c r="B12" s="6" t="s">
        <v>482</v>
      </c>
      <c r="C12" s="48">
        <v>251</v>
      </c>
      <c r="D12" s="48">
        <v>133</v>
      </c>
      <c r="E12" s="49">
        <v>118</v>
      </c>
      <c r="F12" s="2"/>
    </row>
    <row r="13" spans="2:6">
      <c r="B13" s="6" t="s">
        <v>483</v>
      </c>
      <c r="C13" s="48">
        <v>263</v>
      </c>
      <c r="D13" s="48">
        <v>129</v>
      </c>
      <c r="E13" s="49">
        <v>134</v>
      </c>
      <c r="F13" s="2"/>
    </row>
    <row r="14" spans="2:6">
      <c r="B14" s="6" t="s">
        <v>484</v>
      </c>
      <c r="C14" s="48">
        <v>1188</v>
      </c>
      <c r="D14" s="48">
        <v>612</v>
      </c>
      <c r="E14" s="49">
        <v>576</v>
      </c>
      <c r="F14" s="2"/>
    </row>
    <row r="15" spans="2:6">
      <c r="B15" s="6" t="s">
        <v>485</v>
      </c>
      <c r="C15" s="48">
        <v>1088</v>
      </c>
      <c r="D15" s="48">
        <v>545</v>
      </c>
      <c r="E15" s="49">
        <v>543</v>
      </c>
      <c r="F15" s="2"/>
    </row>
    <row r="16" spans="2:6">
      <c r="B16" s="6" t="s">
        <v>486</v>
      </c>
      <c r="C16" s="48">
        <v>296</v>
      </c>
      <c r="D16" s="48">
        <v>154</v>
      </c>
      <c r="E16" s="49">
        <v>142</v>
      </c>
      <c r="F16" s="2"/>
    </row>
    <row r="17" spans="2:6">
      <c r="B17" s="6" t="s">
        <v>487</v>
      </c>
      <c r="C17" s="48">
        <v>192</v>
      </c>
      <c r="D17" s="48">
        <v>93</v>
      </c>
      <c r="E17" s="49">
        <v>99</v>
      </c>
      <c r="F17" s="2"/>
    </row>
    <row r="18" spans="2:6">
      <c r="B18" s="6" t="s">
        <v>488</v>
      </c>
      <c r="C18" s="48">
        <v>110</v>
      </c>
      <c r="D18" s="48">
        <v>53</v>
      </c>
      <c r="E18" s="49">
        <v>57</v>
      </c>
      <c r="F18" s="2"/>
    </row>
    <row r="19" spans="2:6">
      <c r="B19" s="6" t="s">
        <v>489</v>
      </c>
      <c r="C19" s="48">
        <v>416</v>
      </c>
      <c r="D19" s="48">
        <v>224</v>
      </c>
      <c r="E19" s="49">
        <v>192</v>
      </c>
      <c r="F19" s="2"/>
    </row>
    <row r="20" spans="2:6">
      <c r="B20" s="6" t="s">
        <v>490</v>
      </c>
      <c r="C20" s="48">
        <v>96</v>
      </c>
      <c r="D20" s="48">
        <v>48</v>
      </c>
      <c r="E20" s="49">
        <v>48</v>
      </c>
      <c r="F20" s="2"/>
    </row>
    <row r="21" spans="2:6">
      <c r="B21" s="6" t="s">
        <v>491</v>
      </c>
      <c r="C21" s="48">
        <v>192</v>
      </c>
      <c r="D21" s="48">
        <v>101</v>
      </c>
      <c r="E21" s="49">
        <v>91</v>
      </c>
      <c r="F21" s="2"/>
    </row>
    <row r="22" spans="2:6">
      <c r="B22" s="6" t="s">
        <v>492</v>
      </c>
      <c r="C22" s="48">
        <v>811</v>
      </c>
      <c r="D22" s="48">
        <v>397</v>
      </c>
      <c r="E22" s="49">
        <v>414</v>
      </c>
      <c r="F22" s="2"/>
    </row>
    <row r="23" spans="2:6">
      <c r="B23" s="6" t="s">
        <v>493</v>
      </c>
      <c r="C23" s="48">
        <v>609</v>
      </c>
      <c r="D23" s="48">
        <v>307</v>
      </c>
      <c r="E23" s="49">
        <v>302</v>
      </c>
      <c r="F23" s="2"/>
    </row>
    <row r="24" spans="2:6">
      <c r="B24" s="6" t="s">
        <v>494</v>
      </c>
      <c r="C24" s="48">
        <v>267</v>
      </c>
      <c r="D24" s="48">
        <v>134</v>
      </c>
      <c r="E24" s="49">
        <v>133</v>
      </c>
      <c r="F24" s="2"/>
    </row>
    <row r="25" spans="2:6">
      <c r="B25" s="6" t="s">
        <v>495</v>
      </c>
      <c r="C25" s="48">
        <v>179</v>
      </c>
      <c r="D25" s="48">
        <v>97</v>
      </c>
      <c r="E25" s="49">
        <v>82</v>
      </c>
      <c r="F25" s="2"/>
    </row>
    <row r="26" spans="2:6">
      <c r="B26" s="6" t="s">
        <v>496</v>
      </c>
      <c r="C26" s="48">
        <v>71</v>
      </c>
      <c r="D26" s="48">
        <v>34</v>
      </c>
      <c r="E26" s="49">
        <v>37</v>
      </c>
      <c r="F26" s="2"/>
    </row>
    <row r="27" spans="2:6">
      <c r="B27" s="6" t="s">
        <v>497</v>
      </c>
      <c r="C27" s="48">
        <v>175</v>
      </c>
      <c r="D27" s="48">
        <v>90</v>
      </c>
      <c r="E27" s="49">
        <v>85</v>
      </c>
      <c r="F27" s="2"/>
    </row>
    <row r="28" spans="2:6">
      <c r="B28" s="6" t="s">
        <v>498</v>
      </c>
      <c r="C28" s="48">
        <v>231</v>
      </c>
      <c r="D28" s="48">
        <v>119</v>
      </c>
      <c r="E28" s="49">
        <v>112</v>
      </c>
      <c r="F28" s="2"/>
    </row>
    <row r="29" spans="2:6">
      <c r="B29" s="6" t="s">
        <v>499</v>
      </c>
      <c r="C29" s="48">
        <v>134</v>
      </c>
      <c r="D29" s="48">
        <v>60</v>
      </c>
      <c r="E29" s="49">
        <v>74</v>
      </c>
      <c r="F29" s="2"/>
    </row>
    <row r="30" spans="2:6">
      <c r="B30" s="6" t="s">
        <v>500</v>
      </c>
      <c r="C30" s="48">
        <v>794</v>
      </c>
      <c r="D30" s="48">
        <v>354</v>
      </c>
      <c r="E30" s="49">
        <v>440</v>
      </c>
      <c r="F30" s="2"/>
    </row>
    <row r="31" spans="2:6">
      <c r="B31" s="6" t="s">
        <v>501</v>
      </c>
      <c r="C31" s="48">
        <v>282</v>
      </c>
      <c r="D31" s="48">
        <v>137</v>
      </c>
      <c r="E31" s="49">
        <v>145</v>
      </c>
      <c r="F31" s="2"/>
    </row>
    <row r="32" spans="2:6">
      <c r="B32" s="6" t="s">
        <v>502</v>
      </c>
      <c r="C32" s="48">
        <v>606</v>
      </c>
      <c r="D32" s="48">
        <v>323</v>
      </c>
      <c r="E32" s="49">
        <v>283</v>
      </c>
      <c r="F32" s="2"/>
    </row>
    <row r="33" spans="2:6">
      <c r="B33" s="6" t="s">
        <v>503</v>
      </c>
      <c r="C33" s="48">
        <v>448</v>
      </c>
      <c r="D33" s="48">
        <v>184</v>
      </c>
      <c r="E33" s="49">
        <v>264</v>
      </c>
      <c r="F33" s="2"/>
    </row>
    <row r="34" spans="2:6">
      <c r="B34" s="6" t="s">
        <v>504</v>
      </c>
      <c r="C34" s="48">
        <v>1447</v>
      </c>
      <c r="D34" s="48">
        <v>729</v>
      </c>
      <c r="E34" s="49">
        <v>718</v>
      </c>
      <c r="F34" s="2"/>
    </row>
    <row r="35" spans="2:6">
      <c r="B35" s="6" t="s">
        <v>505</v>
      </c>
      <c r="C35" s="48">
        <v>677</v>
      </c>
      <c r="D35" s="48">
        <v>342</v>
      </c>
      <c r="E35" s="49">
        <v>335</v>
      </c>
      <c r="F35" s="2"/>
    </row>
    <row r="36" spans="2:6">
      <c r="B36" s="6" t="s">
        <v>506</v>
      </c>
      <c r="C36" s="48">
        <v>379</v>
      </c>
      <c r="D36" s="48">
        <v>176</v>
      </c>
      <c r="E36" s="49">
        <v>203</v>
      </c>
      <c r="F36" s="2"/>
    </row>
    <row r="37" spans="2:6">
      <c r="B37" s="6" t="s">
        <v>507</v>
      </c>
      <c r="C37" s="48">
        <v>773</v>
      </c>
      <c r="D37" s="48">
        <v>395</v>
      </c>
      <c r="E37" s="49">
        <v>378</v>
      </c>
      <c r="F37" s="2"/>
    </row>
    <row r="38" spans="2:6">
      <c r="B38" s="6" t="s">
        <v>508</v>
      </c>
      <c r="C38" s="48">
        <v>308</v>
      </c>
      <c r="D38" s="48">
        <v>161</v>
      </c>
      <c r="E38" s="49">
        <v>147</v>
      </c>
      <c r="F38" s="2"/>
    </row>
    <row r="39" spans="2:6">
      <c r="B39" s="6" t="s">
        <v>509</v>
      </c>
      <c r="C39" s="48">
        <v>241</v>
      </c>
      <c r="D39" s="48">
        <v>128</v>
      </c>
      <c r="E39" s="49">
        <v>113</v>
      </c>
      <c r="F39" s="2"/>
    </row>
    <row r="40" spans="2:6">
      <c r="B40" s="6" t="s">
        <v>510</v>
      </c>
      <c r="C40" s="48">
        <v>15</v>
      </c>
      <c r="D40" s="48">
        <v>8</v>
      </c>
      <c r="E40" s="49">
        <v>7</v>
      </c>
      <c r="F40" s="2"/>
    </row>
    <row r="41" spans="2:6">
      <c r="B41" s="6" t="s">
        <v>511</v>
      </c>
      <c r="C41" s="48">
        <v>219</v>
      </c>
      <c r="D41" s="48">
        <v>107</v>
      </c>
      <c r="E41" s="49">
        <v>112</v>
      </c>
      <c r="F41" s="2"/>
    </row>
    <row r="42" spans="2:6">
      <c r="B42" s="6" t="s">
        <v>512</v>
      </c>
      <c r="C42" s="48">
        <v>181</v>
      </c>
      <c r="D42" s="48">
        <v>75</v>
      </c>
      <c r="E42" s="49">
        <v>106</v>
      </c>
      <c r="F42" s="2"/>
    </row>
    <row r="43" spans="2:6">
      <c r="B43" s="6" t="s">
        <v>513</v>
      </c>
      <c r="C43" s="48">
        <v>337</v>
      </c>
      <c r="D43" s="48">
        <v>169</v>
      </c>
      <c r="E43" s="49">
        <v>168</v>
      </c>
      <c r="F43" s="2"/>
    </row>
    <row r="44" spans="2:6">
      <c r="B44" s="6" t="s">
        <v>514</v>
      </c>
      <c r="C44" s="48">
        <v>951</v>
      </c>
      <c r="D44" s="48">
        <v>481</v>
      </c>
      <c r="E44" s="49">
        <v>470</v>
      </c>
      <c r="F44" s="2"/>
    </row>
    <row r="45" spans="2:6">
      <c r="B45" s="6" t="s">
        <v>515</v>
      </c>
      <c r="C45" s="48">
        <v>1047</v>
      </c>
      <c r="D45" s="48">
        <v>532</v>
      </c>
      <c r="E45" s="49">
        <v>515</v>
      </c>
      <c r="F45" s="2"/>
    </row>
    <row r="46" spans="2:6">
      <c r="B46" s="6" t="s">
        <v>516</v>
      </c>
      <c r="C46" s="48">
        <v>7</v>
      </c>
      <c r="D46" s="48">
        <v>6</v>
      </c>
      <c r="E46" s="49">
        <v>1</v>
      </c>
      <c r="F46" s="2"/>
    </row>
    <row r="47" spans="2:6">
      <c r="B47" s="6" t="s">
        <v>517</v>
      </c>
      <c r="C47" s="48">
        <v>16</v>
      </c>
      <c r="D47" s="48">
        <v>12</v>
      </c>
      <c r="E47" s="49">
        <v>4</v>
      </c>
      <c r="F47" s="2"/>
    </row>
    <row r="48" spans="2:6">
      <c r="B48" s="6" t="s">
        <v>518</v>
      </c>
      <c r="C48" s="48">
        <v>335</v>
      </c>
      <c r="D48" s="48">
        <v>175</v>
      </c>
      <c r="E48" s="49">
        <v>160</v>
      </c>
      <c r="F48" s="2"/>
    </row>
    <row r="49" spans="2:6">
      <c r="B49" s="6" t="s">
        <v>519</v>
      </c>
      <c r="C49" s="48">
        <v>392</v>
      </c>
      <c r="D49" s="48">
        <v>208</v>
      </c>
      <c r="E49" s="49">
        <v>184</v>
      </c>
      <c r="F49" s="2"/>
    </row>
    <row r="50" spans="2:6">
      <c r="B50" s="6" t="s">
        <v>520</v>
      </c>
      <c r="C50" s="48">
        <v>469</v>
      </c>
      <c r="D50" s="48">
        <v>230</v>
      </c>
      <c r="E50" s="49">
        <v>239</v>
      </c>
      <c r="F50" s="2"/>
    </row>
    <row r="51" spans="2:6">
      <c r="B51" s="6" t="s">
        <v>521</v>
      </c>
      <c r="C51" s="48">
        <v>1106</v>
      </c>
      <c r="D51" s="48">
        <v>570</v>
      </c>
      <c r="E51" s="49">
        <v>536</v>
      </c>
      <c r="F51" s="2"/>
    </row>
    <row r="52" spans="2:6">
      <c r="B52" s="6" t="s">
        <v>522</v>
      </c>
      <c r="C52" s="48">
        <v>387</v>
      </c>
      <c r="D52" s="48">
        <v>193</v>
      </c>
      <c r="E52" s="49">
        <v>194</v>
      </c>
      <c r="F52" s="2"/>
    </row>
    <row r="53" spans="2:6">
      <c r="B53" s="6" t="s">
        <v>523</v>
      </c>
      <c r="C53" s="48">
        <v>369</v>
      </c>
      <c r="D53" s="48">
        <v>187</v>
      </c>
      <c r="E53" s="49">
        <v>182</v>
      </c>
      <c r="F53" s="2"/>
    </row>
    <row r="54" spans="2:6">
      <c r="B54" s="6" t="s">
        <v>524</v>
      </c>
      <c r="C54" s="48">
        <v>143</v>
      </c>
      <c r="D54" s="48">
        <v>80</v>
      </c>
      <c r="E54" s="49">
        <v>63</v>
      </c>
      <c r="F54" s="2"/>
    </row>
    <row r="55" spans="2:6">
      <c r="B55" s="6" t="s">
        <v>525</v>
      </c>
      <c r="C55" s="48">
        <v>180</v>
      </c>
      <c r="D55" s="48">
        <v>88</v>
      </c>
      <c r="E55" s="49">
        <v>92</v>
      </c>
      <c r="F55" s="2"/>
    </row>
    <row r="56" spans="2:6">
      <c r="B56" s="6" t="s">
        <v>526</v>
      </c>
      <c r="C56" s="48">
        <v>294</v>
      </c>
      <c r="D56" s="48">
        <v>138</v>
      </c>
      <c r="E56" s="49">
        <v>156</v>
      </c>
      <c r="F56" s="2"/>
    </row>
    <row r="57" spans="2:6">
      <c r="B57" s="6" t="s">
        <v>527</v>
      </c>
      <c r="C57" s="48">
        <v>21</v>
      </c>
      <c r="D57" s="48">
        <v>11</v>
      </c>
      <c r="E57" s="49">
        <v>10</v>
      </c>
      <c r="F57" s="2"/>
    </row>
    <row r="58" spans="2:6">
      <c r="B58" s="6" t="s">
        <v>528</v>
      </c>
      <c r="C58" s="48">
        <v>177</v>
      </c>
      <c r="D58" s="48">
        <v>84</v>
      </c>
      <c r="E58" s="49">
        <v>93</v>
      </c>
      <c r="F58" s="2"/>
    </row>
    <row r="59" spans="2:6">
      <c r="B59" s="85" t="s">
        <v>11</v>
      </c>
      <c r="C59" s="41">
        <f>SUM(C60:C71)</f>
        <v>12630</v>
      </c>
      <c r="D59" s="41">
        <f>SUM(D60:D71)</f>
        <v>6336</v>
      </c>
      <c r="E59" s="43">
        <f>SUM(E60:E71)</f>
        <v>6294</v>
      </c>
      <c r="F59" s="2"/>
    </row>
    <row r="60" spans="2:6">
      <c r="B60" s="6" t="s">
        <v>529</v>
      </c>
      <c r="C60" s="48">
        <v>1394</v>
      </c>
      <c r="D60" s="48">
        <v>700</v>
      </c>
      <c r="E60" s="49">
        <v>694</v>
      </c>
      <c r="F60" s="2"/>
    </row>
    <row r="61" spans="2:6">
      <c r="B61" s="6" t="s">
        <v>530</v>
      </c>
      <c r="C61" s="48">
        <v>1903</v>
      </c>
      <c r="D61" s="48">
        <v>978</v>
      </c>
      <c r="E61" s="49">
        <v>925</v>
      </c>
      <c r="F61" s="2"/>
    </row>
    <row r="62" spans="2:6">
      <c r="B62" s="6" t="s">
        <v>531</v>
      </c>
      <c r="C62" s="48">
        <v>2034</v>
      </c>
      <c r="D62" s="48">
        <v>987</v>
      </c>
      <c r="E62" s="49">
        <v>1047</v>
      </c>
      <c r="F62" s="2"/>
    </row>
    <row r="63" spans="2:6">
      <c r="B63" s="6" t="s">
        <v>532</v>
      </c>
      <c r="C63" s="48">
        <v>429</v>
      </c>
      <c r="D63" s="48">
        <v>223</v>
      </c>
      <c r="E63" s="49">
        <v>206</v>
      </c>
      <c r="F63" s="2"/>
    </row>
    <row r="64" spans="2:6">
      <c r="B64" s="6" t="s">
        <v>533</v>
      </c>
      <c r="C64" s="48">
        <v>1549</v>
      </c>
      <c r="D64" s="48">
        <v>764</v>
      </c>
      <c r="E64" s="49">
        <v>785</v>
      </c>
      <c r="F64" s="2"/>
    </row>
    <row r="65" spans="2:6">
      <c r="B65" s="6" t="s">
        <v>534</v>
      </c>
      <c r="C65" s="48">
        <v>1283</v>
      </c>
      <c r="D65" s="48">
        <v>643</v>
      </c>
      <c r="E65" s="49">
        <v>640</v>
      </c>
      <c r="F65" s="2"/>
    </row>
    <row r="66" spans="2:6">
      <c r="B66" s="6" t="s">
        <v>535</v>
      </c>
      <c r="C66" s="48">
        <v>224</v>
      </c>
      <c r="D66" s="48">
        <v>122</v>
      </c>
      <c r="E66" s="49">
        <v>102</v>
      </c>
      <c r="F66" s="2"/>
    </row>
    <row r="67" spans="2:6">
      <c r="B67" s="6" t="s">
        <v>536</v>
      </c>
      <c r="C67" s="48">
        <v>551</v>
      </c>
      <c r="D67" s="48">
        <v>278</v>
      </c>
      <c r="E67" s="49">
        <v>273</v>
      </c>
      <c r="F67" s="2"/>
    </row>
    <row r="68" spans="2:6">
      <c r="B68" s="6" t="s">
        <v>537</v>
      </c>
      <c r="C68" s="48">
        <v>443</v>
      </c>
      <c r="D68" s="48">
        <v>230</v>
      </c>
      <c r="E68" s="49">
        <v>213</v>
      </c>
      <c r="F68" s="2"/>
    </row>
    <row r="69" spans="2:6">
      <c r="B69" s="6" t="s">
        <v>538</v>
      </c>
      <c r="C69" s="48">
        <v>654</v>
      </c>
      <c r="D69" s="48">
        <v>320</v>
      </c>
      <c r="E69" s="49">
        <v>334</v>
      </c>
      <c r="F69" s="2"/>
    </row>
    <row r="70" spans="2:6">
      <c r="B70" s="6" t="s">
        <v>539</v>
      </c>
      <c r="C70" s="48">
        <v>654</v>
      </c>
      <c r="D70" s="48">
        <v>347</v>
      </c>
      <c r="E70" s="49">
        <v>307</v>
      </c>
      <c r="F70" s="2"/>
    </row>
    <row r="71" spans="2:6">
      <c r="B71" s="6" t="s">
        <v>540</v>
      </c>
      <c r="C71" s="48">
        <v>1512</v>
      </c>
      <c r="D71" s="48">
        <v>744</v>
      </c>
      <c r="E71" s="49">
        <v>768</v>
      </c>
      <c r="F71" s="2"/>
    </row>
    <row r="72" spans="2:6" ht="15.75" thickBot="1">
      <c r="B72" s="8" t="s">
        <v>12</v>
      </c>
      <c r="C72" s="51"/>
      <c r="D72" s="51"/>
      <c r="E72" s="52"/>
      <c r="F72" s="2"/>
    </row>
    <row r="73" spans="2:6">
      <c r="B73" s="5" t="s">
        <v>13</v>
      </c>
      <c r="C73" s="41">
        <f>SUM(C74,C79,C98,C112,C116,C120,C123,C134)</f>
        <v>62390</v>
      </c>
      <c r="D73" s="41">
        <f>SUM(D74,D79,D98,D112,D116,D120,D123,D134)</f>
        <v>32198</v>
      </c>
      <c r="E73" s="43">
        <f>SUM(E74,E79,E98,E112,E116,E120,E123,E134)</f>
        <v>30192</v>
      </c>
      <c r="F73" s="2"/>
    </row>
    <row r="74" spans="2:6">
      <c r="B74" s="85" t="s">
        <v>14</v>
      </c>
      <c r="C74" s="41">
        <f>SUM(C75:C78)</f>
        <v>7730</v>
      </c>
      <c r="D74" s="41">
        <f>SUM(D75:D78)</f>
        <v>3917</v>
      </c>
      <c r="E74" s="43">
        <f>SUM(E75:E78)</f>
        <v>3813</v>
      </c>
      <c r="F74" s="2"/>
    </row>
    <row r="75" spans="2:6">
      <c r="B75" s="6" t="s">
        <v>541</v>
      </c>
      <c r="C75" s="48">
        <v>1973</v>
      </c>
      <c r="D75" s="48">
        <v>987</v>
      </c>
      <c r="E75" s="49">
        <v>986</v>
      </c>
      <c r="F75" s="2"/>
    </row>
    <row r="76" spans="2:6">
      <c r="B76" s="6" t="s">
        <v>542</v>
      </c>
      <c r="C76" s="48">
        <v>532</v>
      </c>
      <c r="D76" s="48">
        <v>282</v>
      </c>
      <c r="E76" s="49">
        <v>250</v>
      </c>
      <c r="F76" s="2"/>
    </row>
    <row r="77" spans="2:6">
      <c r="B77" s="6" t="s">
        <v>543</v>
      </c>
      <c r="C77" s="48">
        <v>3647</v>
      </c>
      <c r="D77" s="48">
        <v>1849</v>
      </c>
      <c r="E77" s="49">
        <v>1798</v>
      </c>
      <c r="F77" s="2"/>
    </row>
    <row r="78" spans="2:6">
      <c r="B78" s="6" t="s">
        <v>544</v>
      </c>
      <c r="C78" s="48">
        <v>1578</v>
      </c>
      <c r="D78" s="48">
        <v>799</v>
      </c>
      <c r="E78" s="49">
        <v>779</v>
      </c>
      <c r="F78" s="2"/>
    </row>
    <row r="79" spans="2:6">
      <c r="B79" s="85" t="s">
        <v>15</v>
      </c>
      <c r="C79" s="41">
        <f>SUM(C80:C96)</f>
        <v>18895</v>
      </c>
      <c r="D79" s="41">
        <f>SUM(D80:D96)</f>
        <v>9833</v>
      </c>
      <c r="E79" s="43">
        <f>SUM(E80:E96)</f>
        <v>9062</v>
      </c>
      <c r="F79" s="2"/>
    </row>
    <row r="80" spans="2:6">
      <c r="B80" s="6" t="s">
        <v>545</v>
      </c>
      <c r="C80" s="48">
        <v>416</v>
      </c>
      <c r="D80" s="48">
        <v>210</v>
      </c>
      <c r="E80" s="49">
        <v>206</v>
      </c>
      <c r="F80" s="2"/>
    </row>
    <row r="81" spans="2:6">
      <c r="B81" s="6" t="s">
        <v>546</v>
      </c>
      <c r="C81" s="48">
        <v>927</v>
      </c>
      <c r="D81" s="48">
        <v>491</v>
      </c>
      <c r="E81" s="49">
        <v>436</v>
      </c>
      <c r="F81" s="2"/>
    </row>
    <row r="82" spans="2:6">
      <c r="B82" s="6" t="s">
        <v>547</v>
      </c>
      <c r="C82" s="48">
        <v>2269</v>
      </c>
      <c r="D82" s="48">
        <v>1186</v>
      </c>
      <c r="E82" s="49">
        <v>1083</v>
      </c>
      <c r="F82" s="2"/>
    </row>
    <row r="83" spans="2:6">
      <c r="B83" s="6" t="s">
        <v>548</v>
      </c>
      <c r="C83" s="48">
        <v>770</v>
      </c>
      <c r="D83" s="48">
        <v>400</v>
      </c>
      <c r="E83" s="49">
        <v>370</v>
      </c>
      <c r="F83" s="2"/>
    </row>
    <row r="84" spans="2:6">
      <c r="B84" s="6" t="s">
        <v>549</v>
      </c>
      <c r="C84" s="48">
        <v>242</v>
      </c>
      <c r="D84" s="48">
        <v>116</v>
      </c>
      <c r="E84" s="49">
        <v>126</v>
      </c>
      <c r="F84" s="2"/>
    </row>
    <row r="85" spans="2:6">
      <c r="B85" s="6" t="s">
        <v>550</v>
      </c>
      <c r="C85" s="48">
        <v>7182</v>
      </c>
      <c r="D85" s="48">
        <v>3671</v>
      </c>
      <c r="E85" s="49">
        <v>3511</v>
      </c>
      <c r="F85" s="2"/>
    </row>
    <row r="86" spans="2:6">
      <c r="B86" s="6" t="s">
        <v>551</v>
      </c>
      <c r="C86" s="48">
        <v>173</v>
      </c>
      <c r="D86" s="48">
        <v>92</v>
      </c>
      <c r="E86" s="49">
        <v>81</v>
      </c>
      <c r="F86" s="2"/>
    </row>
    <row r="87" spans="2:6">
      <c r="B87" s="6" t="s">
        <v>552</v>
      </c>
      <c r="C87" s="48">
        <v>922</v>
      </c>
      <c r="D87" s="48">
        <v>473</v>
      </c>
      <c r="E87" s="49">
        <v>449</v>
      </c>
      <c r="F87" s="2"/>
    </row>
    <row r="88" spans="2:6">
      <c r="B88" s="6" t="s">
        <v>553</v>
      </c>
      <c r="C88" s="48">
        <v>279</v>
      </c>
      <c r="D88" s="48">
        <v>142</v>
      </c>
      <c r="E88" s="49">
        <v>137</v>
      </c>
      <c r="F88" s="2"/>
    </row>
    <row r="89" spans="2:6">
      <c r="B89" s="6" t="s">
        <v>554</v>
      </c>
      <c r="C89" s="48">
        <v>847</v>
      </c>
      <c r="D89" s="48">
        <v>427</v>
      </c>
      <c r="E89" s="49">
        <v>420</v>
      </c>
      <c r="F89" s="2"/>
    </row>
    <row r="90" spans="2:6">
      <c r="B90" s="6" t="s">
        <v>555</v>
      </c>
      <c r="C90" s="48">
        <v>54</v>
      </c>
      <c r="D90" s="48">
        <v>31</v>
      </c>
      <c r="E90" s="49">
        <v>23</v>
      </c>
      <c r="F90" s="2"/>
    </row>
    <row r="91" spans="2:6">
      <c r="B91" s="6" t="s">
        <v>556</v>
      </c>
      <c r="C91" s="48">
        <v>69</v>
      </c>
      <c r="D91" s="48">
        <v>36</v>
      </c>
      <c r="E91" s="49">
        <v>33</v>
      </c>
      <c r="F91" s="2"/>
    </row>
    <row r="92" spans="2:6">
      <c r="B92" s="6" t="s">
        <v>557</v>
      </c>
      <c r="C92" s="48">
        <v>178</v>
      </c>
      <c r="D92" s="48">
        <v>107</v>
      </c>
      <c r="E92" s="49">
        <v>71</v>
      </c>
      <c r="F92" s="2"/>
    </row>
    <row r="93" spans="2:6">
      <c r="B93" s="6" t="s">
        <v>558</v>
      </c>
      <c r="C93" s="48">
        <v>1118</v>
      </c>
      <c r="D93" s="48">
        <v>564</v>
      </c>
      <c r="E93" s="49">
        <v>554</v>
      </c>
      <c r="F93" s="2"/>
    </row>
    <row r="94" spans="2:6">
      <c r="B94" s="6" t="s">
        <v>559</v>
      </c>
      <c r="C94" s="48">
        <v>941</v>
      </c>
      <c r="D94" s="48">
        <v>611</v>
      </c>
      <c r="E94" s="49">
        <v>330</v>
      </c>
      <c r="F94" s="2"/>
    </row>
    <row r="95" spans="2:6">
      <c r="B95" s="6" t="s">
        <v>560</v>
      </c>
      <c r="C95" s="48">
        <v>2301</v>
      </c>
      <c r="D95" s="48">
        <v>1173</v>
      </c>
      <c r="E95" s="49">
        <v>1128</v>
      </c>
      <c r="F95" s="2"/>
    </row>
    <row r="96" spans="2:6">
      <c r="B96" s="6" t="s">
        <v>561</v>
      </c>
      <c r="C96" s="48">
        <v>207</v>
      </c>
      <c r="D96" s="48">
        <v>103</v>
      </c>
      <c r="E96" s="49">
        <v>104</v>
      </c>
      <c r="F96" s="2"/>
    </row>
    <row r="97" spans="2:6">
      <c r="B97" s="6" t="s">
        <v>562</v>
      </c>
      <c r="C97" s="48">
        <v>0</v>
      </c>
      <c r="D97" s="48">
        <v>0</v>
      </c>
      <c r="E97" s="49">
        <v>0</v>
      </c>
      <c r="F97" s="2"/>
    </row>
    <row r="98" spans="2:6">
      <c r="B98" s="85" t="s">
        <v>563</v>
      </c>
      <c r="C98" s="41">
        <f>SUM(C99:C111)</f>
        <v>12104</v>
      </c>
      <c r="D98" s="41">
        <f>SUM(D99:D111)</f>
        <v>6225</v>
      </c>
      <c r="E98" s="43">
        <f>SUM(E99:E111)</f>
        <v>5879</v>
      </c>
      <c r="F98" s="2"/>
    </row>
    <row r="99" spans="2:6">
      <c r="B99" s="6" t="s">
        <v>564</v>
      </c>
      <c r="C99" s="48">
        <v>2596</v>
      </c>
      <c r="D99" s="48">
        <v>1325</v>
      </c>
      <c r="E99" s="49">
        <v>1271</v>
      </c>
      <c r="F99" s="2"/>
    </row>
    <row r="100" spans="2:6">
      <c r="B100" s="6" t="s">
        <v>565</v>
      </c>
      <c r="C100" s="48">
        <v>322</v>
      </c>
      <c r="D100" s="48">
        <v>173</v>
      </c>
      <c r="E100" s="49">
        <v>149</v>
      </c>
      <c r="F100" s="2"/>
    </row>
    <row r="101" spans="2:6">
      <c r="B101" s="6" t="s">
        <v>566</v>
      </c>
      <c r="C101" s="48">
        <v>951</v>
      </c>
      <c r="D101" s="48">
        <v>489</v>
      </c>
      <c r="E101" s="49">
        <v>462</v>
      </c>
      <c r="F101" s="2"/>
    </row>
    <row r="102" spans="2:6">
      <c r="B102" s="6" t="s">
        <v>567</v>
      </c>
      <c r="C102" s="48">
        <v>763</v>
      </c>
      <c r="D102" s="48">
        <v>396</v>
      </c>
      <c r="E102" s="49">
        <v>367</v>
      </c>
      <c r="F102" s="2"/>
    </row>
    <row r="103" spans="2:6">
      <c r="B103" s="6" t="s">
        <v>568</v>
      </c>
      <c r="C103" s="48">
        <v>717</v>
      </c>
      <c r="D103" s="48">
        <v>372</v>
      </c>
      <c r="E103" s="49">
        <v>345</v>
      </c>
      <c r="F103" s="2"/>
    </row>
    <row r="104" spans="2:6">
      <c r="B104" s="6" t="s">
        <v>569</v>
      </c>
      <c r="C104" s="48">
        <v>595</v>
      </c>
      <c r="D104" s="48">
        <v>308</v>
      </c>
      <c r="E104" s="49">
        <v>287</v>
      </c>
      <c r="F104" s="2"/>
    </row>
    <row r="105" spans="2:6">
      <c r="B105" s="6" t="s">
        <v>570</v>
      </c>
      <c r="C105" s="48">
        <v>333</v>
      </c>
      <c r="D105" s="48">
        <v>183</v>
      </c>
      <c r="E105" s="49">
        <v>150</v>
      </c>
      <c r="F105" s="2"/>
    </row>
    <row r="106" spans="2:6">
      <c r="B106" s="6" t="s">
        <v>571</v>
      </c>
      <c r="C106" s="48">
        <v>586</v>
      </c>
      <c r="D106" s="48">
        <v>301</v>
      </c>
      <c r="E106" s="49">
        <v>285</v>
      </c>
      <c r="F106" s="2"/>
    </row>
    <row r="107" spans="2:6">
      <c r="B107" s="6" t="s">
        <v>572</v>
      </c>
      <c r="C107" s="48">
        <v>1081</v>
      </c>
      <c r="D107" s="48">
        <v>549</v>
      </c>
      <c r="E107" s="49">
        <v>532</v>
      </c>
      <c r="F107" s="2"/>
    </row>
    <row r="108" spans="2:6">
      <c r="B108" s="6" t="s">
        <v>573</v>
      </c>
      <c r="C108" s="48">
        <v>690</v>
      </c>
      <c r="D108" s="48">
        <v>345</v>
      </c>
      <c r="E108" s="49">
        <v>345</v>
      </c>
      <c r="F108" s="2"/>
    </row>
    <row r="109" spans="2:6">
      <c r="B109" s="6" t="s">
        <v>574</v>
      </c>
      <c r="C109" s="48">
        <v>790</v>
      </c>
      <c r="D109" s="48">
        <v>407</v>
      </c>
      <c r="E109" s="49">
        <v>383</v>
      </c>
      <c r="F109" s="2"/>
    </row>
    <row r="110" spans="2:6">
      <c r="B110" s="6" t="s">
        <v>575</v>
      </c>
      <c r="C110" s="48">
        <v>578</v>
      </c>
      <c r="D110" s="48">
        <v>298</v>
      </c>
      <c r="E110" s="49">
        <v>280</v>
      </c>
      <c r="F110" s="2"/>
    </row>
    <row r="111" spans="2:6">
      <c r="B111" s="6" t="s">
        <v>576</v>
      </c>
      <c r="C111" s="48">
        <v>2102</v>
      </c>
      <c r="D111" s="48">
        <v>1079</v>
      </c>
      <c r="E111" s="49">
        <v>1023</v>
      </c>
      <c r="F111" s="2"/>
    </row>
    <row r="112" spans="2:6">
      <c r="B112" s="85" t="s">
        <v>180</v>
      </c>
      <c r="C112" s="41">
        <f>SUM(C113:C115)</f>
        <v>5741</v>
      </c>
      <c r="D112" s="41">
        <f>SUM(D113:D115)</f>
        <v>2953</v>
      </c>
      <c r="E112" s="43">
        <f>SUM(E113:E115)</f>
        <v>2788</v>
      </c>
      <c r="F112" s="2"/>
    </row>
    <row r="113" spans="2:6">
      <c r="B113" s="6" t="s">
        <v>577</v>
      </c>
      <c r="C113" s="48">
        <v>2330</v>
      </c>
      <c r="D113" s="48">
        <v>1202</v>
      </c>
      <c r="E113" s="49">
        <v>1128</v>
      </c>
      <c r="F113" s="2"/>
    </row>
    <row r="114" spans="2:6">
      <c r="B114" s="6" t="s">
        <v>578</v>
      </c>
      <c r="C114" s="48">
        <v>2024</v>
      </c>
      <c r="D114" s="48">
        <v>1037</v>
      </c>
      <c r="E114" s="49">
        <v>987</v>
      </c>
      <c r="F114" s="2"/>
    </row>
    <row r="115" spans="2:6">
      <c r="B115" s="6" t="s">
        <v>579</v>
      </c>
      <c r="C115" s="48">
        <v>1387</v>
      </c>
      <c r="D115" s="48">
        <v>714</v>
      </c>
      <c r="E115" s="49">
        <v>673</v>
      </c>
      <c r="F115" s="2"/>
    </row>
    <row r="116" spans="2:6">
      <c r="B116" s="85" t="s">
        <v>30</v>
      </c>
      <c r="C116" s="41">
        <f>SUM(C117:C119)</f>
        <v>5964</v>
      </c>
      <c r="D116" s="41">
        <f>SUM(D117:D119)</f>
        <v>3079</v>
      </c>
      <c r="E116" s="43">
        <f>SUM(E117:E119)</f>
        <v>2885</v>
      </c>
      <c r="F116" s="2"/>
    </row>
    <row r="117" spans="2:6">
      <c r="B117" s="6" t="s">
        <v>580</v>
      </c>
      <c r="C117" s="48">
        <v>3745</v>
      </c>
      <c r="D117" s="48">
        <v>1936</v>
      </c>
      <c r="E117" s="49">
        <v>1809</v>
      </c>
      <c r="F117" s="2"/>
    </row>
    <row r="118" spans="2:6">
      <c r="B118" s="6" t="s">
        <v>581</v>
      </c>
      <c r="C118" s="48">
        <v>2063</v>
      </c>
      <c r="D118" s="48">
        <v>1060</v>
      </c>
      <c r="E118" s="49">
        <v>1003</v>
      </c>
      <c r="F118" s="2"/>
    </row>
    <row r="119" spans="2:6">
      <c r="B119" s="6" t="s">
        <v>582</v>
      </c>
      <c r="C119" s="48">
        <v>156</v>
      </c>
      <c r="D119" s="48">
        <v>83</v>
      </c>
      <c r="E119" s="49">
        <v>73</v>
      </c>
      <c r="F119" s="2"/>
    </row>
    <row r="120" spans="2:6">
      <c r="B120" s="85" t="s">
        <v>31</v>
      </c>
      <c r="C120" s="41">
        <f>SUM(C121:C122)</f>
        <v>3258</v>
      </c>
      <c r="D120" s="41">
        <f>SUM(D121:D122)</f>
        <v>1668</v>
      </c>
      <c r="E120" s="43">
        <f>SUM(E121:E122)</f>
        <v>1590</v>
      </c>
      <c r="F120" s="2"/>
    </row>
    <row r="121" spans="2:6">
      <c r="B121" s="6" t="s">
        <v>583</v>
      </c>
      <c r="C121" s="48">
        <v>1964</v>
      </c>
      <c r="D121" s="48">
        <v>986</v>
      </c>
      <c r="E121" s="49">
        <v>978</v>
      </c>
      <c r="F121" s="2"/>
    </row>
    <row r="122" spans="2:6">
      <c r="B122" s="6" t="s">
        <v>584</v>
      </c>
      <c r="C122" s="48">
        <v>1294</v>
      </c>
      <c r="D122" s="48">
        <v>682</v>
      </c>
      <c r="E122" s="49">
        <v>612</v>
      </c>
      <c r="F122" s="2"/>
    </row>
    <row r="123" spans="2:6">
      <c r="B123" s="85" t="s">
        <v>96</v>
      </c>
      <c r="C123" s="41">
        <f>SUM(C124:C133)</f>
        <v>5530</v>
      </c>
      <c r="D123" s="41">
        <f>SUM(D124:D133)</f>
        <v>2870</v>
      </c>
      <c r="E123" s="43">
        <f>SUM(E124:E133)</f>
        <v>2660</v>
      </c>
      <c r="F123" s="2"/>
    </row>
    <row r="124" spans="2:6">
      <c r="B124" s="6" t="s">
        <v>585</v>
      </c>
      <c r="C124" s="48">
        <v>1485</v>
      </c>
      <c r="D124" s="48">
        <v>751</v>
      </c>
      <c r="E124" s="49">
        <v>734</v>
      </c>
      <c r="F124" s="2"/>
    </row>
    <row r="125" spans="2:6">
      <c r="B125" s="6" t="s">
        <v>586</v>
      </c>
      <c r="C125" s="48">
        <v>858</v>
      </c>
      <c r="D125" s="48">
        <v>465</v>
      </c>
      <c r="E125" s="49">
        <v>393</v>
      </c>
      <c r="F125" s="2"/>
    </row>
    <row r="126" spans="2:6">
      <c r="B126" s="6" t="s">
        <v>587</v>
      </c>
      <c r="C126" s="48">
        <v>680</v>
      </c>
      <c r="D126" s="48">
        <v>356</v>
      </c>
      <c r="E126" s="49">
        <v>324</v>
      </c>
      <c r="F126" s="2"/>
    </row>
    <row r="127" spans="2:6">
      <c r="B127" s="6" t="s">
        <v>588</v>
      </c>
      <c r="C127" s="48">
        <v>1395</v>
      </c>
      <c r="D127" s="48">
        <v>699</v>
      </c>
      <c r="E127" s="49">
        <v>696</v>
      </c>
      <c r="F127" s="2"/>
    </row>
    <row r="128" spans="2:6">
      <c r="B128" s="6" t="s">
        <v>589</v>
      </c>
      <c r="C128" s="48">
        <v>22</v>
      </c>
      <c r="D128" s="48">
        <v>13</v>
      </c>
      <c r="E128" s="49">
        <v>9</v>
      </c>
      <c r="F128" s="2"/>
    </row>
    <row r="129" spans="2:6">
      <c r="B129" s="6" t="s">
        <v>590</v>
      </c>
      <c r="C129" s="48">
        <v>190</v>
      </c>
      <c r="D129" s="48">
        <v>107</v>
      </c>
      <c r="E129" s="49">
        <v>83</v>
      </c>
      <c r="F129" s="2"/>
    </row>
    <row r="130" spans="2:6">
      <c r="B130" s="6" t="s">
        <v>591</v>
      </c>
      <c r="C130" s="48">
        <v>0</v>
      </c>
      <c r="D130" s="48">
        <v>0</v>
      </c>
      <c r="E130" s="49">
        <v>0</v>
      </c>
      <c r="F130" s="2"/>
    </row>
    <row r="131" spans="2:6">
      <c r="B131" s="6" t="s">
        <v>592</v>
      </c>
      <c r="C131" s="48">
        <v>661</v>
      </c>
      <c r="D131" s="48">
        <v>344</v>
      </c>
      <c r="E131" s="49">
        <v>317</v>
      </c>
      <c r="F131" s="2"/>
    </row>
    <row r="132" spans="2:6">
      <c r="B132" s="6" t="s">
        <v>593</v>
      </c>
      <c r="C132" s="48">
        <v>0</v>
      </c>
      <c r="D132" s="48">
        <v>0</v>
      </c>
      <c r="E132" s="49">
        <v>0</v>
      </c>
      <c r="F132" s="2"/>
    </row>
    <row r="133" spans="2:6">
      <c r="B133" s="6" t="s">
        <v>594</v>
      </c>
      <c r="C133" s="48">
        <v>239</v>
      </c>
      <c r="D133" s="48">
        <v>135</v>
      </c>
      <c r="E133" s="49">
        <v>104</v>
      </c>
      <c r="F133" s="2"/>
    </row>
    <row r="134" spans="2:6">
      <c r="B134" s="85" t="s">
        <v>595</v>
      </c>
      <c r="C134" s="41">
        <f>SUM(C135)</f>
        <v>3168</v>
      </c>
      <c r="D134" s="41">
        <f>SUM(D135)</f>
        <v>1653</v>
      </c>
      <c r="E134" s="43">
        <f>SUM(E135)</f>
        <v>1515</v>
      </c>
      <c r="F134" s="2"/>
    </row>
    <row r="135" spans="2:6">
      <c r="B135" s="6" t="s">
        <v>596</v>
      </c>
      <c r="C135" s="48">
        <v>3168</v>
      </c>
      <c r="D135" s="48">
        <v>1653</v>
      </c>
      <c r="E135" s="49">
        <v>1515</v>
      </c>
      <c r="F135" s="2"/>
    </row>
    <row r="136" spans="2:6">
      <c r="B136" s="6"/>
      <c r="C136" s="48"/>
      <c r="D136" s="48"/>
      <c r="E136" s="49"/>
      <c r="F136" s="2"/>
    </row>
    <row r="137" spans="2:6">
      <c r="B137" s="5" t="s">
        <v>16</v>
      </c>
      <c r="C137" s="41">
        <f>SUM(C138,C150,C155,C165,C174,C190,C207,C211,C218,C222,C233,C242,C251,C260)</f>
        <v>44293</v>
      </c>
      <c r="D137" s="41">
        <f>SUM(D138,D150,D155,D165,D174,D190,D207,D211,D218,D222,D233,D242,D251,D260)</f>
        <v>23251</v>
      </c>
      <c r="E137" s="43">
        <f>SUM(E138,E150,E155,E165,E174,E190,E207,E211,E218,E222,E233,E242,E251,E260)</f>
        <v>21042</v>
      </c>
      <c r="F137" s="2"/>
    </row>
    <row r="138" spans="2:6">
      <c r="B138" s="85" t="s">
        <v>17</v>
      </c>
      <c r="C138" s="41">
        <f>SUM(C139:C149)</f>
        <v>6096</v>
      </c>
      <c r="D138" s="41">
        <f>SUM(D139:D149)</f>
        <v>3159</v>
      </c>
      <c r="E138" s="43">
        <f>SUM(E139:E149)</f>
        <v>2937</v>
      </c>
      <c r="F138" s="2"/>
    </row>
    <row r="139" spans="2:6">
      <c r="B139" s="6" t="s">
        <v>597</v>
      </c>
      <c r="C139" s="48">
        <v>143</v>
      </c>
      <c r="D139" s="48">
        <v>67</v>
      </c>
      <c r="E139" s="49">
        <v>76</v>
      </c>
      <c r="F139" s="2"/>
    </row>
    <row r="140" spans="2:6">
      <c r="B140" s="6" t="s">
        <v>598</v>
      </c>
      <c r="C140" s="48">
        <v>1162</v>
      </c>
      <c r="D140" s="48">
        <v>604</v>
      </c>
      <c r="E140" s="49">
        <v>558</v>
      </c>
      <c r="F140" s="2"/>
    </row>
    <row r="141" spans="2:6">
      <c r="B141" s="6" t="s">
        <v>599</v>
      </c>
      <c r="C141" s="48">
        <v>289</v>
      </c>
      <c r="D141" s="48">
        <v>161</v>
      </c>
      <c r="E141" s="49">
        <v>128</v>
      </c>
      <c r="F141" s="2"/>
    </row>
    <row r="142" spans="2:6">
      <c r="B142" s="6" t="s">
        <v>600</v>
      </c>
      <c r="C142" s="48">
        <v>991</v>
      </c>
      <c r="D142" s="48">
        <v>509</v>
      </c>
      <c r="E142" s="49">
        <v>482</v>
      </c>
      <c r="F142" s="2"/>
    </row>
    <row r="143" spans="2:6">
      <c r="B143" s="6" t="s">
        <v>3</v>
      </c>
      <c r="C143" s="48">
        <v>666</v>
      </c>
      <c r="D143" s="48">
        <v>344</v>
      </c>
      <c r="E143" s="49">
        <v>322</v>
      </c>
      <c r="F143" s="2"/>
    </row>
    <row r="144" spans="2:6">
      <c r="B144" s="6" t="s">
        <v>601</v>
      </c>
      <c r="C144" s="48">
        <v>438</v>
      </c>
      <c r="D144" s="48">
        <v>239</v>
      </c>
      <c r="E144" s="49">
        <v>199</v>
      </c>
      <c r="F144" s="2"/>
    </row>
    <row r="145" spans="2:6">
      <c r="B145" s="6" t="s">
        <v>602</v>
      </c>
      <c r="C145" s="48">
        <v>464</v>
      </c>
      <c r="D145" s="48">
        <v>246</v>
      </c>
      <c r="E145" s="49">
        <v>218</v>
      </c>
      <c r="F145" s="2"/>
    </row>
    <row r="146" spans="2:6">
      <c r="B146" s="6" t="s">
        <v>603</v>
      </c>
      <c r="C146" s="48">
        <v>754</v>
      </c>
      <c r="D146" s="48">
        <v>387</v>
      </c>
      <c r="E146" s="49">
        <v>367</v>
      </c>
      <c r="F146" s="2"/>
    </row>
    <row r="147" spans="2:6">
      <c r="B147" s="6" t="s">
        <v>604</v>
      </c>
      <c r="C147" s="48">
        <v>330</v>
      </c>
      <c r="D147" s="48">
        <v>165</v>
      </c>
      <c r="E147" s="49">
        <v>165</v>
      </c>
      <c r="F147" s="2"/>
    </row>
    <row r="148" spans="2:6">
      <c r="B148" s="6" t="s">
        <v>605</v>
      </c>
      <c r="C148" s="48">
        <v>402</v>
      </c>
      <c r="D148" s="48">
        <v>203</v>
      </c>
      <c r="E148" s="49">
        <v>199</v>
      </c>
      <c r="F148" s="2"/>
    </row>
    <row r="149" spans="2:6">
      <c r="B149" s="6" t="s">
        <v>517</v>
      </c>
      <c r="C149" s="48">
        <v>457</v>
      </c>
      <c r="D149" s="48">
        <v>234</v>
      </c>
      <c r="E149" s="49">
        <v>223</v>
      </c>
      <c r="F149" s="2"/>
    </row>
    <row r="150" spans="2:6">
      <c r="B150" s="85" t="s">
        <v>4</v>
      </c>
      <c r="C150" s="41">
        <f>SUM(C151:C154)</f>
        <v>2281</v>
      </c>
      <c r="D150" s="41">
        <f>SUM(D151:D154)</f>
        <v>1207</v>
      </c>
      <c r="E150" s="43">
        <f>SUM(E151:E154)</f>
        <v>1074</v>
      </c>
      <c r="F150" s="2"/>
    </row>
    <row r="151" spans="2:6">
      <c r="B151" s="6" t="s">
        <v>606</v>
      </c>
      <c r="C151" s="48">
        <v>432</v>
      </c>
      <c r="D151" s="48">
        <v>226</v>
      </c>
      <c r="E151" s="49">
        <v>206</v>
      </c>
      <c r="F151" s="2"/>
    </row>
    <row r="152" spans="2:6">
      <c r="B152" s="6" t="s">
        <v>4</v>
      </c>
      <c r="C152" s="48">
        <v>1131</v>
      </c>
      <c r="D152" s="48">
        <v>588</v>
      </c>
      <c r="E152" s="49">
        <v>543</v>
      </c>
      <c r="F152" s="2"/>
    </row>
    <row r="153" spans="2:6">
      <c r="B153" s="6" t="s">
        <v>607</v>
      </c>
      <c r="C153" s="48">
        <v>287</v>
      </c>
      <c r="D153" s="48">
        <v>157</v>
      </c>
      <c r="E153" s="49">
        <v>130</v>
      </c>
      <c r="F153" s="2"/>
    </row>
    <row r="154" spans="2:6">
      <c r="B154" s="6" t="s">
        <v>608</v>
      </c>
      <c r="C154" s="48">
        <v>431</v>
      </c>
      <c r="D154" s="48">
        <v>236</v>
      </c>
      <c r="E154" s="49">
        <v>195</v>
      </c>
      <c r="F154" s="2"/>
    </row>
    <row r="155" spans="2:6">
      <c r="B155" s="85" t="s">
        <v>18</v>
      </c>
      <c r="C155" s="41">
        <f>SUM(C156:C164)</f>
        <v>3012</v>
      </c>
      <c r="D155" s="41">
        <f>SUM(D156:D164)</f>
        <v>1552</v>
      </c>
      <c r="E155" s="43">
        <f>SUM(E156:E164)</f>
        <v>1460</v>
      </c>
      <c r="F155" s="2"/>
    </row>
    <row r="156" spans="2:6">
      <c r="B156" s="6" t="s">
        <v>609</v>
      </c>
      <c r="C156" s="48">
        <v>1126</v>
      </c>
      <c r="D156" s="48">
        <v>572</v>
      </c>
      <c r="E156" s="49">
        <v>554</v>
      </c>
      <c r="F156" s="2"/>
    </row>
    <row r="157" spans="2:6">
      <c r="B157" s="6" t="s">
        <v>610</v>
      </c>
      <c r="C157" s="48">
        <v>560</v>
      </c>
      <c r="D157" s="48">
        <v>295</v>
      </c>
      <c r="E157" s="49">
        <v>265</v>
      </c>
      <c r="F157" s="2"/>
    </row>
    <row r="158" spans="2:6">
      <c r="B158" s="6" t="s">
        <v>611</v>
      </c>
      <c r="C158" s="48">
        <v>459</v>
      </c>
      <c r="D158" s="48">
        <v>238</v>
      </c>
      <c r="E158" s="49">
        <v>221</v>
      </c>
      <c r="F158" s="2"/>
    </row>
    <row r="159" spans="2:6">
      <c r="B159" s="6" t="s">
        <v>612</v>
      </c>
      <c r="C159" s="48">
        <v>116</v>
      </c>
      <c r="D159" s="48">
        <v>57</v>
      </c>
      <c r="E159" s="49">
        <v>59</v>
      </c>
      <c r="F159" s="2"/>
    </row>
    <row r="160" spans="2:6">
      <c r="B160" s="6" t="s">
        <v>613</v>
      </c>
      <c r="C160" s="48">
        <v>214</v>
      </c>
      <c r="D160" s="48">
        <v>115</v>
      </c>
      <c r="E160" s="49">
        <v>99</v>
      </c>
      <c r="F160" s="2"/>
    </row>
    <row r="161" spans="2:6">
      <c r="B161" s="6" t="s">
        <v>566</v>
      </c>
      <c r="C161" s="48">
        <v>124</v>
      </c>
      <c r="D161" s="48">
        <v>61</v>
      </c>
      <c r="E161" s="49">
        <v>63</v>
      </c>
      <c r="F161" s="2"/>
    </row>
    <row r="162" spans="2:6">
      <c r="B162" s="6" t="s">
        <v>614</v>
      </c>
      <c r="C162" s="48">
        <v>69</v>
      </c>
      <c r="D162" s="48">
        <v>40</v>
      </c>
      <c r="E162" s="49">
        <v>29</v>
      </c>
      <c r="F162" s="2"/>
    </row>
    <row r="163" spans="2:6">
      <c r="B163" s="6" t="s">
        <v>615</v>
      </c>
      <c r="C163" s="48">
        <v>236</v>
      </c>
      <c r="D163" s="48">
        <v>118</v>
      </c>
      <c r="E163" s="49">
        <v>118</v>
      </c>
      <c r="F163" s="2"/>
    </row>
    <row r="164" spans="2:6">
      <c r="B164" s="6" t="s">
        <v>616</v>
      </c>
      <c r="C164" s="48">
        <v>108</v>
      </c>
      <c r="D164" s="48">
        <v>56</v>
      </c>
      <c r="E164" s="49">
        <v>52</v>
      </c>
      <c r="F164" s="2"/>
    </row>
    <row r="165" spans="2:6">
      <c r="B165" s="85" t="s">
        <v>182</v>
      </c>
      <c r="C165" s="41">
        <f>SUM(C166:C173)</f>
        <v>4005</v>
      </c>
      <c r="D165" s="41">
        <f>SUM(D166:D173)</f>
        <v>2106</v>
      </c>
      <c r="E165" s="43">
        <f>SUM(E166:E173)</f>
        <v>1899</v>
      </c>
      <c r="F165" s="2"/>
    </row>
    <row r="166" spans="2:6">
      <c r="B166" s="6" t="s">
        <v>617</v>
      </c>
      <c r="C166" s="48">
        <v>180</v>
      </c>
      <c r="D166" s="48">
        <v>98</v>
      </c>
      <c r="E166" s="49">
        <v>82</v>
      </c>
      <c r="F166" s="2"/>
    </row>
    <row r="167" spans="2:6">
      <c r="B167" s="6" t="s">
        <v>618</v>
      </c>
      <c r="C167" s="48">
        <v>875</v>
      </c>
      <c r="D167" s="48">
        <v>458</v>
      </c>
      <c r="E167" s="49">
        <v>417</v>
      </c>
      <c r="F167" s="2"/>
    </row>
    <row r="168" spans="2:6">
      <c r="B168" s="6" t="s">
        <v>619</v>
      </c>
      <c r="C168" s="48">
        <v>148</v>
      </c>
      <c r="D168" s="48">
        <v>83</v>
      </c>
      <c r="E168" s="49">
        <v>65</v>
      </c>
      <c r="F168" s="2"/>
    </row>
    <row r="169" spans="2:6">
      <c r="B169" s="6" t="s">
        <v>620</v>
      </c>
      <c r="C169" s="48">
        <v>586</v>
      </c>
      <c r="D169" s="48">
        <v>302</v>
      </c>
      <c r="E169" s="49">
        <v>284</v>
      </c>
      <c r="F169" s="2"/>
    </row>
    <row r="170" spans="2:6">
      <c r="B170" s="6" t="s">
        <v>621</v>
      </c>
      <c r="C170" s="48">
        <v>353</v>
      </c>
      <c r="D170" s="48">
        <v>194</v>
      </c>
      <c r="E170" s="49">
        <v>159</v>
      </c>
      <c r="F170" s="2"/>
    </row>
    <row r="171" spans="2:6">
      <c r="B171" s="6" t="s">
        <v>622</v>
      </c>
      <c r="C171" s="48">
        <v>399</v>
      </c>
      <c r="D171" s="48">
        <v>221</v>
      </c>
      <c r="E171" s="49">
        <v>178</v>
      </c>
      <c r="F171" s="2"/>
    </row>
    <row r="172" spans="2:6">
      <c r="B172" s="6" t="s">
        <v>623</v>
      </c>
      <c r="C172" s="48">
        <v>585</v>
      </c>
      <c r="D172" s="48">
        <v>304</v>
      </c>
      <c r="E172" s="49">
        <v>281</v>
      </c>
      <c r="F172" s="2"/>
    </row>
    <row r="173" spans="2:6">
      <c r="B173" s="6" t="s">
        <v>613</v>
      </c>
      <c r="C173" s="48">
        <v>879</v>
      </c>
      <c r="D173" s="48">
        <v>446</v>
      </c>
      <c r="E173" s="49">
        <v>433</v>
      </c>
      <c r="F173" s="2"/>
    </row>
    <row r="174" spans="2:6">
      <c r="B174" s="85" t="s">
        <v>624</v>
      </c>
      <c r="C174" s="41">
        <f>SUM(C175:C189)</f>
        <v>5050</v>
      </c>
      <c r="D174" s="41">
        <f>SUM(D175:D189)</f>
        <v>2665</v>
      </c>
      <c r="E174" s="43">
        <f>SUM(E175:E189)</f>
        <v>2385</v>
      </c>
      <c r="F174" s="2"/>
    </row>
    <row r="175" spans="2:6">
      <c r="B175" s="6" t="s">
        <v>625</v>
      </c>
      <c r="C175" s="48">
        <v>77</v>
      </c>
      <c r="D175" s="48">
        <v>59</v>
      </c>
      <c r="E175" s="49">
        <v>18</v>
      </c>
      <c r="F175" s="2"/>
    </row>
    <row r="176" spans="2:6">
      <c r="B176" s="6" t="s">
        <v>626</v>
      </c>
      <c r="C176" s="48">
        <v>43</v>
      </c>
      <c r="D176" s="48">
        <v>26</v>
      </c>
      <c r="E176" s="49">
        <v>17</v>
      </c>
      <c r="F176" s="2"/>
    </row>
    <row r="177" spans="2:6">
      <c r="B177" s="6" t="s">
        <v>627</v>
      </c>
      <c r="C177" s="48">
        <v>150</v>
      </c>
      <c r="D177" s="48">
        <v>72</v>
      </c>
      <c r="E177" s="49">
        <v>78</v>
      </c>
      <c r="F177" s="2"/>
    </row>
    <row r="178" spans="2:6">
      <c r="B178" s="6" t="s">
        <v>628</v>
      </c>
      <c r="C178" s="48">
        <v>142</v>
      </c>
      <c r="D178" s="48">
        <v>75</v>
      </c>
      <c r="E178" s="49">
        <v>67</v>
      </c>
      <c r="F178" s="2"/>
    </row>
    <row r="179" spans="2:6">
      <c r="B179" s="6" t="s">
        <v>629</v>
      </c>
      <c r="C179" s="48">
        <v>1173</v>
      </c>
      <c r="D179" s="48">
        <v>597</v>
      </c>
      <c r="E179" s="49">
        <v>576</v>
      </c>
      <c r="F179" s="2"/>
    </row>
    <row r="180" spans="2:6">
      <c r="B180" s="6" t="s">
        <v>630</v>
      </c>
      <c r="C180" s="48">
        <v>391</v>
      </c>
      <c r="D180" s="48">
        <v>199</v>
      </c>
      <c r="E180" s="49">
        <v>192</v>
      </c>
      <c r="F180" s="2"/>
    </row>
    <row r="181" spans="2:6">
      <c r="B181" s="6" t="s">
        <v>631</v>
      </c>
      <c r="C181" s="48">
        <v>432</v>
      </c>
      <c r="D181" s="48">
        <v>223</v>
      </c>
      <c r="E181" s="49">
        <v>209</v>
      </c>
      <c r="F181" s="2"/>
    </row>
    <row r="182" spans="2:6">
      <c r="B182" s="6" t="s">
        <v>632</v>
      </c>
      <c r="C182" s="48">
        <v>1503</v>
      </c>
      <c r="D182" s="48">
        <v>791</v>
      </c>
      <c r="E182" s="49">
        <v>712</v>
      </c>
      <c r="F182" s="2"/>
    </row>
    <row r="183" spans="2:6">
      <c r="B183" s="6" t="s">
        <v>633</v>
      </c>
      <c r="C183" s="48">
        <v>324</v>
      </c>
      <c r="D183" s="48">
        <v>188</v>
      </c>
      <c r="E183" s="49">
        <v>136</v>
      </c>
      <c r="F183" s="2"/>
    </row>
    <row r="184" spans="2:6">
      <c r="B184" s="6" t="s">
        <v>634</v>
      </c>
      <c r="C184" s="48">
        <v>189</v>
      </c>
      <c r="D184" s="48">
        <v>103</v>
      </c>
      <c r="E184" s="49">
        <v>86</v>
      </c>
      <c r="F184" s="2"/>
    </row>
    <row r="185" spans="2:6">
      <c r="B185" s="6" t="s">
        <v>635</v>
      </c>
      <c r="C185" s="48">
        <v>106</v>
      </c>
      <c r="D185" s="48">
        <v>58</v>
      </c>
      <c r="E185" s="49">
        <v>48</v>
      </c>
      <c r="F185" s="2"/>
    </row>
    <row r="186" spans="2:6">
      <c r="B186" s="6" t="s">
        <v>636</v>
      </c>
      <c r="C186" s="48">
        <v>72</v>
      </c>
      <c r="D186" s="48">
        <v>37</v>
      </c>
      <c r="E186" s="49">
        <v>35</v>
      </c>
      <c r="F186" s="2"/>
    </row>
    <row r="187" spans="2:6">
      <c r="B187" s="6" t="s">
        <v>637</v>
      </c>
      <c r="C187" s="48">
        <v>197</v>
      </c>
      <c r="D187" s="48">
        <v>103</v>
      </c>
      <c r="E187" s="49">
        <v>94</v>
      </c>
      <c r="F187" s="2"/>
    </row>
    <row r="188" spans="2:6">
      <c r="B188" s="6" t="s">
        <v>638</v>
      </c>
      <c r="C188" s="48">
        <v>157</v>
      </c>
      <c r="D188" s="48">
        <v>81</v>
      </c>
      <c r="E188" s="49">
        <v>76</v>
      </c>
      <c r="F188" s="2"/>
    </row>
    <row r="189" spans="2:6">
      <c r="B189" s="6" t="s">
        <v>639</v>
      </c>
      <c r="C189" s="48">
        <v>94</v>
      </c>
      <c r="D189" s="48">
        <v>53</v>
      </c>
      <c r="E189" s="49">
        <v>41</v>
      </c>
      <c r="F189" s="2"/>
    </row>
    <row r="190" spans="2:6">
      <c r="B190" s="85" t="s">
        <v>19</v>
      </c>
      <c r="C190" s="240">
        <f>SUM(C191:C206)</f>
        <v>4546</v>
      </c>
      <c r="D190" s="240">
        <f>SUM(D191:D206)</f>
        <v>2414</v>
      </c>
      <c r="E190" s="241">
        <f>SUM(E191:E206)</f>
        <v>2132</v>
      </c>
      <c r="F190" s="2"/>
    </row>
    <row r="191" spans="2:6">
      <c r="B191" s="6" t="s">
        <v>640</v>
      </c>
      <c r="C191" s="48">
        <v>39</v>
      </c>
      <c r="D191" s="48">
        <v>26</v>
      </c>
      <c r="E191" s="49">
        <v>13</v>
      </c>
      <c r="F191" s="2"/>
    </row>
    <row r="192" spans="2:6">
      <c r="B192" s="6" t="s">
        <v>641</v>
      </c>
      <c r="C192" s="48">
        <v>0</v>
      </c>
      <c r="D192" s="48">
        <v>0</v>
      </c>
      <c r="E192" s="49">
        <v>0</v>
      </c>
      <c r="F192" s="2"/>
    </row>
    <row r="193" spans="2:6">
      <c r="B193" s="6" t="s">
        <v>642</v>
      </c>
      <c r="C193" s="48">
        <v>685</v>
      </c>
      <c r="D193" s="48">
        <v>347</v>
      </c>
      <c r="E193" s="49">
        <v>338</v>
      </c>
      <c r="F193" s="2"/>
    </row>
    <row r="194" spans="2:6">
      <c r="B194" s="6" t="s">
        <v>643</v>
      </c>
      <c r="C194" s="48">
        <v>357</v>
      </c>
      <c r="D194" s="48">
        <v>193</v>
      </c>
      <c r="E194" s="49">
        <v>164</v>
      </c>
      <c r="F194" s="2"/>
    </row>
    <row r="195" spans="2:6">
      <c r="B195" s="6" t="s">
        <v>644</v>
      </c>
      <c r="C195" s="48">
        <v>521</v>
      </c>
      <c r="D195" s="48">
        <v>261</v>
      </c>
      <c r="E195" s="49">
        <v>260</v>
      </c>
      <c r="F195" s="2"/>
    </row>
    <row r="196" spans="2:6">
      <c r="B196" s="6" t="s">
        <v>613</v>
      </c>
      <c r="C196" s="48">
        <v>355</v>
      </c>
      <c r="D196" s="48">
        <v>202</v>
      </c>
      <c r="E196" s="49">
        <v>153</v>
      </c>
      <c r="F196" s="2"/>
    </row>
    <row r="197" spans="2:6">
      <c r="B197" s="6" t="s">
        <v>645</v>
      </c>
      <c r="C197" s="48">
        <v>145</v>
      </c>
      <c r="D197" s="48">
        <v>76</v>
      </c>
      <c r="E197" s="49">
        <v>69</v>
      </c>
      <c r="F197" s="2"/>
    </row>
    <row r="198" spans="2:6">
      <c r="B198" s="6" t="s">
        <v>646</v>
      </c>
      <c r="C198" s="48">
        <v>233</v>
      </c>
      <c r="D198" s="48">
        <v>129</v>
      </c>
      <c r="E198" s="49">
        <v>104</v>
      </c>
      <c r="F198" s="2"/>
    </row>
    <row r="199" spans="2:6">
      <c r="B199" s="6" t="s">
        <v>647</v>
      </c>
      <c r="C199" s="48">
        <v>388</v>
      </c>
      <c r="D199" s="48">
        <v>209</v>
      </c>
      <c r="E199" s="49">
        <v>179</v>
      </c>
      <c r="F199" s="2"/>
    </row>
    <row r="200" spans="2:6">
      <c r="B200" s="6" t="s">
        <v>648</v>
      </c>
      <c r="C200" s="48">
        <v>47</v>
      </c>
      <c r="D200" s="48">
        <v>28</v>
      </c>
      <c r="E200" s="49">
        <v>19</v>
      </c>
      <c r="F200" s="2"/>
    </row>
    <row r="201" spans="2:6">
      <c r="B201" s="6" t="s">
        <v>649</v>
      </c>
      <c r="C201" s="48">
        <v>485</v>
      </c>
      <c r="D201" s="48">
        <v>258</v>
      </c>
      <c r="E201" s="49">
        <v>227</v>
      </c>
      <c r="F201" s="2"/>
    </row>
    <row r="202" spans="2:6">
      <c r="B202" s="6" t="s">
        <v>650</v>
      </c>
      <c r="C202" s="48">
        <v>275</v>
      </c>
      <c r="D202" s="48">
        <v>135</v>
      </c>
      <c r="E202" s="49">
        <v>140</v>
      </c>
      <c r="F202" s="2"/>
    </row>
    <row r="203" spans="2:6">
      <c r="B203" s="6" t="s">
        <v>651</v>
      </c>
      <c r="C203" s="48">
        <v>125</v>
      </c>
      <c r="D203" s="48">
        <v>70</v>
      </c>
      <c r="E203" s="49">
        <v>55</v>
      </c>
      <c r="F203" s="2"/>
    </row>
    <row r="204" spans="2:6">
      <c r="B204" s="6" t="s">
        <v>652</v>
      </c>
      <c r="C204" s="48">
        <v>570</v>
      </c>
      <c r="D204" s="48">
        <v>307</v>
      </c>
      <c r="E204" s="49">
        <v>263</v>
      </c>
      <c r="F204" s="2"/>
    </row>
    <row r="205" spans="2:6">
      <c r="B205" s="6" t="s">
        <v>653</v>
      </c>
      <c r="C205" s="48">
        <v>183</v>
      </c>
      <c r="D205" s="48">
        <v>99</v>
      </c>
      <c r="E205" s="49">
        <v>84</v>
      </c>
      <c r="F205" s="2"/>
    </row>
    <row r="206" spans="2:6">
      <c r="B206" s="6" t="s">
        <v>654</v>
      </c>
      <c r="C206" s="48">
        <v>138</v>
      </c>
      <c r="D206" s="48">
        <v>74</v>
      </c>
      <c r="E206" s="49">
        <v>64</v>
      </c>
      <c r="F206" s="2"/>
    </row>
    <row r="207" spans="2:6">
      <c r="B207" s="85" t="s">
        <v>3</v>
      </c>
      <c r="C207" s="240">
        <f>SUM(C208:C210)</f>
        <v>1869</v>
      </c>
      <c r="D207" s="240">
        <f>SUM(D208:D210)</f>
        <v>972</v>
      </c>
      <c r="E207" s="241">
        <f>SUM(E208:E210)</f>
        <v>897</v>
      </c>
      <c r="F207" s="2"/>
    </row>
    <row r="208" spans="2:6">
      <c r="B208" s="6" t="s">
        <v>655</v>
      </c>
      <c r="C208" s="48">
        <v>433</v>
      </c>
      <c r="D208" s="48">
        <v>222</v>
      </c>
      <c r="E208" s="49">
        <v>211</v>
      </c>
      <c r="F208" s="2"/>
    </row>
    <row r="209" spans="2:6">
      <c r="B209" s="6" t="s">
        <v>3</v>
      </c>
      <c r="C209" s="48">
        <v>1055</v>
      </c>
      <c r="D209" s="48">
        <v>554</v>
      </c>
      <c r="E209" s="49">
        <v>501</v>
      </c>
      <c r="F209" s="2"/>
    </row>
    <row r="210" spans="2:6">
      <c r="B210" s="6" t="s">
        <v>656</v>
      </c>
      <c r="C210" s="48">
        <v>381</v>
      </c>
      <c r="D210" s="48">
        <v>196</v>
      </c>
      <c r="E210" s="49">
        <v>185</v>
      </c>
      <c r="F210" s="2"/>
    </row>
    <row r="211" spans="2:6">
      <c r="B211" s="85" t="s">
        <v>5</v>
      </c>
      <c r="C211" s="41">
        <f>SUM(C212:C217)</f>
        <v>1337</v>
      </c>
      <c r="D211" s="41">
        <f>SUM(D212:D217)</f>
        <v>739</v>
      </c>
      <c r="E211" s="43">
        <f>SUM(E212:E217)</f>
        <v>598</v>
      </c>
      <c r="F211" s="2"/>
    </row>
    <row r="212" spans="2:6">
      <c r="B212" s="6" t="s">
        <v>657</v>
      </c>
      <c r="C212" s="48">
        <v>456</v>
      </c>
      <c r="D212" s="48">
        <v>250</v>
      </c>
      <c r="E212" s="49">
        <v>206</v>
      </c>
      <c r="F212" s="2"/>
    </row>
    <row r="213" spans="2:6">
      <c r="B213" s="6" t="s">
        <v>658</v>
      </c>
      <c r="C213" s="48">
        <v>99</v>
      </c>
      <c r="D213" s="48">
        <v>53</v>
      </c>
      <c r="E213" s="49">
        <v>46</v>
      </c>
      <c r="F213" s="2"/>
    </row>
    <row r="214" spans="2:6">
      <c r="B214" s="6" t="s">
        <v>5</v>
      </c>
      <c r="C214" s="48">
        <v>205</v>
      </c>
      <c r="D214" s="48">
        <v>103</v>
      </c>
      <c r="E214" s="49">
        <v>102</v>
      </c>
      <c r="F214" s="2"/>
    </row>
    <row r="215" spans="2:6">
      <c r="B215" s="6" t="s">
        <v>659</v>
      </c>
      <c r="C215" s="48">
        <v>21</v>
      </c>
      <c r="D215" s="48">
        <v>11</v>
      </c>
      <c r="E215" s="49">
        <v>10</v>
      </c>
      <c r="F215" s="2"/>
    </row>
    <row r="216" spans="2:6">
      <c r="B216" s="6" t="s">
        <v>660</v>
      </c>
      <c r="C216" s="48">
        <v>433</v>
      </c>
      <c r="D216" s="48">
        <v>247</v>
      </c>
      <c r="E216" s="49">
        <v>186</v>
      </c>
      <c r="F216" s="2"/>
    </row>
    <row r="217" spans="2:6">
      <c r="B217" s="6" t="s">
        <v>661</v>
      </c>
      <c r="C217" s="48">
        <v>123</v>
      </c>
      <c r="D217" s="48">
        <v>75</v>
      </c>
      <c r="E217" s="49">
        <v>48</v>
      </c>
      <c r="F217" s="2"/>
    </row>
    <row r="218" spans="2:6">
      <c r="B218" s="85" t="s">
        <v>184</v>
      </c>
      <c r="C218" s="41">
        <f>SUM(C219:C221)</f>
        <v>1322</v>
      </c>
      <c r="D218" s="41">
        <f>SUM(D219:D221)</f>
        <v>690</v>
      </c>
      <c r="E218" s="43">
        <f>SUM(E219:E221)</f>
        <v>632</v>
      </c>
      <c r="F218" s="2"/>
    </row>
    <row r="219" spans="2:6">
      <c r="B219" s="6" t="s">
        <v>662</v>
      </c>
      <c r="C219" s="48">
        <v>742</v>
      </c>
      <c r="D219" s="48">
        <v>382</v>
      </c>
      <c r="E219" s="49">
        <v>360</v>
      </c>
      <c r="F219" s="2"/>
    </row>
    <row r="220" spans="2:6">
      <c r="B220" s="6" t="s">
        <v>540</v>
      </c>
      <c r="C220" s="48">
        <v>381</v>
      </c>
      <c r="D220" s="48">
        <v>205</v>
      </c>
      <c r="E220" s="49">
        <v>176</v>
      </c>
      <c r="F220" s="2"/>
    </row>
    <row r="221" spans="2:6">
      <c r="B221" s="6" t="s">
        <v>663</v>
      </c>
      <c r="C221" s="48">
        <v>199</v>
      </c>
      <c r="D221" s="48">
        <v>103</v>
      </c>
      <c r="E221" s="49">
        <v>96</v>
      </c>
      <c r="F221" s="2"/>
    </row>
    <row r="222" spans="2:6">
      <c r="B222" s="85" t="s">
        <v>185</v>
      </c>
      <c r="C222" s="41">
        <f>SUM(C223:C232)</f>
        <v>3887</v>
      </c>
      <c r="D222" s="41">
        <f>SUM(D223:D232)</f>
        <v>2042</v>
      </c>
      <c r="E222" s="43">
        <f>SUM(E223:E232)</f>
        <v>1845</v>
      </c>
      <c r="F222" s="2"/>
    </row>
    <row r="223" spans="2:6">
      <c r="B223" s="6" t="s">
        <v>664</v>
      </c>
      <c r="C223" s="48">
        <v>615</v>
      </c>
      <c r="D223" s="48">
        <v>317</v>
      </c>
      <c r="E223" s="49">
        <v>298</v>
      </c>
      <c r="F223" s="2"/>
    </row>
    <row r="224" spans="2:6">
      <c r="B224" s="6" t="s">
        <v>665</v>
      </c>
      <c r="C224" s="48">
        <v>193</v>
      </c>
      <c r="D224" s="48">
        <v>103</v>
      </c>
      <c r="E224" s="49">
        <v>90</v>
      </c>
      <c r="F224" s="2"/>
    </row>
    <row r="225" spans="2:6">
      <c r="B225" s="6" t="s">
        <v>666</v>
      </c>
      <c r="C225" s="48">
        <v>199</v>
      </c>
      <c r="D225" s="48">
        <v>108</v>
      </c>
      <c r="E225" s="49">
        <v>91</v>
      </c>
      <c r="F225" s="2"/>
    </row>
    <row r="226" spans="2:6">
      <c r="B226" s="6" t="s">
        <v>667</v>
      </c>
      <c r="C226" s="48">
        <v>306</v>
      </c>
      <c r="D226" s="48">
        <v>167</v>
      </c>
      <c r="E226" s="49">
        <v>139</v>
      </c>
      <c r="F226" s="2"/>
    </row>
    <row r="227" spans="2:6">
      <c r="B227" s="6" t="s">
        <v>668</v>
      </c>
      <c r="C227" s="48">
        <v>513</v>
      </c>
      <c r="D227" s="48">
        <v>269</v>
      </c>
      <c r="E227" s="49">
        <v>244</v>
      </c>
      <c r="F227" s="2"/>
    </row>
    <row r="228" spans="2:6">
      <c r="B228" s="6" t="s">
        <v>669</v>
      </c>
      <c r="C228" s="48">
        <v>143</v>
      </c>
      <c r="D228" s="48">
        <v>83</v>
      </c>
      <c r="E228" s="49">
        <v>60</v>
      </c>
      <c r="F228" s="2"/>
    </row>
    <row r="229" spans="2:6">
      <c r="B229" s="6" t="s">
        <v>670</v>
      </c>
      <c r="C229" s="48">
        <v>823</v>
      </c>
      <c r="D229" s="48">
        <v>417</v>
      </c>
      <c r="E229" s="49">
        <v>406</v>
      </c>
      <c r="F229" s="2"/>
    </row>
    <row r="230" spans="2:6">
      <c r="B230" s="6" t="s">
        <v>671</v>
      </c>
      <c r="C230" s="48">
        <v>220</v>
      </c>
      <c r="D230" s="48">
        <v>107</v>
      </c>
      <c r="E230" s="49">
        <v>113</v>
      </c>
      <c r="F230" s="2"/>
    </row>
    <row r="231" spans="2:6">
      <c r="B231" s="6" t="s">
        <v>672</v>
      </c>
      <c r="C231" s="48">
        <v>826</v>
      </c>
      <c r="D231" s="48">
        <v>444</v>
      </c>
      <c r="E231" s="49">
        <v>382</v>
      </c>
      <c r="F231" s="2"/>
    </row>
    <row r="232" spans="2:6">
      <c r="B232" s="6" t="s">
        <v>673</v>
      </c>
      <c r="C232" s="48">
        <v>49</v>
      </c>
      <c r="D232" s="48">
        <v>27</v>
      </c>
      <c r="E232" s="49">
        <v>22</v>
      </c>
      <c r="F232" s="2"/>
    </row>
    <row r="233" spans="2:6">
      <c r="B233" s="85" t="s">
        <v>20</v>
      </c>
      <c r="C233" s="240">
        <f>SUM(C234:C241)</f>
        <v>4274</v>
      </c>
      <c r="D233" s="240">
        <f>SUM(D234:D241)</f>
        <v>2240</v>
      </c>
      <c r="E233" s="241">
        <f>SUM(E234:E241)</f>
        <v>2034</v>
      </c>
      <c r="F233" s="2"/>
    </row>
    <row r="234" spans="2:6">
      <c r="B234" s="6" t="s">
        <v>674</v>
      </c>
      <c r="C234" s="48">
        <v>141</v>
      </c>
      <c r="D234" s="48">
        <v>67</v>
      </c>
      <c r="E234" s="49">
        <v>74</v>
      </c>
      <c r="F234" s="2"/>
    </row>
    <row r="235" spans="2:6">
      <c r="B235" s="6" t="s">
        <v>675</v>
      </c>
      <c r="C235" s="48">
        <v>187</v>
      </c>
      <c r="D235" s="48">
        <v>95</v>
      </c>
      <c r="E235" s="49">
        <v>92</v>
      </c>
      <c r="F235" s="2"/>
    </row>
    <row r="236" spans="2:6">
      <c r="B236" s="6" t="s">
        <v>676</v>
      </c>
      <c r="C236" s="48">
        <v>692</v>
      </c>
      <c r="D236" s="48">
        <v>371</v>
      </c>
      <c r="E236" s="49">
        <v>321</v>
      </c>
      <c r="F236" s="2"/>
    </row>
    <row r="237" spans="2:6">
      <c r="B237" s="6" t="s">
        <v>677</v>
      </c>
      <c r="C237" s="48">
        <v>369</v>
      </c>
      <c r="D237" s="48">
        <v>196</v>
      </c>
      <c r="E237" s="49">
        <v>173</v>
      </c>
      <c r="F237" s="2"/>
    </row>
    <row r="238" spans="2:6">
      <c r="B238" s="6" t="s">
        <v>678</v>
      </c>
      <c r="C238" s="48">
        <v>354</v>
      </c>
      <c r="D238" s="48">
        <v>194</v>
      </c>
      <c r="E238" s="49">
        <v>160</v>
      </c>
      <c r="F238" s="2"/>
    </row>
    <row r="239" spans="2:6">
      <c r="B239" s="6" t="s">
        <v>679</v>
      </c>
      <c r="C239" s="48">
        <v>91</v>
      </c>
      <c r="D239" s="48">
        <v>44</v>
      </c>
      <c r="E239" s="49">
        <v>47</v>
      </c>
      <c r="F239" s="2"/>
    </row>
    <row r="240" spans="2:6">
      <c r="B240" s="6" t="s">
        <v>680</v>
      </c>
      <c r="C240" s="48">
        <v>950</v>
      </c>
      <c r="D240" s="48">
        <v>504</v>
      </c>
      <c r="E240" s="49">
        <v>446</v>
      </c>
      <c r="F240" s="2"/>
    </row>
    <row r="241" spans="2:6">
      <c r="B241" s="6" t="s">
        <v>681</v>
      </c>
      <c r="C241" s="48">
        <v>1490</v>
      </c>
      <c r="D241" s="48">
        <v>769</v>
      </c>
      <c r="E241" s="49">
        <v>721</v>
      </c>
      <c r="F241" s="2"/>
    </row>
    <row r="242" spans="2:6">
      <c r="B242" s="85" t="s">
        <v>21</v>
      </c>
      <c r="C242" s="41">
        <f>SUM(C243:C250)</f>
        <v>4693</v>
      </c>
      <c r="D242" s="41">
        <f>SUM(D243:D250)</f>
        <v>2438</v>
      </c>
      <c r="E242" s="43">
        <f>SUM(E243:E250)</f>
        <v>2255</v>
      </c>
      <c r="F242" s="2"/>
    </row>
    <row r="243" spans="2:6">
      <c r="B243" s="6" t="s">
        <v>682</v>
      </c>
      <c r="C243" s="48">
        <v>721</v>
      </c>
      <c r="D243" s="48">
        <v>366</v>
      </c>
      <c r="E243" s="49">
        <v>355</v>
      </c>
      <c r="F243" s="2"/>
    </row>
    <row r="244" spans="2:6">
      <c r="B244" s="6" t="s">
        <v>603</v>
      </c>
      <c r="C244" s="48">
        <v>446</v>
      </c>
      <c r="D244" s="48">
        <v>243</v>
      </c>
      <c r="E244" s="49">
        <v>203</v>
      </c>
      <c r="F244" s="2"/>
    </row>
    <row r="245" spans="2:6">
      <c r="B245" s="6" t="s">
        <v>683</v>
      </c>
      <c r="C245" s="48">
        <v>340</v>
      </c>
      <c r="D245" s="48">
        <v>176</v>
      </c>
      <c r="E245" s="49">
        <v>164</v>
      </c>
      <c r="F245" s="2"/>
    </row>
    <row r="246" spans="2:6">
      <c r="B246" s="6" t="s">
        <v>684</v>
      </c>
      <c r="C246" s="48">
        <v>281</v>
      </c>
      <c r="D246" s="48">
        <v>152</v>
      </c>
      <c r="E246" s="49">
        <v>129</v>
      </c>
      <c r="F246" s="2"/>
    </row>
    <row r="247" spans="2:6">
      <c r="B247" s="6" t="s">
        <v>685</v>
      </c>
      <c r="C247" s="48">
        <v>1635</v>
      </c>
      <c r="D247" s="48">
        <v>845</v>
      </c>
      <c r="E247" s="49">
        <v>790</v>
      </c>
      <c r="F247" s="2"/>
    </row>
    <row r="248" spans="2:6">
      <c r="B248" s="6" t="s">
        <v>686</v>
      </c>
      <c r="C248" s="48">
        <v>883</v>
      </c>
      <c r="D248" s="48">
        <v>459</v>
      </c>
      <c r="E248" s="49">
        <v>424</v>
      </c>
      <c r="F248" s="2"/>
    </row>
    <row r="249" spans="2:6">
      <c r="B249" s="6" t="s">
        <v>687</v>
      </c>
      <c r="C249" s="48">
        <v>381</v>
      </c>
      <c r="D249" s="48">
        <v>194</v>
      </c>
      <c r="E249" s="49">
        <v>187</v>
      </c>
      <c r="F249" s="2"/>
    </row>
    <row r="250" spans="2:6">
      <c r="B250" s="6" t="s">
        <v>688</v>
      </c>
      <c r="C250" s="48">
        <v>6</v>
      </c>
      <c r="D250" s="48">
        <v>3</v>
      </c>
      <c r="E250" s="49">
        <v>3</v>
      </c>
      <c r="F250" s="2"/>
    </row>
    <row r="251" spans="2:6">
      <c r="B251" s="85" t="s">
        <v>22</v>
      </c>
      <c r="C251" s="41">
        <f>SUM(C252:C259)</f>
        <v>1543</v>
      </c>
      <c r="D251" s="41">
        <f>SUM(D252:D259)</f>
        <v>822</v>
      </c>
      <c r="E251" s="43">
        <f>SUM(E252:E259)</f>
        <v>721</v>
      </c>
      <c r="F251" s="2"/>
    </row>
    <row r="252" spans="2:6">
      <c r="B252" s="6" t="s">
        <v>689</v>
      </c>
      <c r="C252" s="48">
        <v>218</v>
      </c>
      <c r="D252" s="48">
        <v>110</v>
      </c>
      <c r="E252" s="49">
        <v>108</v>
      </c>
      <c r="F252" s="2"/>
    </row>
    <row r="253" spans="2:6">
      <c r="B253" s="6" t="s">
        <v>690</v>
      </c>
      <c r="C253" s="48">
        <v>56</v>
      </c>
      <c r="D253" s="48">
        <v>28</v>
      </c>
      <c r="E253" s="49">
        <v>28</v>
      </c>
      <c r="F253" s="2"/>
    </row>
    <row r="254" spans="2:6">
      <c r="B254" s="6" t="s">
        <v>691</v>
      </c>
      <c r="C254" s="48">
        <v>210</v>
      </c>
      <c r="D254" s="48">
        <v>122</v>
      </c>
      <c r="E254" s="49">
        <v>88</v>
      </c>
      <c r="F254" s="2"/>
    </row>
    <row r="255" spans="2:6">
      <c r="B255" s="6" t="s">
        <v>692</v>
      </c>
      <c r="C255" s="48">
        <v>126</v>
      </c>
      <c r="D255" s="48">
        <v>73</v>
      </c>
      <c r="E255" s="49">
        <v>53</v>
      </c>
      <c r="F255" s="2"/>
    </row>
    <row r="256" spans="2:6">
      <c r="B256" s="6" t="s">
        <v>693</v>
      </c>
      <c r="C256" s="48">
        <v>181</v>
      </c>
      <c r="D256" s="48">
        <v>91</v>
      </c>
      <c r="E256" s="49">
        <v>90</v>
      </c>
      <c r="F256" s="2"/>
    </row>
    <row r="257" spans="2:6">
      <c r="B257" s="6" t="s">
        <v>694</v>
      </c>
      <c r="C257" s="48">
        <v>60</v>
      </c>
      <c r="D257" s="48">
        <v>32</v>
      </c>
      <c r="E257" s="49">
        <v>28</v>
      </c>
      <c r="F257" s="2"/>
    </row>
    <row r="258" spans="2:6">
      <c r="B258" s="6" t="s">
        <v>695</v>
      </c>
      <c r="C258" s="48">
        <v>63</v>
      </c>
      <c r="D258" s="48">
        <v>31</v>
      </c>
      <c r="E258" s="49">
        <v>32</v>
      </c>
      <c r="F258" s="2"/>
    </row>
    <row r="259" spans="2:6">
      <c r="B259" s="6" t="s">
        <v>696</v>
      </c>
      <c r="C259" s="48">
        <v>629</v>
      </c>
      <c r="D259" s="48">
        <v>335</v>
      </c>
      <c r="E259" s="49">
        <v>294</v>
      </c>
      <c r="F259" s="2"/>
    </row>
    <row r="260" spans="2:6">
      <c r="B260" s="85" t="s">
        <v>81</v>
      </c>
      <c r="C260" s="41">
        <f>SUM(C261:C262)</f>
        <v>378</v>
      </c>
      <c r="D260" s="41">
        <f>SUM(D261:D262)</f>
        <v>205</v>
      </c>
      <c r="E260" s="43">
        <f>SUM(E261:E262)</f>
        <v>173</v>
      </c>
      <c r="F260" s="2"/>
    </row>
    <row r="261" spans="2:6">
      <c r="B261" s="6" t="s">
        <v>697</v>
      </c>
      <c r="C261" s="48">
        <v>51</v>
      </c>
      <c r="D261" s="48">
        <v>32</v>
      </c>
      <c r="E261" s="49">
        <v>19</v>
      </c>
      <c r="F261" s="2"/>
    </row>
    <row r="262" spans="2:6">
      <c r="B262" s="6" t="s">
        <v>698</v>
      </c>
      <c r="C262" s="48">
        <v>327</v>
      </c>
      <c r="D262" s="48">
        <v>173</v>
      </c>
      <c r="E262" s="49">
        <v>154</v>
      </c>
      <c r="F262" s="2"/>
    </row>
    <row r="263" spans="2:6">
      <c r="B263" s="6"/>
      <c r="C263" s="48"/>
      <c r="D263" s="48"/>
      <c r="E263" s="49"/>
      <c r="F263" s="2"/>
    </row>
    <row r="264" spans="2:6">
      <c r="B264" s="5" t="s">
        <v>23</v>
      </c>
      <c r="C264" s="41">
        <f>SUM(C265,C281,C293,C301,C305,C309,C311,C319,C322,C330,C335,C340,C344,C348,C353,C362,C369,C377,C382)</f>
        <v>44402</v>
      </c>
      <c r="D264" s="41">
        <f>SUM(D265,D281,D293,D301,D305,D309,D311,D319,D322,D330,D335,D340,D344,D348,D353,D362,D369,D377,D382)</f>
        <v>23056</v>
      </c>
      <c r="E264" s="43">
        <f>SUM(E265,E281,E293,E301,E305,E309,E311,E319,E322,E330,E335,E340,E344,E348,E353,E362,E369,E377,E382)</f>
        <v>21346</v>
      </c>
      <c r="F264" s="2"/>
    </row>
    <row r="265" spans="2:6">
      <c r="B265" s="85" t="s">
        <v>82</v>
      </c>
      <c r="C265" s="41">
        <f>SUM(C266:C280)</f>
        <v>6318</v>
      </c>
      <c r="D265" s="41">
        <f>SUM(D266:D280)</f>
        <v>3278</v>
      </c>
      <c r="E265" s="43">
        <f>SUM(E266:E280)</f>
        <v>3040</v>
      </c>
      <c r="F265" s="2"/>
    </row>
    <row r="266" spans="2:6">
      <c r="B266" s="6" t="s">
        <v>699</v>
      </c>
      <c r="C266" s="48">
        <v>251</v>
      </c>
      <c r="D266" s="48">
        <v>120</v>
      </c>
      <c r="E266" s="49">
        <v>131</v>
      </c>
      <c r="F266" s="2"/>
    </row>
    <row r="267" spans="2:6">
      <c r="B267" s="6" t="s">
        <v>700</v>
      </c>
      <c r="C267" s="48">
        <v>265</v>
      </c>
      <c r="D267" s="48">
        <v>132</v>
      </c>
      <c r="E267" s="49">
        <v>133</v>
      </c>
      <c r="F267" s="2"/>
    </row>
    <row r="268" spans="2:6">
      <c r="B268" s="6" t="s">
        <v>701</v>
      </c>
      <c r="C268" s="48">
        <v>1085</v>
      </c>
      <c r="D268" s="48">
        <v>561</v>
      </c>
      <c r="E268" s="49">
        <v>524</v>
      </c>
      <c r="F268" s="2"/>
    </row>
    <row r="269" spans="2:6">
      <c r="B269" s="6" t="s">
        <v>702</v>
      </c>
      <c r="C269" s="48">
        <v>163</v>
      </c>
      <c r="D269" s="48">
        <v>87</v>
      </c>
      <c r="E269" s="49">
        <v>76</v>
      </c>
      <c r="F269" s="2"/>
    </row>
    <row r="270" spans="2:6">
      <c r="B270" s="6" t="s">
        <v>703</v>
      </c>
      <c r="C270" s="48">
        <v>471</v>
      </c>
      <c r="D270" s="48">
        <v>241</v>
      </c>
      <c r="E270" s="49">
        <v>230</v>
      </c>
      <c r="F270" s="2"/>
    </row>
    <row r="271" spans="2:6">
      <c r="B271" s="6" t="s">
        <v>704</v>
      </c>
      <c r="C271" s="48">
        <v>412</v>
      </c>
      <c r="D271" s="48">
        <v>231</v>
      </c>
      <c r="E271" s="49">
        <v>181</v>
      </c>
      <c r="F271" s="2"/>
    </row>
    <row r="272" spans="2:6">
      <c r="B272" s="6" t="s">
        <v>705</v>
      </c>
      <c r="C272" s="48">
        <v>272</v>
      </c>
      <c r="D272" s="48">
        <v>135</v>
      </c>
      <c r="E272" s="49">
        <v>137</v>
      </c>
      <c r="F272" s="2"/>
    </row>
    <row r="273" spans="2:6">
      <c r="B273" s="6" t="s">
        <v>706</v>
      </c>
      <c r="C273" s="48">
        <v>415</v>
      </c>
      <c r="D273" s="48">
        <v>218</v>
      </c>
      <c r="E273" s="49">
        <v>197</v>
      </c>
      <c r="F273" s="2"/>
    </row>
    <row r="274" spans="2:6">
      <c r="B274" s="6" t="s">
        <v>707</v>
      </c>
      <c r="C274" s="48">
        <v>610</v>
      </c>
      <c r="D274" s="48">
        <v>319</v>
      </c>
      <c r="E274" s="49">
        <v>291</v>
      </c>
      <c r="F274" s="2"/>
    </row>
    <row r="275" spans="2:6">
      <c r="B275" s="6" t="s">
        <v>708</v>
      </c>
      <c r="C275" s="48">
        <v>274</v>
      </c>
      <c r="D275" s="48">
        <v>139</v>
      </c>
      <c r="E275" s="49">
        <v>135</v>
      </c>
      <c r="F275" s="2"/>
    </row>
    <row r="276" spans="2:6">
      <c r="B276" s="6" t="s">
        <v>709</v>
      </c>
      <c r="C276" s="48">
        <v>810</v>
      </c>
      <c r="D276" s="48">
        <v>444</v>
      </c>
      <c r="E276" s="49">
        <v>366</v>
      </c>
      <c r="F276" s="2"/>
    </row>
    <row r="277" spans="2:6">
      <c r="B277" s="6" t="s">
        <v>710</v>
      </c>
      <c r="C277" s="48">
        <v>469</v>
      </c>
      <c r="D277" s="48">
        <v>231</v>
      </c>
      <c r="E277" s="49">
        <v>238</v>
      </c>
      <c r="F277" s="2"/>
    </row>
    <row r="278" spans="2:6">
      <c r="B278" s="6" t="s">
        <v>711</v>
      </c>
      <c r="C278" s="48">
        <v>120</v>
      </c>
      <c r="D278" s="48">
        <v>65</v>
      </c>
      <c r="E278" s="49">
        <v>55</v>
      </c>
      <c r="F278" s="2"/>
    </row>
    <row r="279" spans="2:6">
      <c r="B279" s="6" t="s">
        <v>712</v>
      </c>
      <c r="C279" s="48">
        <v>387</v>
      </c>
      <c r="D279" s="48">
        <v>200</v>
      </c>
      <c r="E279" s="49">
        <v>187</v>
      </c>
      <c r="F279" s="2"/>
    </row>
    <row r="280" spans="2:6">
      <c r="B280" s="6" t="s">
        <v>713</v>
      </c>
      <c r="C280" s="48">
        <v>314</v>
      </c>
      <c r="D280" s="48">
        <v>155</v>
      </c>
      <c r="E280" s="49">
        <v>159</v>
      </c>
      <c r="F280" s="2"/>
    </row>
    <row r="281" spans="2:6">
      <c r="B281" s="85" t="s">
        <v>83</v>
      </c>
      <c r="C281" s="41">
        <f>SUM(C282:C292)</f>
        <v>3037</v>
      </c>
      <c r="D281" s="41">
        <f>SUM(D282:D292)</f>
        <v>1584</v>
      </c>
      <c r="E281" s="43">
        <f>SUM(E282:E292)</f>
        <v>1453</v>
      </c>
      <c r="F281" s="2"/>
    </row>
    <row r="282" spans="2:6">
      <c r="B282" s="6" t="s">
        <v>714</v>
      </c>
      <c r="C282" s="48">
        <v>952</v>
      </c>
      <c r="D282" s="48">
        <v>509</v>
      </c>
      <c r="E282" s="49">
        <v>443</v>
      </c>
      <c r="F282" s="2"/>
    </row>
    <row r="283" spans="2:6">
      <c r="B283" s="6" t="s">
        <v>715</v>
      </c>
      <c r="C283" s="48">
        <v>356</v>
      </c>
      <c r="D283" s="48">
        <v>186</v>
      </c>
      <c r="E283" s="49">
        <v>170</v>
      </c>
      <c r="F283" s="2"/>
    </row>
    <row r="284" spans="2:6">
      <c r="B284" s="6" t="s">
        <v>716</v>
      </c>
      <c r="C284" s="48">
        <v>215</v>
      </c>
      <c r="D284" s="48">
        <v>107</v>
      </c>
      <c r="E284" s="49">
        <v>108</v>
      </c>
      <c r="F284" s="2"/>
    </row>
    <row r="285" spans="2:6">
      <c r="B285" s="6" t="s">
        <v>603</v>
      </c>
      <c r="C285" s="48">
        <v>133</v>
      </c>
      <c r="D285" s="48">
        <v>73</v>
      </c>
      <c r="E285" s="49">
        <v>60</v>
      </c>
      <c r="F285" s="2"/>
    </row>
    <row r="286" spans="2:6">
      <c r="B286" s="6" t="s">
        <v>717</v>
      </c>
      <c r="C286" s="48">
        <v>80</v>
      </c>
      <c r="D286" s="48">
        <v>39</v>
      </c>
      <c r="E286" s="49">
        <v>41</v>
      </c>
      <c r="F286" s="2"/>
    </row>
    <row r="287" spans="2:6">
      <c r="B287" s="6" t="s">
        <v>718</v>
      </c>
      <c r="C287" s="48">
        <v>221</v>
      </c>
      <c r="D287" s="48">
        <v>110</v>
      </c>
      <c r="E287" s="49">
        <v>111</v>
      </c>
      <c r="F287" s="2"/>
    </row>
    <row r="288" spans="2:6">
      <c r="B288" s="6" t="s">
        <v>719</v>
      </c>
      <c r="C288" s="48">
        <v>236</v>
      </c>
      <c r="D288" s="48">
        <v>123</v>
      </c>
      <c r="E288" s="49">
        <v>113</v>
      </c>
      <c r="F288" s="2"/>
    </row>
    <row r="289" spans="2:6">
      <c r="B289" s="6" t="s">
        <v>720</v>
      </c>
      <c r="C289" s="48">
        <v>327</v>
      </c>
      <c r="D289" s="48">
        <v>168</v>
      </c>
      <c r="E289" s="49">
        <v>159</v>
      </c>
      <c r="F289" s="2"/>
    </row>
    <row r="290" spans="2:6">
      <c r="B290" s="6" t="s">
        <v>721</v>
      </c>
      <c r="C290" s="48">
        <v>267</v>
      </c>
      <c r="D290" s="48">
        <v>131</v>
      </c>
      <c r="E290" s="49">
        <v>136</v>
      </c>
      <c r="F290" s="2"/>
    </row>
    <row r="291" spans="2:6">
      <c r="B291" s="6" t="s">
        <v>722</v>
      </c>
      <c r="C291" s="48">
        <v>162</v>
      </c>
      <c r="D291" s="48">
        <v>80</v>
      </c>
      <c r="E291" s="49">
        <v>82</v>
      </c>
      <c r="F291" s="2"/>
    </row>
    <row r="292" spans="2:6">
      <c r="B292" s="6" t="s">
        <v>723</v>
      </c>
      <c r="C292" s="48">
        <v>88</v>
      </c>
      <c r="D292" s="48">
        <v>58</v>
      </c>
      <c r="E292" s="49">
        <v>30</v>
      </c>
      <c r="F292" s="2"/>
    </row>
    <row r="293" spans="2:6">
      <c r="B293" s="85" t="s">
        <v>84</v>
      </c>
      <c r="C293" s="240">
        <f>SUM(C294:C300)</f>
        <v>2798</v>
      </c>
      <c r="D293" s="240">
        <f>SUM(D294:D300)</f>
        <v>1434</v>
      </c>
      <c r="E293" s="241">
        <f>SUM(E294:E300)</f>
        <v>1364</v>
      </c>
      <c r="F293" s="2"/>
    </row>
    <row r="294" spans="2:6">
      <c r="B294" s="6" t="s">
        <v>610</v>
      </c>
      <c r="C294" s="48">
        <v>561</v>
      </c>
      <c r="D294" s="48">
        <v>282</v>
      </c>
      <c r="E294" s="49">
        <v>279</v>
      </c>
      <c r="F294" s="2"/>
    </row>
    <row r="295" spans="2:6">
      <c r="B295" s="6" t="s">
        <v>724</v>
      </c>
      <c r="C295" s="48">
        <v>172</v>
      </c>
      <c r="D295" s="48">
        <v>88</v>
      </c>
      <c r="E295" s="49">
        <v>84</v>
      </c>
      <c r="F295" s="2"/>
    </row>
    <row r="296" spans="2:6">
      <c r="B296" s="6" t="s">
        <v>725</v>
      </c>
      <c r="C296" s="48">
        <v>291</v>
      </c>
      <c r="D296" s="48">
        <v>154</v>
      </c>
      <c r="E296" s="49">
        <v>137</v>
      </c>
      <c r="F296" s="2"/>
    </row>
    <row r="297" spans="2:6">
      <c r="B297" s="6" t="s">
        <v>726</v>
      </c>
      <c r="C297" s="48">
        <v>203</v>
      </c>
      <c r="D297" s="48">
        <v>105</v>
      </c>
      <c r="E297" s="49">
        <v>98</v>
      </c>
      <c r="F297" s="2"/>
    </row>
    <row r="298" spans="2:6">
      <c r="B298" s="6" t="s">
        <v>694</v>
      </c>
      <c r="C298" s="48">
        <v>284</v>
      </c>
      <c r="D298" s="48">
        <v>136</v>
      </c>
      <c r="E298" s="49">
        <v>148</v>
      </c>
      <c r="F298" s="2"/>
    </row>
    <row r="299" spans="2:6">
      <c r="B299" s="6" t="s">
        <v>727</v>
      </c>
      <c r="C299" s="48">
        <v>579</v>
      </c>
      <c r="D299" s="48">
        <v>296</v>
      </c>
      <c r="E299" s="49">
        <v>283</v>
      </c>
      <c r="F299" s="2"/>
    </row>
    <row r="300" spans="2:6">
      <c r="B300" s="6" t="s">
        <v>728</v>
      </c>
      <c r="C300" s="48">
        <v>708</v>
      </c>
      <c r="D300" s="48">
        <v>373</v>
      </c>
      <c r="E300" s="49">
        <v>335</v>
      </c>
      <c r="F300" s="2"/>
    </row>
    <row r="301" spans="2:6">
      <c r="B301" s="85" t="s">
        <v>188</v>
      </c>
      <c r="C301" s="41">
        <f>SUM(C302:C304)</f>
        <v>1583</v>
      </c>
      <c r="D301" s="41">
        <f>SUM(D302:D304)</f>
        <v>834</v>
      </c>
      <c r="E301" s="43">
        <f>SUM(E302:E304)</f>
        <v>749</v>
      </c>
      <c r="F301" s="2"/>
    </row>
    <row r="302" spans="2:6">
      <c r="B302" s="6" t="s">
        <v>729</v>
      </c>
      <c r="C302" s="48">
        <v>764</v>
      </c>
      <c r="D302" s="48">
        <v>402</v>
      </c>
      <c r="E302" s="49">
        <v>362</v>
      </c>
      <c r="F302" s="2"/>
    </row>
    <row r="303" spans="2:6">
      <c r="B303" s="6" t="s">
        <v>730</v>
      </c>
      <c r="C303" s="48">
        <v>288</v>
      </c>
      <c r="D303" s="48">
        <v>147</v>
      </c>
      <c r="E303" s="49">
        <v>141</v>
      </c>
      <c r="F303" s="2"/>
    </row>
    <row r="304" spans="2:6">
      <c r="B304" s="6" t="s">
        <v>731</v>
      </c>
      <c r="C304" s="48">
        <v>531</v>
      </c>
      <c r="D304" s="48">
        <v>285</v>
      </c>
      <c r="E304" s="49">
        <v>246</v>
      </c>
      <c r="F304" s="2"/>
    </row>
    <row r="305" spans="2:6">
      <c r="B305" s="85" t="s">
        <v>77</v>
      </c>
      <c r="C305" s="41">
        <f>SUM(C306:C308)</f>
        <v>1833</v>
      </c>
      <c r="D305" s="41">
        <f>SUM(D306:D308)</f>
        <v>974</v>
      </c>
      <c r="E305" s="43">
        <f>SUM(E306:E308)</f>
        <v>859</v>
      </c>
      <c r="F305" s="2"/>
    </row>
    <row r="306" spans="2:6">
      <c r="B306" s="6" t="s">
        <v>732</v>
      </c>
      <c r="C306" s="48">
        <v>608</v>
      </c>
      <c r="D306" s="48">
        <v>325</v>
      </c>
      <c r="E306" s="49">
        <v>283</v>
      </c>
      <c r="F306" s="2"/>
    </row>
    <row r="307" spans="2:6">
      <c r="B307" s="6" t="s">
        <v>733</v>
      </c>
      <c r="C307" s="48">
        <v>1009</v>
      </c>
      <c r="D307" s="48">
        <v>539</v>
      </c>
      <c r="E307" s="49">
        <v>470</v>
      </c>
      <c r="F307" s="2"/>
    </row>
    <row r="308" spans="2:6">
      <c r="B308" s="6" t="s">
        <v>734</v>
      </c>
      <c r="C308" s="48">
        <v>216</v>
      </c>
      <c r="D308" s="48">
        <v>110</v>
      </c>
      <c r="E308" s="49">
        <v>106</v>
      </c>
      <c r="F308" s="2"/>
    </row>
    <row r="309" spans="2:6">
      <c r="B309" s="85" t="s">
        <v>81</v>
      </c>
      <c r="C309" s="41">
        <f>SUM(C310)</f>
        <v>486</v>
      </c>
      <c r="D309" s="41">
        <f>SUM(D310)</f>
        <v>237</v>
      </c>
      <c r="E309" s="43">
        <f>SUM(E310)</f>
        <v>249</v>
      </c>
      <c r="F309" s="2"/>
    </row>
    <row r="310" spans="2:6">
      <c r="B310" s="6" t="s">
        <v>735</v>
      </c>
      <c r="C310" s="48">
        <v>486</v>
      </c>
      <c r="D310" s="48">
        <v>237</v>
      </c>
      <c r="E310" s="49">
        <v>249</v>
      </c>
      <c r="F310" s="2"/>
    </row>
    <row r="311" spans="2:6">
      <c r="B311" s="85" t="s">
        <v>86</v>
      </c>
      <c r="C311" s="41">
        <f>SUM(C312:C318)</f>
        <v>1892</v>
      </c>
      <c r="D311" s="41">
        <f>SUM(D312:D318)</f>
        <v>953</v>
      </c>
      <c r="E311" s="43">
        <f>SUM(E312:E318)</f>
        <v>939</v>
      </c>
      <c r="F311" s="2"/>
    </row>
    <row r="312" spans="2:6">
      <c r="B312" s="6" t="s">
        <v>736</v>
      </c>
      <c r="C312" s="48">
        <v>255</v>
      </c>
      <c r="D312" s="48">
        <v>136</v>
      </c>
      <c r="E312" s="49">
        <v>119</v>
      </c>
      <c r="F312" s="2"/>
    </row>
    <row r="313" spans="2:6">
      <c r="B313" s="6" t="s">
        <v>737</v>
      </c>
      <c r="C313" s="48">
        <v>266</v>
      </c>
      <c r="D313" s="48">
        <v>134</v>
      </c>
      <c r="E313" s="49">
        <v>132</v>
      </c>
      <c r="F313" s="2"/>
    </row>
    <row r="314" spans="2:6">
      <c r="B314" s="6" t="s">
        <v>738</v>
      </c>
      <c r="C314" s="48">
        <v>320</v>
      </c>
      <c r="D314" s="48">
        <v>155</v>
      </c>
      <c r="E314" s="49">
        <v>165</v>
      </c>
      <c r="F314" s="2"/>
    </row>
    <row r="315" spans="2:6">
      <c r="B315" s="6" t="s">
        <v>739</v>
      </c>
      <c r="C315" s="48">
        <v>315</v>
      </c>
      <c r="D315" s="48">
        <v>160</v>
      </c>
      <c r="E315" s="49">
        <v>155</v>
      </c>
      <c r="F315" s="2"/>
    </row>
    <row r="316" spans="2:6">
      <c r="B316" s="6" t="s">
        <v>740</v>
      </c>
      <c r="C316" s="48">
        <v>289</v>
      </c>
      <c r="D316" s="48">
        <v>147</v>
      </c>
      <c r="E316" s="49">
        <v>142</v>
      </c>
      <c r="F316" s="2"/>
    </row>
    <row r="317" spans="2:6">
      <c r="B317" s="6" t="s">
        <v>741</v>
      </c>
      <c r="C317" s="48">
        <v>308</v>
      </c>
      <c r="D317" s="48">
        <v>172</v>
      </c>
      <c r="E317" s="49">
        <v>136</v>
      </c>
      <c r="F317" s="2"/>
    </row>
    <row r="318" spans="2:6">
      <c r="B318" s="6" t="s">
        <v>742</v>
      </c>
      <c r="C318" s="48">
        <v>139</v>
      </c>
      <c r="D318" s="48">
        <v>49</v>
      </c>
      <c r="E318" s="49">
        <v>90</v>
      </c>
      <c r="F318" s="2"/>
    </row>
    <row r="319" spans="2:6">
      <c r="B319" s="85" t="s">
        <v>87</v>
      </c>
      <c r="C319" s="41">
        <f>SUM(C320:C321)</f>
        <v>1404</v>
      </c>
      <c r="D319" s="41">
        <f>SUM(D320:D321)</f>
        <v>765</v>
      </c>
      <c r="E319" s="43">
        <f>SUM(E320:E321)</f>
        <v>639</v>
      </c>
      <c r="F319" s="2"/>
    </row>
    <row r="320" spans="2:6">
      <c r="B320" s="6" t="s">
        <v>743</v>
      </c>
      <c r="C320" s="48">
        <v>147</v>
      </c>
      <c r="D320" s="48">
        <v>81</v>
      </c>
      <c r="E320" s="49">
        <v>66</v>
      </c>
      <c r="F320" s="2"/>
    </row>
    <row r="321" spans="2:6">
      <c r="B321" s="6" t="s">
        <v>744</v>
      </c>
      <c r="C321" s="48">
        <v>1257</v>
      </c>
      <c r="D321" s="48">
        <v>684</v>
      </c>
      <c r="E321" s="49">
        <v>573</v>
      </c>
      <c r="F321" s="2"/>
    </row>
    <row r="322" spans="2:6">
      <c r="B322" s="85" t="s">
        <v>88</v>
      </c>
      <c r="C322" s="41">
        <f>SUM(C323:C329)</f>
        <v>2243</v>
      </c>
      <c r="D322" s="41">
        <f>SUM(D323:D329)</f>
        <v>1162</v>
      </c>
      <c r="E322" s="43">
        <f>SUM(E323:E329)</f>
        <v>1081</v>
      </c>
      <c r="F322" s="2"/>
    </row>
    <row r="323" spans="2:6">
      <c r="B323" s="6" t="s">
        <v>745</v>
      </c>
      <c r="C323" s="48">
        <v>317</v>
      </c>
      <c r="D323" s="48">
        <v>172</v>
      </c>
      <c r="E323" s="49">
        <v>145</v>
      </c>
      <c r="F323" s="2"/>
    </row>
    <row r="324" spans="2:6">
      <c r="B324" s="6" t="s">
        <v>746</v>
      </c>
      <c r="C324" s="48">
        <v>407</v>
      </c>
      <c r="D324" s="48">
        <v>218</v>
      </c>
      <c r="E324" s="49">
        <v>189</v>
      </c>
      <c r="F324" s="2"/>
    </row>
    <row r="325" spans="2:6">
      <c r="B325" s="6" t="s">
        <v>747</v>
      </c>
      <c r="C325" s="48">
        <v>161</v>
      </c>
      <c r="D325" s="48">
        <v>86</v>
      </c>
      <c r="E325" s="49">
        <v>75</v>
      </c>
      <c r="F325" s="2"/>
    </row>
    <row r="326" spans="2:6">
      <c r="B326" s="6" t="s">
        <v>748</v>
      </c>
      <c r="C326" s="48">
        <v>514</v>
      </c>
      <c r="D326" s="48">
        <v>263</v>
      </c>
      <c r="E326" s="49">
        <v>251</v>
      </c>
      <c r="F326" s="2"/>
    </row>
    <row r="327" spans="2:6">
      <c r="B327" s="6" t="s">
        <v>749</v>
      </c>
      <c r="C327" s="48">
        <v>191</v>
      </c>
      <c r="D327" s="48">
        <v>88</v>
      </c>
      <c r="E327" s="49">
        <v>103</v>
      </c>
      <c r="F327" s="2"/>
    </row>
    <row r="328" spans="2:6">
      <c r="B328" s="6" t="s">
        <v>750</v>
      </c>
      <c r="C328" s="48">
        <v>440</v>
      </c>
      <c r="D328" s="48">
        <v>229</v>
      </c>
      <c r="E328" s="49">
        <v>211</v>
      </c>
      <c r="F328" s="2"/>
    </row>
    <row r="329" spans="2:6">
      <c r="B329" s="6" t="s">
        <v>751</v>
      </c>
      <c r="C329" s="48">
        <v>213</v>
      </c>
      <c r="D329" s="48">
        <v>106</v>
      </c>
      <c r="E329" s="49">
        <v>107</v>
      </c>
      <c r="F329" s="2"/>
    </row>
    <row r="330" spans="2:6">
      <c r="B330" s="85" t="s">
        <v>89</v>
      </c>
      <c r="C330" s="41">
        <f>SUM(C331:C334)</f>
        <v>1388</v>
      </c>
      <c r="D330" s="41">
        <f>SUM(D331:D334)</f>
        <v>715</v>
      </c>
      <c r="E330" s="43">
        <f>SUM(E331:E334)</f>
        <v>673</v>
      </c>
      <c r="F330" s="2"/>
    </row>
    <row r="331" spans="2:6">
      <c r="B331" s="6" t="s">
        <v>752</v>
      </c>
      <c r="C331" s="48">
        <v>198</v>
      </c>
      <c r="D331" s="48">
        <v>106</v>
      </c>
      <c r="E331" s="49">
        <v>92</v>
      </c>
      <c r="F331" s="2"/>
    </row>
    <row r="332" spans="2:6">
      <c r="B332" s="6" t="s">
        <v>753</v>
      </c>
      <c r="C332" s="48">
        <v>514</v>
      </c>
      <c r="D332" s="48">
        <v>250</v>
      </c>
      <c r="E332" s="49">
        <v>264</v>
      </c>
      <c r="F332" s="2"/>
    </row>
    <row r="333" spans="2:6">
      <c r="B333" s="6" t="s">
        <v>754</v>
      </c>
      <c r="C333" s="48">
        <v>307</v>
      </c>
      <c r="D333" s="48">
        <v>163</v>
      </c>
      <c r="E333" s="49">
        <v>144</v>
      </c>
      <c r="F333" s="2"/>
    </row>
    <row r="334" spans="2:6">
      <c r="B334" s="6" t="s">
        <v>755</v>
      </c>
      <c r="C334" s="48">
        <v>369</v>
      </c>
      <c r="D334" s="48">
        <v>196</v>
      </c>
      <c r="E334" s="49">
        <v>173</v>
      </c>
      <c r="F334" s="2"/>
    </row>
    <row r="335" spans="2:6">
      <c r="B335" s="85" t="s">
        <v>24</v>
      </c>
      <c r="C335" s="41">
        <f>SUM(C336:C339)</f>
        <v>2255</v>
      </c>
      <c r="D335" s="41">
        <f>SUM(D336:D339)</f>
        <v>1167</v>
      </c>
      <c r="E335" s="43">
        <f>SUM(E336:E339)</f>
        <v>1088</v>
      </c>
      <c r="F335" s="2"/>
    </row>
    <row r="336" spans="2:6">
      <c r="B336" s="6" t="s">
        <v>756</v>
      </c>
      <c r="C336" s="48">
        <v>25</v>
      </c>
      <c r="D336" s="48">
        <v>13</v>
      </c>
      <c r="E336" s="49">
        <v>12</v>
      </c>
      <c r="F336" s="2"/>
    </row>
    <row r="337" spans="2:6">
      <c r="B337" s="6" t="s">
        <v>757</v>
      </c>
      <c r="C337" s="48">
        <v>1207</v>
      </c>
      <c r="D337" s="48">
        <v>622</v>
      </c>
      <c r="E337" s="49">
        <v>585</v>
      </c>
      <c r="F337" s="2"/>
    </row>
    <row r="338" spans="2:6">
      <c r="B338" s="6" t="s">
        <v>758</v>
      </c>
      <c r="C338" s="48">
        <v>573</v>
      </c>
      <c r="D338" s="48">
        <v>296</v>
      </c>
      <c r="E338" s="49">
        <v>277</v>
      </c>
      <c r="F338" s="2"/>
    </row>
    <row r="339" spans="2:6">
      <c r="B339" s="6" t="s">
        <v>759</v>
      </c>
      <c r="C339" s="48">
        <v>450</v>
      </c>
      <c r="D339" s="48">
        <v>236</v>
      </c>
      <c r="E339" s="49">
        <v>214</v>
      </c>
      <c r="F339" s="2"/>
    </row>
    <row r="340" spans="2:6">
      <c r="B340" s="85" t="s">
        <v>25</v>
      </c>
      <c r="C340" s="41">
        <f>SUM(C341:C343)</f>
        <v>1616</v>
      </c>
      <c r="D340" s="41">
        <f>SUM(D341:D343)</f>
        <v>849</v>
      </c>
      <c r="E340" s="43">
        <f>SUM(E341:E343)</f>
        <v>767</v>
      </c>
      <c r="F340" s="2"/>
    </row>
    <row r="341" spans="2:6">
      <c r="B341" s="6" t="s">
        <v>760</v>
      </c>
      <c r="C341" s="48">
        <v>227</v>
      </c>
      <c r="D341" s="48">
        <v>121</v>
      </c>
      <c r="E341" s="49">
        <v>106</v>
      </c>
      <c r="F341" s="2"/>
    </row>
    <row r="342" spans="2:6">
      <c r="B342" s="6" t="s">
        <v>761</v>
      </c>
      <c r="C342" s="48">
        <v>905</v>
      </c>
      <c r="D342" s="48">
        <v>472</v>
      </c>
      <c r="E342" s="49">
        <v>433</v>
      </c>
      <c r="F342" s="2"/>
    </row>
    <row r="343" spans="2:6">
      <c r="B343" s="6" t="s">
        <v>762</v>
      </c>
      <c r="C343" s="48">
        <v>484</v>
      </c>
      <c r="D343" s="48">
        <v>256</v>
      </c>
      <c r="E343" s="49">
        <v>228</v>
      </c>
      <c r="F343" s="2"/>
    </row>
    <row r="344" spans="2:6">
      <c r="B344" s="85" t="s">
        <v>6</v>
      </c>
      <c r="C344" s="41">
        <f>SUM(C345:C347)</f>
        <v>1097</v>
      </c>
      <c r="D344" s="41">
        <f>SUM(D345:D347)</f>
        <v>577</v>
      </c>
      <c r="E344" s="43">
        <f>SUM(E345:E347)</f>
        <v>520</v>
      </c>
      <c r="F344" s="2"/>
    </row>
    <row r="345" spans="2:6">
      <c r="B345" s="6" t="s">
        <v>6</v>
      </c>
      <c r="C345" s="48">
        <v>598</v>
      </c>
      <c r="D345" s="48">
        <v>301</v>
      </c>
      <c r="E345" s="49">
        <v>297</v>
      </c>
      <c r="F345" s="2"/>
    </row>
    <row r="346" spans="2:6">
      <c r="B346" s="6" t="s">
        <v>763</v>
      </c>
      <c r="C346" s="48">
        <v>168</v>
      </c>
      <c r="D346" s="48">
        <v>100</v>
      </c>
      <c r="E346" s="49">
        <v>68</v>
      </c>
      <c r="F346" s="2"/>
    </row>
    <row r="347" spans="2:6">
      <c r="B347" s="6" t="s">
        <v>764</v>
      </c>
      <c r="C347" s="48">
        <v>331</v>
      </c>
      <c r="D347" s="48">
        <v>176</v>
      </c>
      <c r="E347" s="49">
        <v>155</v>
      </c>
      <c r="F347" s="2"/>
    </row>
    <row r="348" spans="2:6">
      <c r="B348" s="85" t="s">
        <v>26</v>
      </c>
      <c r="C348" s="41">
        <f>SUM(C349:C352)</f>
        <v>1791</v>
      </c>
      <c r="D348" s="41">
        <f>SUM(D349:D352)</f>
        <v>944</v>
      </c>
      <c r="E348" s="43">
        <f>SUM(E349:E352)</f>
        <v>847</v>
      </c>
      <c r="F348" s="2"/>
    </row>
    <row r="349" spans="2:6">
      <c r="B349" s="6" t="s">
        <v>765</v>
      </c>
      <c r="C349" s="48">
        <v>426</v>
      </c>
      <c r="D349" s="48">
        <v>227</v>
      </c>
      <c r="E349" s="49">
        <v>199</v>
      </c>
      <c r="F349" s="2"/>
    </row>
    <row r="350" spans="2:6">
      <c r="B350" s="6" t="s">
        <v>766</v>
      </c>
      <c r="C350" s="48">
        <v>325</v>
      </c>
      <c r="D350" s="48">
        <v>172</v>
      </c>
      <c r="E350" s="49">
        <v>153</v>
      </c>
      <c r="F350" s="2"/>
    </row>
    <row r="351" spans="2:6">
      <c r="B351" s="6" t="s">
        <v>767</v>
      </c>
      <c r="C351" s="48">
        <v>599</v>
      </c>
      <c r="D351" s="48">
        <v>310</v>
      </c>
      <c r="E351" s="49">
        <v>289</v>
      </c>
      <c r="F351" s="2"/>
    </row>
    <row r="352" spans="2:6">
      <c r="B352" s="6" t="s">
        <v>768</v>
      </c>
      <c r="C352" s="48">
        <v>441</v>
      </c>
      <c r="D352" s="48">
        <v>235</v>
      </c>
      <c r="E352" s="49">
        <v>206</v>
      </c>
      <c r="F352" s="2"/>
    </row>
    <row r="353" spans="2:6">
      <c r="B353" s="85" t="s">
        <v>27</v>
      </c>
      <c r="C353" s="41">
        <f>SUM(C354:C361)</f>
        <v>3461</v>
      </c>
      <c r="D353" s="41">
        <f>SUM(D354:D361)</f>
        <v>1772</v>
      </c>
      <c r="E353" s="43">
        <f>SUM(E354:E361)</f>
        <v>1689</v>
      </c>
      <c r="F353" s="2"/>
    </row>
    <row r="354" spans="2:6">
      <c r="B354" s="6" t="s">
        <v>769</v>
      </c>
      <c r="C354" s="48">
        <v>299</v>
      </c>
      <c r="D354" s="48">
        <v>145</v>
      </c>
      <c r="E354" s="49">
        <v>154</v>
      </c>
      <c r="F354" s="2"/>
    </row>
    <row r="355" spans="2:6">
      <c r="B355" s="6" t="s">
        <v>770</v>
      </c>
      <c r="C355" s="48">
        <v>443</v>
      </c>
      <c r="D355" s="48">
        <v>239</v>
      </c>
      <c r="E355" s="49">
        <v>204</v>
      </c>
      <c r="F355" s="2"/>
    </row>
    <row r="356" spans="2:6">
      <c r="B356" s="6" t="s">
        <v>771</v>
      </c>
      <c r="C356" s="48">
        <v>633</v>
      </c>
      <c r="D356" s="48">
        <v>326</v>
      </c>
      <c r="E356" s="49">
        <v>307</v>
      </c>
      <c r="F356" s="2"/>
    </row>
    <row r="357" spans="2:6">
      <c r="B357" s="6" t="s">
        <v>772</v>
      </c>
      <c r="C357" s="48">
        <v>239</v>
      </c>
      <c r="D357" s="48">
        <v>122</v>
      </c>
      <c r="E357" s="49">
        <v>117</v>
      </c>
      <c r="F357" s="2"/>
    </row>
    <row r="358" spans="2:6">
      <c r="B358" s="6" t="s">
        <v>773</v>
      </c>
      <c r="C358" s="48">
        <v>395</v>
      </c>
      <c r="D358" s="48">
        <v>196</v>
      </c>
      <c r="E358" s="49">
        <v>199</v>
      </c>
      <c r="F358" s="2"/>
    </row>
    <row r="359" spans="2:6">
      <c r="B359" s="6" t="s">
        <v>774</v>
      </c>
      <c r="C359" s="48">
        <v>460</v>
      </c>
      <c r="D359" s="48">
        <v>244</v>
      </c>
      <c r="E359" s="49">
        <v>216</v>
      </c>
      <c r="F359" s="2"/>
    </row>
    <row r="360" spans="2:6">
      <c r="B360" s="6" t="s">
        <v>775</v>
      </c>
      <c r="C360" s="48">
        <v>324</v>
      </c>
      <c r="D360" s="48">
        <v>163</v>
      </c>
      <c r="E360" s="49">
        <v>161</v>
      </c>
      <c r="F360" s="2"/>
    </row>
    <row r="361" spans="2:6">
      <c r="B361" s="6" t="s">
        <v>776</v>
      </c>
      <c r="C361" s="48">
        <v>668</v>
      </c>
      <c r="D361" s="48">
        <v>337</v>
      </c>
      <c r="E361" s="49">
        <v>331</v>
      </c>
      <c r="F361" s="2"/>
    </row>
    <row r="362" spans="2:6">
      <c r="B362" s="85" t="s">
        <v>28</v>
      </c>
      <c r="C362" s="41">
        <f>SUM(C363:C368)</f>
        <v>3377</v>
      </c>
      <c r="D362" s="41">
        <f>SUM(D363:D368)</f>
        <v>1726</v>
      </c>
      <c r="E362" s="43">
        <f>SUM(E363:E368)</f>
        <v>1651</v>
      </c>
      <c r="F362" s="2"/>
    </row>
    <row r="363" spans="2:6">
      <c r="B363" s="6" t="s">
        <v>777</v>
      </c>
      <c r="C363" s="48">
        <v>597</v>
      </c>
      <c r="D363" s="48">
        <v>305</v>
      </c>
      <c r="E363" s="49">
        <v>292</v>
      </c>
      <c r="F363" s="2"/>
    </row>
    <row r="364" spans="2:6">
      <c r="B364" s="6" t="s">
        <v>778</v>
      </c>
      <c r="C364" s="48">
        <v>365</v>
      </c>
      <c r="D364" s="48">
        <v>187</v>
      </c>
      <c r="E364" s="49">
        <v>178</v>
      </c>
      <c r="F364" s="2"/>
    </row>
    <row r="365" spans="2:6">
      <c r="B365" s="6" t="s">
        <v>779</v>
      </c>
      <c r="C365" s="48">
        <v>210</v>
      </c>
      <c r="D365" s="48">
        <v>96</v>
      </c>
      <c r="E365" s="49">
        <v>114</v>
      </c>
      <c r="F365" s="2"/>
    </row>
    <row r="366" spans="2:6">
      <c r="B366" s="6" t="s">
        <v>780</v>
      </c>
      <c r="C366" s="48">
        <v>703</v>
      </c>
      <c r="D366" s="48">
        <v>364</v>
      </c>
      <c r="E366" s="49">
        <v>339</v>
      </c>
      <c r="F366" s="2"/>
    </row>
    <row r="367" spans="2:6">
      <c r="B367" s="6" t="s">
        <v>781</v>
      </c>
      <c r="C367" s="48">
        <v>739</v>
      </c>
      <c r="D367" s="48">
        <v>395</v>
      </c>
      <c r="E367" s="49">
        <v>344</v>
      </c>
      <c r="F367" s="2"/>
    </row>
    <row r="368" spans="2:6">
      <c r="B368" s="6" t="s">
        <v>782</v>
      </c>
      <c r="C368" s="48">
        <v>763</v>
      </c>
      <c r="D368" s="48">
        <v>379</v>
      </c>
      <c r="E368" s="49">
        <v>384</v>
      </c>
      <c r="F368" s="2"/>
    </row>
    <row r="369" spans="2:6">
      <c r="B369" s="85" t="s">
        <v>189</v>
      </c>
      <c r="C369" s="41">
        <f>SUM(C370:C376)</f>
        <v>3502</v>
      </c>
      <c r="D369" s="41">
        <f>SUM(D370:D376)</f>
        <v>1883</v>
      </c>
      <c r="E369" s="43">
        <f>SUM(E370:E376)</f>
        <v>1619</v>
      </c>
      <c r="F369" s="2"/>
    </row>
    <row r="370" spans="2:6">
      <c r="B370" s="6" t="s">
        <v>783</v>
      </c>
      <c r="C370" s="48">
        <v>1092</v>
      </c>
      <c r="D370" s="48">
        <v>597</v>
      </c>
      <c r="E370" s="49">
        <v>495</v>
      </c>
      <c r="F370" s="2"/>
    </row>
    <row r="371" spans="2:6">
      <c r="B371" s="6" t="s">
        <v>784</v>
      </c>
      <c r="C371" s="48">
        <v>174</v>
      </c>
      <c r="D371" s="48">
        <v>87</v>
      </c>
      <c r="E371" s="49">
        <v>87</v>
      </c>
      <c r="F371" s="2"/>
    </row>
    <row r="372" spans="2:6">
      <c r="B372" s="6" t="s">
        <v>785</v>
      </c>
      <c r="C372" s="48">
        <v>183</v>
      </c>
      <c r="D372" s="48">
        <v>106</v>
      </c>
      <c r="E372" s="49">
        <v>77</v>
      </c>
      <c r="F372" s="2"/>
    </row>
    <row r="373" spans="2:6">
      <c r="B373" s="6" t="s">
        <v>786</v>
      </c>
      <c r="C373" s="48">
        <v>1099</v>
      </c>
      <c r="D373" s="48">
        <v>584</v>
      </c>
      <c r="E373" s="49">
        <v>515</v>
      </c>
      <c r="F373" s="2"/>
    </row>
    <row r="374" spans="2:6">
      <c r="B374" s="6" t="s">
        <v>787</v>
      </c>
      <c r="C374" s="48">
        <v>235</v>
      </c>
      <c r="D374" s="48">
        <v>124</v>
      </c>
      <c r="E374" s="49">
        <v>111</v>
      </c>
      <c r="F374" s="2"/>
    </row>
    <row r="375" spans="2:6">
      <c r="B375" s="6" t="s">
        <v>788</v>
      </c>
      <c r="C375" s="48">
        <v>322</v>
      </c>
      <c r="D375" s="48">
        <v>168</v>
      </c>
      <c r="E375" s="49">
        <v>154</v>
      </c>
      <c r="F375" s="2"/>
    </row>
    <row r="376" spans="2:6">
      <c r="B376" s="6" t="s">
        <v>789</v>
      </c>
      <c r="C376" s="48">
        <v>397</v>
      </c>
      <c r="D376" s="48">
        <v>217</v>
      </c>
      <c r="E376" s="49">
        <v>180</v>
      </c>
      <c r="F376" s="2"/>
    </row>
    <row r="377" spans="2:6">
      <c r="B377" s="85" t="s">
        <v>190</v>
      </c>
      <c r="C377" s="41">
        <f>SUM(C378:C381)</f>
        <v>1843</v>
      </c>
      <c r="D377" s="41">
        <f>SUM(D378:D381)</f>
        <v>940</v>
      </c>
      <c r="E377" s="43">
        <f>SUM(E378:E381)</f>
        <v>903</v>
      </c>
      <c r="F377" s="2"/>
    </row>
    <row r="378" spans="2:6">
      <c r="B378" s="6" t="s">
        <v>790</v>
      </c>
      <c r="C378" s="48">
        <v>491</v>
      </c>
      <c r="D378" s="48">
        <v>236</v>
      </c>
      <c r="E378" s="49">
        <v>255</v>
      </c>
      <c r="F378" s="2"/>
    </row>
    <row r="379" spans="2:6">
      <c r="B379" s="6" t="s">
        <v>791</v>
      </c>
      <c r="C379" s="48">
        <v>572</v>
      </c>
      <c r="D379" s="48">
        <v>303</v>
      </c>
      <c r="E379" s="49">
        <v>269</v>
      </c>
      <c r="F379" s="2"/>
    </row>
    <row r="380" spans="2:6">
      <c r="B380" s="6" t="s">
        <v>792</v>
      </c>
      <c r="C380" s="48">
        <v>349</v>
      </c>
      <c r="D380" s="48">
        <v>175</v>
      </c>
      <c r="E380" s="49">
        <v>174</v>
      </c>
      <c r="F380" s="2"/>
    </row>
    <row r="381" spans="2:6">
      <c r="B381" s="6" t="s">
        <v>793</v>
      </c>
      <c r="C381" s="48">
        <v>431</v>
      </c>
      <c r="D381" s="48">
        <v>226</v>
      </c>
      <c r="E381" s="49">
        <v>205</v>
      </c>
      <c r="F381" s="2"/>
    </row>
    <row r="382" spans="2:6">
      <c r="B382" s="85" t="s">
        <v>29</v>
      </c>
      <c r="C382" s="41">
        <f>SUM(C383:C385)</f>
        <v>2478</v>
      </c>
      <c r="D382" s="41">
        <f>SUM(D383:D385)</f>
        <v>1262</v>
      </c>
      <c r="E382" s="43">
        <f>SUM(E383:E385)</f>
        <v>1216</v>
      </c>
      <c r="F382" s="2"/>
    </row>
    <row r="383" spans="2:6">
      <c r="B383" s="6" t="s">
        <v>540</v>
      </c>
      <c r="C383" s="48">
        <v>770</v>
      </c>
      <c r="D383" s="48">
        <v>386</v>
      </c>
      <c r="E383" s="49">
        <v>384</v>
      </c>
      <c r="F383" s="2"/>
    </row>
    <row r="384" spans="2:6">
      <c r="B384" s="6" t="s">
        <v>794</v>
      </c>
      <c r="C384" s="48">
        <v>698</v>
      </c>
      <c r="D384" s="48">
        <v>368</v>
      </c>
      <c r="E384" s="49">
        <v>330</v>
      </c>
      <c r="F384" s="2"/>
    </row>
    <row r="385" spans="2:6" ht="15.75" thickBot="1">
      <c r="B385" s="7" t="s">
        <v>795</v>
      </c>
      <c r="C385" s="51">
        <v>1010</v>
      </c>
      <c r="D385" s="51">
        <v>508</v>
      </c>
      <c r="E385" s="52">
        <v>502</v>
      </c>
      <c r="F385" s="2"/>
    </row>
    <row r="386" spans="2:6">
      <c r="B386" s="249" t="s">
        <v>803</v>
      </c>
    </row>
  </sheetData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95</vt:i4>
      </vt:variant>
    </vt:vector>
  </HeadingPairs>
  <TitlesOfParts>
    <vt:vector size="95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Table23</vt:lpstr>
      <vt:lpstr>Table24</vt:lpstr>
      <vt:lpstr>Table25</vt:lpstr>
      <vt:lpstr>Table26</vt:lpstr>
      <vt:lpstr>Table27</vt:lpstr>
      <vt:lpstr>Table28</vt:lpstr>
      <vt:lpstr>Table29</vt:lpstr>
      <vt:lpstr>Table30</vt:lpstr>
      <vt:lpstr>Table31</vt:lpstr>
      <vt:lpstr>Table32</vt:lpstr>
      <vt:lpstr>Table32b</vt:lpstr>
      <vt:lpstr>Table33</vt:lpstr>
      <vt:lpstr>Table34</vt:lpstr>
      <vt:lpstr>Table35</vt:lpstr>
      <vt:lpstr>Table36</vt:lpstr>
      <vt:lpstr>Table37</vt:lpstr>
      <vt:lpstr>Table38</vt:lpstr>
      <vt:lpstr>Table39</vt:lpstr>
      <vt:lpstr>Table40</vt:lpstr>
      <vt:lpstr>Table41</vt:lpstr>
      <vt:lpstr>Table42</vt:lpstr>
      <vt:lpstr>Table43</vt:lpstr>
      <vt:lpstr>Table44</vt:lpstr>
      <vt:lpstr>Table45</vt:lpstr>
      <vt:lpstr>Table46</vt:lpstr>
      <vt:lpstr>Table47</vt:lpstr>
      <vt:lpstr>Table48</vt:lpstr>
      <vt:lpstr>Table49</vt:lpstr>
      <vt:lpstr>Table50</vt:lpstr>
      <vt:lpstr>Table51</vt:lpstr>
      <vt:lpstr>Table52</vt:lpstr>
      <vt:lpstr>Table53</vt:lpstr>
      <vt:lpstr>Table54</vt:lpstr>
      <vt:lpstr>Table55</vt:lpstr>
      <vt:lpstr>Table56</vt:lpstr>
      <vt:lpstr>Table57</vt:lpstr>
      <vt:lpstr>Table58</vt:lpstr>
      <vt:lpstr>Table59</vt:lpstr>
      <vt:lpstr>Table60</vt:lpstr>
      <vt:lpstr>Table61</vt:lpstr>
      <vt:lpstr>Table62</vt:lpstr>
      <vt:lpstr>Table63</vt:lpstr>
      <vt:lpstr>Table64</vt:lpstr>
      <vt:lpstr>Table65</vt:lpstr>
      <vt:lpstr>Table66</vt:lpstr>
      <vt:lpstr>Table67</vt:lpstr>
      <vt:lpstr>Table68</vt:lpstr>
      <vt:lpstr>Table69</vt:lpstr>
      <vt:lpstr>Table70</vt:lpstr>
      <vt:lpstr>Table71</vt:lpstr>
      <vt:lpstr>Table72</vt:lpstr>
      <vt:lpstr>Table73</vt:lpstr>
      <vt:lpstr>Table74</vt:lpstr>
      <vt:lpstr>Table75</vt:lpstr>
      <vt:lpstr>Table76</vt:lpstr>
      <vt:lpstr>Table77</vt:lpstr>
      <vt:lpstr>Table78</vt:lpstr>
      <vt:lpstr>Table79</vt:lpstr>
      <vt:lpstr>Table80</vt:lpstr>
      <vt:lpstr>Table81</vt:lpstr>
      <vt:lpstr>Table82</vt:lpstr>
      <vt:lpstr>Table83</vt:lpstr>
      <vt:lpstr>Table84</vt:lpstr>
      <vt:lpstr>Table85</vt:lpstr>
      <vt:lpstr>Table86</vt:lpstr>
      <vt:lpstr>Table87</vt:lpstr>
      <vt:lpstr>Table88</vt:lpstr>
      <vt:lpstr>Table89</vt:lpstr>
      <vt:lpstr>Table90</vt:lpstr>
      <vt:lpstr>Table91</vt:lpstr>
      <vt:lpstr>Table92</vt:lpstr>
      <vt:lpstr>Table93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Taiaopo T. Faumuina</dc:creator>
  <cp:lastModifiedBy>malaefono.taua</cp:lastModifiedBy>
  <dcterms:created xsi:type="dcterms:W3CDTF">2012-09-30T22:00:54Z</dcterms:created>
  <dcterms:modified xsi:type="dcterms:W3CDTF">2013-04-24T21:24:51Z</dcterms:modified>
</cp:coreProperties>
</file>