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UBLICATIONS\1. GDP\GDP - Expenditure\GDPE Annual-2025\"/>
    </mc:Choice>
  </mc:AlternateContent>
  <bookViews>
    <workbookView xWindow="0" yWindow="0" windowWidth="25200" windowHeight="11985" activeTab="4"/>
  </bookViews>
  <sheets>
    <sheet name="Table 1.1(a)" sheetId="2" r:id="rId1"/>
    <sheet name="Table 1.2(a)" sheetId="3" r:id="rId2"/>
    <sheet name="Table 1.1(b)" sheetId="4" state="hidden" r:id="rId3"/>
    <sheet name="Table 1.2(b)" sheetId="5" state="hidden" r:id="rId4"/>
    <sheet name="Table 1.3" sheetId="6" r:id="rId5"/>
    <sheet name="Table 1.4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7" l="1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N28" i="7" l="1"/>
  <c r="N28" i="6"/>
  <c r="M19" i="7" l="1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7" i="7"/>
  <c r="N27" i="7"/>
  <c r="M28" i="7"/>
  <c r="N6" i="7" l="1"/>
  <c r="N7" i="7"/>
  <c r="N8" i="7"/>
  <c r="N9" i="7"/>
  <c r="N6" i="6"/>
  <c r="N7" i="6"/>
  <c r="N8" i="6"/>
  <c r="N9" i="6"/>
  <c r="N11" i="6"/>
  <c r="N12" i="6"/>
  <c r="N13" i="6"/>
  <c r="N14" i="6"/>
  <c r="N15" i="6"/>
  <c r="N16" i="6"/>
  <c r="N17" i="6"/>
  <c r="N19" i="6"/>
  <c r="N20" i="6"/>
  <c r="N21" i="6"/>
  <c r="N22" i="6"/>
  <c r="N23" i="6"/>
  <c r="N24" i="6"/>
  <c r="N25" i="6"/>
  <c r="N27" i="6"/>
  <c r="K27" i="7" l="1"/>
  <c r="L27" i="7"/>
  <c r="K28" i="7"/>
  <c r="L28" i="7"/>
  <c r="J28" i="7"/>
  <c r="J27" i="7"/>
  <c r="K6" i="7"/>
  <c r="L6" i="7"/>
  <c r="M6" i="7"/>
  <c r="K7" i="7"/>
  <c r="L7" i="7"/>
  <c r="M7" i="7"/>
  <c r="K8" i="7"/>
  <c r="L8" i="7"/>
  <c r="M8" i="7"/>
  <c r="K9" i="7"/>
  <c r="L9" i="7"/>
  <c r="M9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J7" i="7"/>
  <c r="J8" i="7"/>
  <c r="J9" i="7"/>
  <c r="J11" i="7"/>
  <c r="J12" i="7"/>
  <c r="J13" i="7"/>
  <c r="J14" i="7"/>
  <c r="J15" i="7"/>
  <c r="J16" i="7"/>
  <c r="J17" i="7"/>
  <c r="J19" i="7"/>
  <c r="J20" i="7"/>
  <c r="J21" i="7"/>
  <c r="J22" i="7"/>
  <c r="J23" i="7"/>
  <c r="J24" i="7"/>
  <c r="J25" i="7"/>
  <c r="J6" i="7"/>
  <c r="K27" i="6"/>
  <c r="L27" i="6"/>
  <c r="M27" i="6"/>
  <c r="K28" i="6"/>
  <c r="L28" i="6"/>
  <c r="M28" i="6"/>
  <c r="J28" i="6"/>
  <c r="J27" i="6"/>
  <c r="K19" i="6"/>
  <c r="L19" i="6"/>
  <c r="M19" i="6"/>
  <c r="K20" i="6"/>
  <c r="L20" i="6"/>
  <c r="M20" i="6"/>
  <c r="K21" i="6"/>
  <c r="L21" i="6"/>
  <c r="M21" i="6"/>
  <c r="K22" i="6"/>
  <c r="L22" i="6"/>
  <c r="M22" i="6"/>
  <c r="K23" i="6"/>
  <c r="L23" i="6"/>
  <c r="M23" i="6"/>
  <c r="K24" i="6"/>
  <c r="L24" i="6"/>
  <c r="M24" i="6"/>
  <c r="K25" i="6"/>
  <c r="L25" i="6"/>
  <c r="M25" i="6"/>
  <c r="J20" i="6"/>
  <c r="J21" i="6"/>
  <c r="J22" i="6"/>
  <c r="J23" i="6"/>
  <c r="J24" i="6"/>
  <c r="J25" i="6"/>
  <c r="J19" i="6"/>
  <c r="K11" i="6"/>
  <c r="L11" i="6"/>
  <c r="M11" i="6"/>
  <c r="K12" i="6"/>
  <c r="L12" i="6"/>
  <c r="M12" i="6"/>
  <c r="K13" i="6"/>
  <c r="L13" i="6"/>
  <c r="M13" i="6"/>
  <c r="K14" i="6"/>
  <c r="L14" i="6"/>
  <c r="M14" i="6"/>
  <c r="K15" i="6"/>
  <c r="L15" i="6"/>
  <c r="M15" i="6"/>
  <c r="K16" i="6"/>
  <c r="L16" i="6"/>
  <c r="M16" i="6"/>
  <c r="K17" i="6"/>
  <c r="L17" i="6"/>
  <c r="M17" i="6"/>
  <c r="J12" i="6"/>
  <c r="J13" i="6"/>
  <c r="J14" i="6"/>
  <c r="J15" i="6"/>
  <c r="J16" i="6"/>
  <c r="J17" i="6"/>
  <c r="J11" i="6"/>
  <c r="K6" i="6"/>
  <c r="L6" i="6"/>
  <c r="M6" i="6"/>
  <c r="K7" i="6"/>
  <c r="L7" i="6"/>
  <c r="M7" i="6"/>
  <c r="K8" i="6"/>
  <c r="L8" i="6"/>
  <c r="M8" i="6"/>
  <c r="K9" i="6"/>
  <c r="L9" i="6"/>
  <c r="M9" i="6"/>
  <c r="J7" i="6"/>
  <c r="J8" i="6"/>
  <c r="J9" i="6"/>
  <c r="J6" i="6"/>
  <c r="K29" i="5" l="1"/>
  <c r="J29" i="5"/>
  <c r="I29" i="5"/>
  <c r="H29" i="5"/>
  <c r="G29" i="5"/>
  <c r="F29" i="5"/>
  <c r="E29" i="5"/>
  <c r="D29" i="5"/>
  <c r="C29" i="5"/>
  <c r="B29" i="5"/>
  <c r="J29" i="4"/>
  <c r="I29" i="4"/>
  <c r="H29" i="4"/>
  <c r="G29" i="4"/>
  <c r="F29" i="4"/>
  <c r="E29" i="4"/>
  <c r="D29" i="4"/>
  <c r="C29" i="4"/>
  <c r="B29" i="4"/>
</calcChain>
</file>

<file path=xl/sharedStrings.xml><?xml version="1.0" encoding="utf-8"?>
<sst xmlns="http://schemas.openxmlformats.org/spreadsheetml/2006/main" count="170" uniqueCount="45">
  <si>
    <t>GDP by Expenditure</t>
  </si>
  <si>
    <t>Final Consumption Expenditure</t>
  </si>
  <si>
    <t xml:space="preserve">  Households</t>
  </si>
  <si>
    <t xml:space="preserve">  General Government</t>
  </si>
  <si>
    <t xml:space="preserve">  Non-Profit Institutions Serving Households</t>
  </si>
  <si>
    <t>Gross Capital Formation</t>
  </si>
  <si>
    <t xml:space="preserve">  Gross Fixed Capital Formation</t>
  </si>
  <si>
    <t xml:space="preserve">     Construction</t>
  </si>
  <si>
    <t xml:space="preserve">     Durable equipment</t>
  </si>
  <si>
    <t xml:space="preserve">     Cultivated biological resources</t>
  </si>
  <si>
    <t xml:space="preserve">  Changes in Inventories</t>
  </si>
  <si>
    <t xml:space="preserve">  Acquisitions less Disposals of Valuables</t>
  </si>
  <si>
    <t>Balance on External Goods and Services</t>
  </si>
  <si>
    <t xml:space="preserve">  Exports of Goods and Services</t>
  </si>
  <si>
    <t xml:space="preserve">      Merchandise goods, f.o.b.</t>
  </si>
  <si>
    <t xml:space="preserve">      Services</t>
  </si>
  <si>
    <t xml:space="preserve">  Less Imports of Goods and Services</t>
  </si>
  <si>
    <t>Statistical Discrepancy</t>
  </si>
  <si>
    <t>Sum of Expenditure Components</t>
  </si>
  <si>
    <t>Discrepancy (%)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</si>
  <si>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</si>
  <si>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</si>
  <si>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</si>
  <si>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</si>
  <si>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</si>
  <si>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</si>
  <si>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</si>
  <si>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</si>
  <si>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CURRENT PRICES (Millions of Talas) FY</t>
  </si>
  <si>
    <t>Table 1.1(b)</t>
  </si>
  <si>
    <t>CONSTANT 2013 PRICES (Millions of Talas) FY</t>
  </si>
  <si>
    <t>Table 1.2(b)</t>
  </si>
  <si>
    <t>Total GDP Production</t>
  </si>
  <si>
    <t>2021/22</t>
  </si>
  <si>
    <t>GDP-Production</t>
  </si>
  <si>
    <t>2022/23</t>
  </si>
  <si>
    <t>Table 1.1 (a)</t>
  </si>
  <si>
    <t>(Millions)</t>
  </si>
  <si>
    <t xml:space="preserve"> (Millions)</t>
  </si>
  <si>
    <t>CURRENT PRICES</t>
  </si>
  <si>
    <t>CONSTANT PRICES</t>
  </si>
  <si>
    <t>Table 1.2 (a)</t>
  </si>
  <si>
    <t xml:space="preserve"> (Percentage Change)</t>
  </si>
  <si>
    <t>Table 1.3</t>
  </si>
  <si>
    <t>Table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</si>
</sst>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0.0%"/>
    <numFmt numFmtId="167" formatCode="0.0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1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5" fontId="0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0" fontId="7" fillId="0" borderId="7" xfId="0" applyFont="1" applyBorder="1"/>
    <xf numFmtId="165" fontId="7" fillId="0" borderId="0" xfId="1" applyNumberFormat="1" applyFont="1" applyBorder="1"/>
    <xf numFmtId="165" fontId="7" fillId="0" borderId="8" xfId="1" applyNumberFormat="1" applyFont="1" applyBorder="1"/>
    <xf numFmtId="0" fontId="7" fillId="0" borderId="6" xfId="0" applyFont="1" applyBorder="1"/>
    <xf numFmtId="165" fontId="7" fillId="0" borderId="3" xfId="1" applyNumberFormat="1" applyFont="1" applyBorder="1"/>
    <xf numFmtId="165" fontId="7" fillId="0" borderId="4" xfId="1" applyNumberFormat="1" applyFont="1" applyBorder="1"/>
    <xf numFmtId="0" fontId="9" fillId="0" borderId="0" xfId="0" applyFont="1"/>
    <xf numFmtId="0" fontId="0" fillId="0" borderId="3" xfId="0" applyBorder="1"/>
    <xf numFmtId="0" fontId="0" fillId="0" borderId="4" xfId="0" applyBorder="1"/>
    <xf numFmtId="0" fontId="7" fillId="0" borderId="5" xfId="0" applyFont="1" applyBorder="1"/>
    <xf numFmtId="165" fontId="7" fillId="0" borderId="1" xfId="1" applyNumberFormat="1" applyFont="1" applyBorder="1"/>
    <xf numFmtId="165" fontId="7" fillId="0" borderId="2" xfId="1" applyNumberFormat="1" applyFont="1" applyBorder="1"/>
    <xf numFmtId="0" fontId="0" fillId="0" borderId="6" xfId="0" applyBorder="1"/>
    <xf numFmtId="165" fontId="0" fillId="0" borderId="3" xfId="1" applyNumberFormat="1" applyFont="1" applyBorder="1"/>
    <xf numFmtId="0" fontId="13" fillId="0" borderId="7" xfId="0" applyFont="1" applyBorder="1"/>
    <xf numFmtId="166" fontId="14" fillId="0" borderId="0" xfId="2" applyNumberFormat="1" applyFont="1" applyBorder="1"/>
    <xf numFmtId="166" fontId="14" fillId="0" borderId="8" xfId="2" applyNumberFormat="1" applyFont="1" applyBorder="1"/>
    <xf numFmtId="165" fontId="14" fillId="0" borderId="0" xfId="1" applyNumberFormat="1" applyFont="1" applyBorder="1"/>
    <xf numFmtId="165" fontId="0" fillId="0" borderId="4" xfId="1" applyNumberFormat="1" applyFont="1" applyBorder="1"/>
    <xf numFmtId="0" fontId="15" fillId="0" borderId="0" xfId="0" applyFont="1"/>
    <xf numFmtId="165" fontId="15" fillId="0" borderId="0" xfId="1" applyNumberFormat="1" applyFont="1" applyBorder="1"/>
    <xf numFmtId="165" fontId="15" fillId="0" borderId="8" xfId="1" applyNumberFormat="1" applyFont="1" applyBorder="1"/>
    <xf numFmtId="0" fontId="16" fillId="0" borderId="2" xfId="0" applyFont="1" applyBorder="1" applyAlignment="1">
      <alignment horizontal="center"/>
    </xf>
    <xf numFmtId="166" fontId="14" fillId="0" borderId="0" xfId="0" applyNumberFormat="1" applyFont="1"/>
    <xf numFmtId="0" fontId="18" fillId="0" borderId="0" xfId="6" applyFont="1"/>
    <xf numFmtId="0" fontId="19" fillId="0" borderId="0" xfId="0" applyFont="1"/>
    <xf numFmtId="0" fontId="20" fillId="0" borderId="0" xfId="0" applyFont="1"/>
    <xf numFmtId="167" fontId="10" fillId="0" borderId="0" xfId="2" applyNumberFormat="1" applyFont="1" applyBorder="1"/>
    <xf numFmtId="167" fontId="12" fillId="0" borderId="0" xfId="2" applyNumberFormat="1" applyFont="1" applyBorder="1"/>
    <xf numFmtId="167" fontId="8" fillId="0" borderId="0" xfId="2" applyNumberFormat="1" applyFont="1" applyBorder="1"/>
    <xf numFmtId="167" fontId="11" fillId="0" borderId="0" xfId="2" applyNumberFormat="1" applyFont="1" applyBorder="1"/>
    <xf numFmtId="167" fontId="10" fillId="0" borderId="1" xfId="2" applyNumberFormat="1" applyFont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3" xfId="2" applyNumberFormat="1" applyFont="1" applyBorder="1"/>
    <xf numFmtId="167" fontId="10" fillId="0" borderId="8" xfId="2" applyNumberFormat="1" applyFont="1" applyBorder="1"/>
    <xf numFmtId="167" fontId="12" fillId="0" borderId="8" xfId="2" applyNumberFormat="1" applyFont="1" applyBorder="1"/>
    <xf numFmtId="167" fontId="8" fillId="0" borderId="8" xfId="2" applyNumberFormat="1" applyFont="1" applyBorder="1"/>
    <xf numFmtId="167" fontId="11" fillId="0" borderId="8" xfId="2" applyNumberFormat="1" applyFont="1" applyBorder="1"/>
    <xf numFmtId="167" fontId="10" fillId="0" borderId="2" xfId="2" applyNumberFormat="1" applyFont="1" applyBorder="1"/>
    <xf numFmtId="167" fontId="0" fillId="0" borderId="0" xfId="0" applyNumberFormat="1"/>
    <xf numFmtId="167" fontId="10" fillId="0" borderId="4" xfId="2" applyNumberFormat="1" applyFont="1" applyBorder="1"/>
    <xf numFmtId="0" fontId="19" fillId="0" borderId="5" xfId="0" applyFont="1" applyBorder="1"/>
    <xf numFmtId="0" fontId="0" fillId="0" borderId="1" xfId="0" applyBorder="1"/>
    <xf numFmtId="0" fontId="20" fillId="0" borderId="7" xfId="0" applyFont="1" applyBorder="1"/>
    <xf numFmtId="43" fontId="0" fillId="0" borderId="0" xfId="0" applyNumberFormat="1"/>
    <xf numFmtId="165" fontId="0" fillId="0" borderId="0" xfId="0" applyNumberFormat="1"/>
    <xf numFmtId="0" fontId="0" fillId="0" borderId="0" xfId="0" applyBorder="1"/>
    <xf numFmtId="167" fontId="0" fillId="0" borderId="3" xfId="2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165" fontId="7" fillId="0" borderId="0" xfId="1" applyNumberFormat="1" applyFont="1"/>
    <xf numFmtId="164" fontId="7" fillId="0" borderId="0" xfId="1" applyNumberFormat="1" applyFont="1"/>
    <xf numFmtId="167" fontId="0" fillId="0" borderId="0" xfId="1" applyNumberFormat="1" applyFont="1"/>
    <xf numFmtId="165" fontId="14" fillId="0" borderId="8" xfId="1" applyNumberFormat="1" applyFont="1" applyBorder="1"/>
  </cellXfs>
  <cellStyles count="21">
    <cellStyle name="Comma" xfId="1" builtinId="3"/>
    <cellStyle name="Comma 2" xfId="4"/>
    <cellStyle name="Comma 2 2" xfId="12"/>
    <cellStyle name="Comma 2 3" xfId="17"/>
    <cellStyle name="Comma 3" xfId="7"/>
    <cellStyle name="Comma 3 2" xfId="15"/>
    <cellStyle name="Comma 3 3" xfId="20"/>
    <cellStyle name="Comma 4" xfId="9"/>
    <cellStyle name="Normal" xfId="0" builtinId="0"/>
    <cellStyle name="Normal 2" xfId="3"/>
    <cellStyle name="Normal 2 2" xfId="11"/>
    <cellStyle name="Normal 2 3" xfId="16"/>
    <cellStyle name="Normal 3" xfId="6"/>
    <cellStyle name="Normal 3 2" xfId="14"/>
    <cellStyle name="Normal 3 3" xfId="19"/>
    <cellStyle name="Normal 4" xfId="8"/>
    <cellStyle name="Percent" xfId="2" builtinId="5"/>
    <cellStyle name="Percent 2" xfId="5"/>
    <cellStyle name="Percent 2 2" xfId="13"/>
    <cellStyle name="Percent 2 3" xfId="18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="130" zoomScaleNormal="13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RowHeight="15" x14ac:dyDescent="0.25"/>
  <cols>
    <col min="1" max="1" width="39.7109375" customWidth="1"/>
    <col min="2" max="2" width="9" hidden="1" customWidth="1"/>
    <col min="3" max="4" width="9.5703125" hidden="1" customWidth="1"/>
    <col min="5" max="14" width="9.5703125" customWidth="1"/>
  </cols>
  <sheetData>
    <row r="1" spans="1:21" x14ac:dyDescent="0.25">
      <c r="A1" s="39" t="s">
        <v>36</v>
      </c>
    </row>
    <row r="2" spans="1:21" ht="16.5" thickBot="1" x14ac:dyDescent="0.3">
      <c r="A2" s="40" t="s">
        <v>39</v>
      </c>
    </row>
    <row r="3" spans="1:21" x14ac:dyDescent="0.25">
      <c r="A3" s="4" t="s">
        <v>0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6">
        <v>2025</v>
      </c>
    </row>
    <row r="4" spans="1:21" ht="15.75" thickBot="1" x14ac:dyDescent="0.3">
      <c r="A4" s="7" t="s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21" x14ac:dyDescent="0.25">
      <c r="A5" s="1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11"/>
    </row>
    <row r="6" spans="1:21" s="2" customFormat="1" x14ac:dyDescent="0.25">
      <c r="A6" s="14" t="s">
        <v>1</v>
      </c>
      <c r="B6" s="15">
        <v>1704.8578364982252</v>
      </c>
      <c r="C6" s="15">
        <v>1644.2623318866363</v>
      </c>
      <c r="D6" s="15">
        <v>1706.8160079808167</v>
      </c>
      <c r="E6" s="15">
        <v>1819.6086448261328</v>
      </c>
      <c r="F6" s="15">
        <v>1827.2395998728002</v>
      </c>
      <c r="G6" s="15">
        <v>1859.8417700918073</v>
      </c>
      <c r="H6" s="15">
        <v>2002.8911673760022</v>
      </c>
      <c r="I6" s="15">
        <v>2096.0382997362954</v>
      </c>
      <c r="J6" s="15">
        <v>2295.8762340839248</v>
      </c>
      <c r="K6" s="15">
        <v>2475.9987782111816</v>
      </c>
      <c r="L6" s="15">
        <v>2834.9474085551442</v>
      </c>
      <c r="M6" s="15">
        <v>3171.0505650944406</v>
      </c>
      <c r="N6" s="16">
        <v>3152.1236327700826</v>
      </c>
      <c r="O6" s="63"/>
    </row>
    <row r="7" spans="1:21" x14ac:dyDescent="0.25">
      <c r="A7" s="10" t="s">
        <v>2</v>
      </c>
      <c r="B7" s="12">
        <v>1294.2218984178503</v>
      </c>
      <c r="C7" s="12">
        <v>1247.085290435125</v>
      </c>
      <c r="D7" s="12">
        <v>1310.8416598686008</v>
      </c>
      <c r="E7" s="12">
        <v>1456.868789801335</v>
      </c>
      <c r="F7" s="12">
        <v>1433.6114658926217</v>
      </c>
      <c r="G7" s="12">
        <v>1427.2293856457336</v>
      </c>
      <c r="H7" s="12">
        <v>1538.3346892310824</v>
      </c>
      <c r="I7" s="12">
        <v>1617.4068623296791</v>
      </c>
      <c r="J7" s="12">
        <v>1765.8975719452237</v>
      </c>
      <c r="K7" s="12">
        <v>1834.6776608884722</v>
      </c>
      <c r="L7" s="12">
        <v>2175.3833869713458</v>
      </c>
      <c r="M7" s="12">
        <v>2272.8279286711117</v>
      </c>
      <c r="N7" s="13">
        <v>2378.0133792144379</v>
      </c>
      <c r="O7" s="63"/>
    </row>
    <row r="8" spans="1:21" x14ac:dyDescent="0.25">
      <c r="A8" s="10" t="s">
        <v>3</v>
      </c>
      <c r="B8" s="12">
        <v>281.88884704321333</v>
      </c>
      <c r="C8" s="12">
        <v>294.66766616442874</v>
      </c>
      <c r="D8" s="12">
        <v>298.30187892542017</v>
      </c>
      <c r="E8" s="12">
        <v>263.7960872166903</v>
      </c>
      <c r="F8" s="12">
        <v>286.34603387890218</v>
      </c>
      <c r="G8" s="12">
        <v>312.70152642148292</v>
      </c>
      <c r="H8" s="12">
        <v>335.90675162464777</v>
      </c>
      <c r="I8" s="12">
        <v>358.38150878545315</v>
      </c>
      <c r="J8" s="12">
        <v>404.2265244046493</v>
      </c>
      <c r="K8" s="12">
        <v>498.75529124170293</v>
      </c>
      <c r="L8" s="12">
        <v>480.27730684341543</v>
      </c>
      <c r="M8" s="12">
        <v>685.54098949227944</v>
      </c>
      <c r="N8" s="13">
        <v>541.55798852721591</v>
      </c>
      <c r="O8" s="63"/>
    </row>
    <row r="9" spans="1:21" x14ac:dyDescent="0.25">
      <c r="A9" s="10" t="s">
        <v>4</v>
      </c>
      <c r="B9" s="12">
        <v>128.74709103716157</v>
      </c>
      <c r="C9" s="12">
        <v>102.5093752870828</v>
      </c>
      <c r="D9" s="12">
        <v>97.67246918679588</v>
      </c>
      <c r="E9" s="12">
        <v>98.943767808107339</v>
      </c>
      <c r="F9" s="12">
        <v>107.2821001012766</v>
      </c>
      <c r="G9" s="12">
        <v>119.91085802459075</v>
      </c>
      <c r="H9" s="12">
        <v>128.64972652027211</v>
      </c>
      <c r="I9" s="12">
        <v>120.24992862116314</v>
      </c>
      <c r="J9" s="12">
        <v>125.75213773405191</v>
      </c>
      <c r="K9" s="12">
        <v>142.56582608100655</v>
      </c>
      <c r="L9" s="12">
        <v>179.28671474038345</v>
      </c>
      <c r="M9" s="12">
        <v>212.68164693104933</v>
      </c>
      <c r="N9" s="13">
        <v>232.55226502842822</v>
      </c>
      <c r="O9" s="64"/>
    </row>
    <row r="10" spans="1:21" x14ac:dyDescent="0.25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64"/>
    </row>
    <row r="11" spans="1:21" s="2" customFormat="1" x14ac:dyDescent="0.25">
      <c r="A11" s="14" t="s">
        <v>5</v>
      </c>
      <c r="B11" s="15">
        <v>647.84578157672399</v>
      </c>
      <c r="C11" s="15">
        <v>700.29260301081797</v>
      </c>
      <c r="D11" s="15">
        <v>723.63094955961799</v>
      </c>
      <c r="E11" s="15">
        <v>766.36499066868532</v>
      </c>
      <c r="F11" s="15">
        <v>757.80642266141672</v>
      </c>
      <c r="G11" s="15">
        <v>721.01098902317017</v>
      </c>
      <c r="H11" s="15">
        <v>864.97189901486695</v>
      </c>
      <c r="I11" s="15">
        <v>707.21189911416491</v>
      </c>
      <c r="J11" s="15">
        <v>749.91503868753875</v>
      </c>
      <c r="K11" s="15">
        <v>924.02954030119577</v>
      </c>
      <c r="L11" s="15">
        <v>961.05080245487352</v>
      </c>
      <c r="M11" s="15">
        <v>1089.6485235380242</v>
      </c>
      <c r="N11" s="16">
        <v>1010.5974083847631</v>
      </c>
      <c r="O11" s="64"/>
      <c r="Q11" s="65"/>
      <c r="R11" s="65"/>
      <c r="S11" s="65"/>
      <c r="T11" s="65"/>
      <c r="U11" s="65"/>
    </row>
    <row r="12" spans="1:21" x14ac:dyDescent="0.25">
      <c r="A12" s="10" t="s">
        <v>6</v>
      </c>
      <c r="B12" s="12">
        <v>618.09532143332683</v>
      </c>
      <c r="C12" s="12">
        <v>675.33698358293282</v>
      </c>
      <c r="D12" s="12">
        <v>714.03530303803871</v>
      </c>
      <c r="E12" s="12">
        <v>747.31539105159709</v>
      </c>
      <c r="F12" s="12">
        <v>737.33974770229474</v>
      </c>
      <c r="G12" s="12">
        <v>700.89729675076046</v>
      </c>
      <c r="H12" s="12">
        <v>834.04323803464513</v>
      </c>
      <c r="I12" s="12">
        <v>676.38120293246766</v>
      </c>
      <c r="J12" s="12">
        <v>701.18030559117506</v>
      </c>
      <c r="K12" s="12">
        <v>812.35816433020022</v>
      </c>
      <c r="L12" s="12">
        <v>898.40643903558885</v>
      </c>
      <c r="M12" s="12">
        <v>994.04025853952771</v>
      </c>
      <c r="N12" s="13">
        <v>991.49962785695368</v>
      </c>
      <c r="O12" s="64"/>
    </row>
    <row r="13" spans="1:21" x14ac:dyDescent="0.25">
      <c r="A13" s="10" t="s">
        <v>7</v>
      </c>
      <c r="B13" s="12">
        <v>335.68782939568223</v>
      </c>
      <c r="C13" s="12">
        <v>371.61555737100986</v>
      </c>
      <c r="D13" s="12">
        <v>400.26589910601285</v>
      </c>
      <c r="E13" s="12">
        <v>377.4025554694291</v>
      </c>
      <c r="F13" s="12">
        <v>374.18489013576919</v>
      </c>
      <c r="G13" s="12">
        <v>357.8704954979832</v>
      </c>
      <c r="H13" s="12">
        <v>398.36174760059083</v>
      </c>
      <c r="I13" s="12">
        <v>340.03995757752756</v>
      </c>
      <c r="J13" s="12">
        <v>374.87322332642975</v>
      </c>
      <c r="K13" s="12">
        <v>433.80743166946917</v>
      </c>
      <c r="L13" s="12">
        <v>472.23789989244131</v>
      </c>
      <c r="M13" s="12">
        <v>464.55950280915602</v>
      </c>
      <c r="N13" s="13">
        <v>494.08867673847681</v>
      </c>
      <c r="O13" s="64"/>
    </row>
    <row r="14" spans="1:21" x14ac:dyDescent="0.25">
      <c r="A14" s="10" t="s">
        <v>8</v>
      </c>
      <c r="B14" s="12">
        <v>281.86065974211704</v>
      </c>
      <c r="C14" s="12">
        <v>303.13390859113423</v>
      </c>
      <c r="D14" s="12">
        <v>313.13964248638257</v>
      </c>
      <c r="E14" s="12">
        <v>369.23022163513508</v>
      </c>
      <c r="F14" s="12">
        <v>362.4332332381565</v>
      </c>
      <c r="G14" s="12">
        <v>342.26154351197221</v>
      </c>
      <c r="H14" s="12">
        <v>434.86402129338546</v>
      </c>
      <c r="I14" s="12">
        <v>335.49057431819904</v>
      </c>
      <c r="J14" s="12">
        <v>325.43160339731037</v>
      </c>
      <c r="K14" s="12">
        <v>377.60457095442075</v>
      </c>
      <c r="L14" s="12">
        <v>425.15328178519951</v>
      </c>
      <c r="M14" s="12">
        <v>528.39352180232015</v>
      </c>
      <c r="N14" s="13">
        <v>496.25179458012394</v>
      </c>
      <c r="O14" s="64"/>
    </row>
    <row r="15" spans="1:21" x14ac:dyDescent="0.25">
      <c r="A15" s="10" t="s">
        <v>9</v>
      </c>
      <c r="B15" s="12">
        <v>0.54683229552752988</v>
      </c>
      <c r="C15" s="12">
        <v>0.58751762078890446</v>
      </c>
      <c r="D15" s="12">
        <v>0.62976144564334458</v>
      </c>
      <c r="E15" s="12">
        <v>0.68261394703281941</v>
      </c>
      <c r="F15" s="12">
        <v>0.72162432836894141</v>
      </c>
      <c r="G15" s="12">
        <v>0.76525774080502396</v>
      </c>
      <c r="H15" s="12">
        <v>0.81746914066874754</v>
      </c>
      <c r="I15" s="12">
        <v>0.85067103674105415</v>
      </c>
      <c r="J15" s="12">
        <v>0.87547886743507886</v>
      </c>
      <c r="K15" s="12">
        <v>0.94616170631019836</v>
      </c>
      <c r="L15" s="12">
        <v>1.0152573579480582</v>
      </c>
      <c r="M15" s="12">
        <v>1.0872339280514296</v>
      </c>
      <c r="N15" s="13">
        <v>1.1591565383529221</v>
      </c>
      <c r="O15" s="64"/>
    </row>
    <row r="16" spans="1:21" x14ac:dyDescent="0.25">
      <c r="A16" s="10" t="s">
        <v>10</v>
      </c>
      <c r="B16" s="12">
        <v>29.489690089581295</v>
      </c>
      <c r="C16" s="12">
        <v>24.64404623991539</v>
      </c>
      <c r="D16" s="12">
        <v>9.1921079218614654</v>
      </c>
      <c r="E16" s="12">
        <v>18.12169456738518</v>
      </c>
      <c r="F16" s="12">
        <v>19.939585370468379</v>
      </c>
      <c r="G16" s="12">
        <v>19.751635591727236</v>
      </c>
      <c r="H16" s="12">
        <v>30.70987036796592</v>
      </c>
      <c r="I16" s="12">
        <v>30.779356199275597</v>
      </c>
      <c r="J16" s="12">
        <v>48.546888541963725</v>
      </c>
      <c r="K16" s="12">
        <v>111.36870593581733</v>
      </c>
      <c r="L16" s="12">
        <v>62.042528081784837</v>
      </c>
      <c r="M16" s="12">
        <v>92.306370235260374</v>
      </c>
      <c r="N16" s="13">
        <v>18.612694401077782</v>
      </c>
      <c r="O16" s="64"/>
    </row>
    <row r="17" spans="1:15" x14ac:dyDescent="0.25">
      <c r="A17" s="10" t="s">
        <v>11</v>
      </c>
      <c r="B17" s="12">
        <v>0.26077005381590224</v>
      </c>
      <c r="C17" s="12">
        <v>0.31157318796970812</v>
      </c>
      <c r="D17" s="12">
        <v>0.40353859971767914</v>
      </c>
      <c r="E17" s="12">
        <v>0.92790504970318555</v>
      </c>
      <c r="F17" s="12">
        <v>0.52708958865367039</v>
      </c>
      <c r="G17" s="12">
        <v>0.36205668068249619</v>
      </c>
      <c r="H17" s="12">
        <v>0.21879061225595575</v>
      </c>
      <c r="I17" s="12">
        <v>5.1339982421700535E-2</v>
      </c>
      <c r="J17" s="12">
        <v>0.18784455439978631</v>
      </c>
      <c r="K17" s="12">
        <v>0.30267003517831981</v>
      </c>
      <c r="L17" s="12">
        <v>0.60183533749971085</v>
      </c>
      <c r="M17" s="12">
        <v>3.3018947632361249</v>
      </c>
      <c r="N17" s="13">
        <v>0.48508612673172624</v>
      </c>
      <c r="O17" s="64"/>
    </row>
    <row r="18" spans="1:15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64"/>
    </row>
    <row r="19" spans="1:15" s="2" customFormat="1" x14ac:dyDescent="0.25">
      <c r="A19" s="14" t="s">
        <v>12</v>
      </c>
      <c r="B19" s="15">
        <v>-426.22986211993117</v>
      </c>
      <c r="C19" s="15">
        <v>-442.8993556926244</v>
      </c>
      <c r="D19" s="15">
        <v>-357.64008926940608</v>
      </c>
      <c r="E19" s="15">
        <v>-390.47299471314585</v>
      </c>
      <c r="F19" s="15">
        <v>-335.7683894740677</v>
      </c>
      <c r="G19" s="15">
        <v>-312.942541113755</v>
      </c>
      <c r="H19" s="15">
        <v>-340.92937493278328</v>
      </c>
      <c r="I19" s="15">
        <v>-688.34926073038014</v>
      </c>
      <c r="J19" s="15">
        <v>-849.63410541899998</v>
      </c>
      <c r="K19" s="15">
        <v>-917.20093365821856</v>
      </c>
      <c r="L19" s="15">
        <v>-718.52086661437863</v>
      </c>
      <c r="M19" s="15">
        <v>-692.75102244497691</v>
      </c>
      <c r="N19" s="16">
        <v>-612.38254229090421</v>
      </c>
      <c r="O19" s="64"/>
    </row>
    <row r="20" spans="1:15" x14ac:dyDescent="0.25">
      <c r="A20" s="10" t="s">
        <v>13</v>
      </c>
      <c r="B20" s="12">
        <v>532.23832804106883</v>
      </c>
      <c r="C20" s="12">
        <v>527.09359589017561</v>
      </c>
      <c r="D20" s="12">
        <v>595.22760749559393</v>
      </c>
      <c r="E20" s="12">
        <v>635.40445393885409</v>
      </c>
      <c r="F20" s="12">
        <v>712.04592532815354</v>
      </c>
      <c r="G20" s="12">
        <v>775.74192737830094</v>
      </c>
      <c r="H20" s="12">
        <v>889.77929680161674</v>
      </c>
      <c r="I20" s="12">
        <v>311.06282333201989</v>
      </c>
      <c r="J20" s="12">
        <v>250.00469990000002</v>
      </c>
      <c r="K20" s="12">
        <v>464.76939274178142</v>
      </c>
      <c r="L20" s="12">
        <v>842.36642680162151</v>
      </c>
      <c r="M20" s="12">
        <v>938.52008322482345</v>
      </c>
      <c r="N20" s="13">
        <v>910.8195848038456</v>
      </c>
      <c r="O20" s="64"/>
    </row>
    <row r="21" spans="1:15" x14ac:dyDescent="0.25">
      <c r="A21" s="10" t="s">
        <v>14</v>
      </c>
      <c r="B21" s="12">
        <v>55.392700299999994</v>
      </c>
      <c r="C21" s="12">
        <v>64.099868659999998</v>
      </c>
      <c r="D21" s="12">
        <v>87.119113032000001</v>
      </c>
      <c r="E21" s="12">
        <v>92.794215695940011</v>
      </c>
      <c r="F21" s="12">
        <v>95.274405963299998</v>
      </c>
      <c r="G21" s="12">
        <v>109.5178519072</v>
      </c>
      <c r="H21" s="12">
        <v>133.99859153400001</v>
      </c>
      <c r="I21" s="12">
        <v>102.04099001388843</v>
      </c>
      <c r="J21" s="12">
        <v>74.114699900000005</v>
      </c>
      <c r="K21" s="12">
        <v>110.12459715999998</v>
      </c>
      <c r="L21" s="12">
        <v>118.846437694</v>
      </c>
      <c r="M21" s="12">
        <v>107.18198334380001</v>
      </c>
      <c r="N21" s="13">
        <v>63.42984940705</v>
      </c>
      <c r="O21" s="64"/>
    </row>
    <row r="22" spans="1:15" x14ac:dyDescent="0.25">
      <c r="A22" s="10" t="s">
        <v>15</v>
      </c>
      <c r="B22" s="12">
        <v>476.84562774106877</v>
      </c>
      <c r="C22" s="12">
        <v>462.99372723017558</v>
      </c>
      <c r="D22" s="12">
        <v>508.10849446359396</v>
      </c>
      <c r="E22" s="12">
        <v>542.61023824291408</v>
      </c>
      <c r="F22" s="12">
        <v>616.77151936485359</v>
      </c>
      <c r="G22" s="12">
        <v>666.22407547110095</v>
      </c>
      <c r="H22" s="12">
        <v>755.78070526761678</v>
      </c>
      <c r="I22" s="12">
        <v>209.02183331813146</v>
      </c>
      <c r="J22" s="12">
        <v>175.89000000000001</v>
      </c>
      <c r="K22" s="12">
        <v>354.64479558178152</v>
      </c>
      <c r="L22" s="12">
        <v>723.51998910762165</v>
      </c>
      <c r="M22" s="12">
        <v>831.33809988102348</v>
      </c>
      <c r="N22" s="13">
        <v>847.38973539679569</v>
      </c>
      <c r="O22" s="64"/>
    </row>
    <row r="23" spans="1:15" x14ac:dyDescent="0.25">
      <c r="A23" s="10" t="s">
        <v>16</v>
      </c>
      <c r="B23" s="12">
        <v>958.46819016099994</v>
      </c>
      <c r="C23" s="12">
        <v>969.99295158280006</v>
      </c>
      <c r="D23" s="12">
        <v>952.86769676500001</v>
      </c>
      <c r="E23" s="12">
        <v>1025.8774486519999</v>
      </c>
      <c r="F23" s="12">
        <v>1047.8143148022214</v>
      </c>
      <c r="G23" s="12">
        <v>1088.6844684920559</v>
      </c>
      <c r="H23" s="12">
        <v>1230.7086717344</v>
      </c>
      <c r="I23" s="12">
        <v>999.41208406240003</v>
      </c>
      <c r="J23" s="12">
        <v>1099.6388053190001</v>
      </c>
      <c r="K23" s="12">
        <v>1381.9703264</v>
      </c>
      <c r="L23" s="12">
        <v>1560.8872934160001</v>
      </c>
      <c r="M23" s="12">
        <v>1631.2711056698004</v>
      </c>
      <c r="N23" s="13">
        <v>1523.2021270947498</v>
      </c>
      <c r="O23" s="64"/>
    </row>
    <row r="24" spans="1:15" x14ac:dyDescent="0.25">
      <c r="A24" s="10" t="s">
        <v>14</v>
      </c>
      <c r="B24" s="12">
        <v>752.71771100000001</v>
      </c>
      <c r="C24" s="12">
        <v>795.69258382800001</v>
      </c>
      <c r="D24" s="12">
        <v>763.22205865000001</v>
      </c>
      <c r="E24" s="12">
        <v>801.46900251999978</v>
      </c>
      <c r="F24" s="12">
        <v>819.45914429500021</v>
      </c>
      <c r="G24" s="12">
        <v>861.52049320399897</v>
      </c>
      <c r="H24" s="12">
        <v>945.74672234399986</v>
      </c>
      <c r="I24" s="12">
        <v>759.88283862399999</v>
      </c>
      <c r="J24" s="12">
        <v>863.07559618999994</v>
      </c>
      <c r="K24" s="12">
        <v>1089.017609</v>
      </c>
      <c r="L24" s="12">
        <v>1201.7002657952021</v>
      </c>
      <c r="M24" s="12">
        <v>1253.3329876980035</v>
      </c>
      <c r="N24" s="13">
        <v>1234.3293322115023</v>
      </c>
      <c r="O24" s="64"/>
    </row>
    <row r="25" spans="1:15" x14ac:dyDescent="0.25">
      <c r="A25" s="10" t="s">
        <v>15</v>
      </c>
      <c r="B25" s="12">
        <v>205.75047916099999</v>
      </c>
      <c r="C25" s="12">
        <v>174.30036775480008</v>
      </c>
      <c r="D25" s="12">
        <v>189.645638115</v>
      </c>
      <c r="E25" s="12">
        <v>224.40844613200028</v>
      </c>
      <c r="F25" s="12">
        <v>228.35517050722103</v>
      </c>
      <c r="G25" s="12">
        <v>227.16397528805692</v>
      </c>
      <c r="H25" s="12">
        <v>284.96194939040015</v>
      </c>
      <c r="I25" s="12">
        <v>239.5292454384001</v>
      </c>
      <c r="J25" s="12">
        <v>236.563209129</v>
      </c>
      <c r="K25" s="12">
        <v>292.95271740000004</v>
      </c>
      <c r="L25" s="12">
        <v>359.18702762079818</v>
      </c>
      <c r="M25" s="12">
        <v>377.93811797179683</v>
      </c>
      <c r="N25" s="13">
        <v>288.87279488324765</v>
      </c>
      <c r="O25" s="64"/>
    </row>
    <row r="26" spans="1:15" x14ac:dyDescent="0.2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64"/>
    </row>
    <row r="27" spans="1:15" s="33" customFormat="1" x14ac:dyDescent="0.25">
      <c r="A27" s="28" t="s">
        <v>17</v>
      </c>
      <c r="B27" s="31">
        <v>-81.642741165864891</v>
      </c>
      <c r="C27" s="31">
        <v>5.8235784708253959</v>
      </c>
      <c r="D27" s="31">
        <v>41.359745453608866</v>
      </c>
      <c r="E27" s="31">
        <v>36.487486149415872</v>
      </c>
      <c r="F27" s="31">
        <v>2.9016116732882438</v>
      </c>
      <c r="G27" s="31">
        <v>45.286934560273039</v>
      </c>
      <c r="H27" s="31">
        <v>-109.73775710784457</v>
      </c>
      <c r="I27" s="31">
        <v>94.68642874196712</v>
      </c>
      <c r="J27" s="31">
        <v>96.264597994828819</v>
      </c>
      <c r="K27" s="31">
        <v>35.036231814031453</v>
      </c>
      <c r="L27" s="31">
        <v>33.210543678581871</v>
      </c>
      <c r="M27" s="31">
        <v>-115.98100594520201</v>
      </c>
      <c r="N27" s="68">
        <v>32.087421142913627</v>
      </c>
      <c r="O27" s="64"/>
    </row>
    <row r="28" spans="1:15" ht="15.75" thickBot="1" x14ac:dyDescent="0.3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64"/>
    </row>
    <row r="29" spans="1:15" x14ac:dyDescent="0.25">
      <c r="A29" s="23" t="s">
        <v>32</v>
      </c>
      <c r="B29" s="24">
        <v>1844.8310147891532</v>
      </c>
      <c r="C29" s="24">
        <v>1907.4791576756552</v>
      </c>
      <c r="D29" s="24">
        <v>2114.1666137246375</v>
      </c>
      <c r="E29" s="24">
        <v>2231.9881269310881</v>
      </c>
      <c r="F29" s="24">
        <v>2252.1792447334374</v>
      </c>
      <c r="G29" s="24">
        <v>2313.1971525614958</v>
      </c>
      <c r="H29" s="24">
        <v>2417.1959343502408</v>
      </c>
      <c r="I29" s="24">
        <v>2209.587366862047</v>
      </c>
      <c r="J29" s="24">
        <v>2292.4217653472929</v>
      </c>
      <c r="K29" s="24">
        <v>2517.8636166681899</v>
      </c>
      <c r="L29" s="24">
        <v>3110.6878880742211</v>
      </c>
      <c r="M29" s="24">
        <v>3451.9670602422857</v>
      </c>
      <c r="N29" s="25">
        <v>3582.4259200068554</v>
      </c>
      <c r="O29" s="64"/>
    </row>
    <row r="30" spans="1:15" x14ac:dyDescent="0.25">
      <c r="A30" s="28" t="s">
        <v>19</v>
      </c>
      <c r="B30" s="29">
        <v>-4.4254861562589183E-2</v>
      </c>
      <c r="C30" s="29">
        <v>3.0530233829247576E-3</v>
      </c>
      <c r="D30" s="29">
        <v>1.9563143786829197E-2</v>
      </c>
      <c r="E30" s="29">
        <v>1.6347526991366657E-2</v>
      </c>
      <c r="F30" s="29">
        <v>1.2883573454792545E-3</v>
      </c>
      <c r="G30" s="29">
        <v>1.9577637172052111E-2</v>
      </c>
      <c r="H30" s="29">
        <v>-4.5398784413123235E-2</v>
      </c>
      <c r="I30" s="29">
        <v>4.2852538968140633E-2</v>
      </c>
      <c r="J30" s="29">
        <v>4.1992533594813919E-2</v>
      </c>
      <c r="K30" s="29">
        <v>1.391506338234229E-2</v>
      </c>
      <c r="L30" s="29">
        <v>1.067626996777938E-2</v>
      </c>
      <c r="M30" s="29">
        <v>-3.3598526266661877E-2</v>
      </c>
      <c r="N30" s="30">
        <v>8.9568973258356242E-3</v>
      </c>
      <c r="O30" s="64"/>
    </row>
    <row r="31" spans="1:15" ht="15.75" thickBot="1" x14ac:dyDescent="0.3">
      <c r="A31" s="17" t="s">
        <v>18</v>
      </c>
      <c r="B31" s="18">
        <v>1926.4737559550181</v>
      </c>
      <c r="C31" s="18">
        <v>1901.6555792048298</v>
      </c>
      <c r="D31" s="18">
        <v>2072.8068682710291</v>
      </c>
      <c r="E31" s="18">
        <v>2195.5006407816722</v>
      </c>
      <c r="F31" s="18">
        <v>2249.2776330601491</v>
      </c>
      <c r="G31" s="18">
        <v>2267.9102180012223</v>
      </c>
      <c r="H31" s="18">
        <v>2526.9336914580858</v>
      </c>
      <c r="I31" s="18">
        <v>2114.9009381200804</v>
      </c>
      <c r="J31" s="18">
        <v>2196.1571673524636</v>
      </c>
      <c r="K31" s="18">
        <v>2482.8273848541589</v>
      </c>
      <c r="L31" s="18">
        <v>3077.4773443956396</v>
      </c>
      <c r="M31" s="18">
        <v>3567.9480661874882</v>
      </c>
      <c r="N31" s="19">
        <v>3550.3384988639418</v>
      </c>
      <c r="O31" s="64"/>
    </row>
    <row r="32" spans="1:15" x14ac:dyDescent="0.25">
      <c r="A32" s="3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 x14ac:dyDescent="0.25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3:14" x14ac:dyDescent="0.25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3:14" x14ac:dyDescent="0.25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</sheetData>
  <pageMargins left="0.25" right="0.25" top="0.75" bottom="0.75" header="0.3" footer="0.3"/>
  <pageSetup paperSize="9" scale="9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120" zoomScaleNormal="120" workbookViewId="0">
      <selection activeCell="G16" sqref="G16"/>
    </sheetView>
  </sheetViews>
  <sheetFormatPr defaultRowHeight="15" x14ac:dyDescent="0.25"/>
  <cols>
    <col min="1" max="1" width="40.7109375" bestFit="1" customWidth="1"/>
    <col min="2" max="2" width="9.5703125" hidden="1" customWidth="1"/>
    <col min="3" max="4" width="9.7109375" hidden="1" customWidth="1"/>
    <col min="5" max="14" width="9.7109375" customWidth="1"/>
  </cols>
  <sheetData>
    <row r="1" spans="1:16" x14ac:dyDescent="0.25">
      <c r="A1" s="39" t="s">
        <v>41</v>
      </c>
    </row>
    <row r="2" spans="1:16" ht="16.5" thickBot="1" x14ac:dyDescent="0.3">
      <c r="A2" s="40" t="s">
        <v>40</v>
      </c>
    </row>
    <row r="3" spans="1:16" x14ac:dyDescent="0.25">
      <c r="A3" s="4" t="s">
        <v>0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6">
        <v>2025</v>
      </c>
    </row>
    <row r="4" spans="1:16" ht="15.75" thickBot="1" x14ac:dyDescent="0.3">
      <c r="A4" s="7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6" x14ac:dyDescent="0.25">
      <c r="A5" s="1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11"/>
    </row>
    <row r="6" spans="1:16" s="2" customFormat="1" x14ac:dyDescent="0.25">
      <c r="A6" s="14" t="s">
        <v>1</v>
      </c>
      <c r="B6" s="15">
        <v>1704.8578364982254</v>
      </c>
      <c r="C6" s="15">
        <v>1633.9918418911766</v>
      </c>
      <c r="D6" s="15">
        <v>1654.9271451159223</v>
      </c>
      <c r="E6" s="15">
        <v>1712.9578124089337</v>
      </c>
      <c r="F6" s="15">
        <v>1752.0600903218071</v>
      </c>
      <c r="G6" s="15">
        <v>1760.5080919399829</v>
      </c>
      <c r="H6" s="15">
        <v>1857.9169010923506</v>
      </c>
      <c r="I6" s="15">
        <v>1952.7177381503707</v>
      </c>
      <c r="J6" s="15">
        <v>2134.5751200350583</v>
      </c>
      <c r="K6" s="15">
        <v>2093.9119108474511</v>
      </c>
      <c r="L6" s="15">
        <v>2249.1269164913774</v>
      </c>
      <c r="M6" s="15">
        <v>2350.7986720213976</v>
      </c>
      <c r="N6" s="16">
        <v>2223.957121441892</v>
      </c>
      <c r="O6" s="64"/>
    </row>
    <row r="7" spans="1:16" x14ac:dyDescent="0.25">
      <c r="A7" s="10" t="s">
        <v>2</v>
      </c>
      <c r="B7" s="12">
        <v>1294.2218984178503</v>
      </c>
      <c r="C7" s="12">
        <v>1249.7716641170191</v>
      </c>
      <c r="D7" s="12">
        <v>1289.8852833572523</v>
      </c>
      <c r="E7" s="12">
        <v>1389.6568447681123</v>
      </c>
      <c r="F7" s="12">
        <v>1398.2829113156381</v>
      </c>
      <c r="G7" s="12">
        <v>1347.0120065805395</v>
      </c>
      <c r="H7" s="12">
        <v>1422.7657417806545</v>
      </c>
      <c r="I7" s="12">
        <v>1520.8607636615352</v>
      </c>
      <c r="J7" s="12">
        <v>1686.1537909825427</v>
      </c>
      <c r="K7" s="12">
        <v>1580.9591983276127</v>
      </c>
      <c r="L7" s="12">
        <v>1743.2982482595073</v>
      </c>
      <c r="M7" s="12">
        <v>1767.4324069177435</v>
      </c>
      <c r="N7" s="13">
        <v>1680.5176715016646</v>
      </c>
      <c r="O7" s="64"/>
      <c r="P7" s="67"/>
    </row>
    <row r="8" spans="1:16" x14ac:dyDescent="0.25">
      <c r="A8" s="10" t="s">
        <v>3</v>
      </c>
      <c r="B8" s="12">
        <v>281.88884704321339</v>
      </c>
      <c r="C8" s="12">
        <v>281.82166719825619</v>
      </c>
      <c r="D8" s="12">
        <v>268.80330154094764</v>
      </c>
      <c r="E8" s="12">
        <v>229.46673669153509</v>
      </c>
      <c r="F8" s="12">
        <v>248.5956028712593</v>
      </c>
      <c r="G8" s="12">
        <v>300.64913945956528</v>
      </c>
      <c r="H8" s="12">
        <v>317.19478592986309</v>
      </c>
      <c r="I8" s="12">
        <v>318.74661430300091</v>
      </c>
      <c r="J8" s="12">
        <v>327.61809233629265</v>
      </c>
      <c r="K8" s="12">
        <v>389.54486566066021</v>
      </c>
      <c r="L8" s="12">
        <v>366.33695828946537</v>
      </c>
      <c r="M8" s="12">
        <v>410.69447224150167</v>
      </c>
      <c r="N8" s="13">
        <v>373.17902678999326</v>
      </c>
      <c r="O8" s="64"/>
      <c r="P8" s="67"/>
    </row>
    <row r="9" spans="1:16" x14ac:dyDescent="0.25">
      <c r="A9" s="10" t="s">
        <v>4</v>
      </c>
      <c r="B9" s="12">
        <v>128.74709103716157</v>
      </c>
      <c r="C9" s="12">
        <v>102.39851057590116</v>
      </c>
      <c r="D9" s="12">
        <v>96.238560217722238</v>
      </c>
      <c r="E9" s="12">
        <v>93.834230949286479</v>
      </c>
      <c r="F9" s="12">
        <v>105.18157613490973</v>
      </c>
      <c r="G9" s="12">
        <v>112.84694589987829</v>
      </c>
      <c r="H9" s="12">
        <v>117.95637338183298</v>
      </c>
      <c r="I9" s="12">
        <v>113.11036018583459</v>
      </c>
      <c r="J9" s="12">
        <v>120.8032367162229</v>
      </c>
      <c r="K9" s="12">
        <v>123.40784685917828</v>
      </c>
      <c r="L9" s="12">
        <v>139.49170994240495</v>
      </c>
      <c r="M9" s="12">
        <v>172.6717928621527</v>
      </c>
      <c r="N9" s="13">
        <v>170.2604231502342</v>
      </c>
      <c r="O9" s="64"/>
      <c r="P9" s="67"/>
    </row>
    <row r="10" spans="1:16" x14ac:dyDescent="0.25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64"/>
      <c r="P10" s="60"/>
    </row>
    <row r="11" spans="1:16" s="2" customFormat="1" x14ac:dyDescent="0.25">
      <c r="A11" s="14" t="s">
        <v>5</v>
      </c>
      <c r="B11" s="15">
        <v>647.84578157672399</v>
      </c>
      <c r="C11" s="15">
        <v>676.0901745735066</v>
      </c>
      <c r="D11" s="15">
        <v>702.0029613013312</v>
      </c>
      <c r="E11" s="15">
        <v>777.89885647345727</v>
      </c>
      <c r="F11" s="15">
        <v>758.35721038137899</v>
      </c>
      <c r="G11" s="15">
        <v>734.51758454186961</v>
      </c>
      <c r="H11" s="15">
        <v>862.21225136878002</v>
      </c>
      <c r="I11" s="15">
        <v>683.29487530137692</v>
      </c>
      <c r="J11" s="15">
        <v>709.27558804444641</v>
      </c>
      <c r="K11" s="15">
        <v>791.76042432170038</v>
      </c>
      <c r="L11" s="15">
        <v>733.22767811335893</v>
      </c>
      <c r="M11" s="15">
        <v>816.28841129901093</v>
      </c>
      <c r="N11" s="16">
        <v>820.34134293455566</v>
      </c>
      <c r="O11" s="64"/>
    </row>
    <row r="12" spans="1:16" x14ac:dyDescent="0.25">
      <c r="A12" s="10" t="s">
        <v>6</v>
      </c>
      <c r="B12" s="12">
        <v>618.09532143332683</v>
      </c>
      <c r="C12" s="12">
        <v>672.16447654427714</v>
      </c>
      <c r="D12" s="12">
        <v>728.71451603692356</v>
      </c>
      <c r="E12" s="12">
        <v>776.52258415491985</v>
      </c>
      <c r="F12" s="12">
        <v>743.79123710271722</v>
      </c>
      <c r="G12" s="12">
        <v>696.84207676186634</v>
      </c>
      <c r="H12" s="12">
        <v>836.64222215159373</v>
      </c>
      <c r="I12" s="12">
        <v>667.14215599146962</v>
      </c>
      <c r="J12" s="12">
        <v>659.96583938030278</v>
      </c>
      <c r="K12" s="12">
        <v>684.1233596684574</v>
      </c>
      <c r="L12" s="12">
        <v>682.85275239385555</v>
      </c>
      <c r="M12" s="12">
        <v>739.62219585101138</v>
      </c>
      <c r="N12" s="13">
        <v>740.42625209273865</v>
      </c>
      <c r="O12" s="64"/>
    </row>
    <row r="13" spans="1:16" x14ac:dyDescent="0.25">
      <c r="A13" s="10" t="s">
        <v>7</v>
      </c>
      <c r="B13" s="12">
        <v>335.68782939568223</v>
      </c>
      <c r="C13" s="12">
        <v>364.67948824961957</v>
      </c>
      <c r="D13" s="12">
        <v>401.87671425863516</v>
      </c>
      <c r="E13" s="12">
        <v>373.292460290252</v>
      </c>
      <c r="F13" s="12">
        <v>360.93469818002109</v>
      </c>
      <c r="G13" s="12">
        <v>354.1006235386044</v>
      </c>
      <c r="H13" s="12">
        <v>394.21954710451786</v>
      </c>
      <c r="I13" s="12">
        <v>329.04425234746583</v>
      </c>
      <c r="J13" s="12">
        <v>334.88274020815567</v>
      </c>
      <c r="K13" s="12">
        <v>332.33980965487939</v>
      </c>
      <c r="L13" s="12">
        <v>345.30998892198693</v>
      </c>
      <c r="M13" s="12">
        <v>349.8892634179229</v>
      </c>
      <c r="N13" s="13">
        <v>360.21766335372183</v>
      </c>
      <c r="O13" s="64"/>
    </row>
    <row r="14" spans="1:16" x14ac:dyDescent="0.25">
      <c r="A14" s="10" t="s">
        <v>8</v>
      </c>
      <c r="B14" s="12">
        <v>281.86065974211704</v>
      </c>
      <c r="C14" s="12">
        <v>306.90664848880675</v>
      </c>
      <c r="D14" s="12">
        <v>326.20894545959413</v>
      </c>
      <c r="E14" s="12">
        <v>402.57111510396919</v>
      </c>
      <c r="F14" s="12">
        <v>382.19256592934897</v>
      </c>
      <c r="G14" s="12">
        <v>342.07877583386482</v>
      </c>
      <c r="H14" s="12">
        <v>441.72196366897117</v>
      </c>
      <c r="I14" s="12">
        <v>337.36045551813874</v>
      </c>
      <c r="J14" s="12">
        <v>324.31105041251806</v>
      </c>
      <c r="K14" s="12">
        <v>350.96242780904311</v>
      </c>
      <c r="L14" s="12">
        <v>336.67184756501069</v>
      </c>
      <c r="M14" s="12">
        <v>388.80909020573409</v>
      </c>
      <c r="N14" s="13">
        <v>379.22824118425348</v>
      </c>
      <c r="O14" s="64"/>
    </row>
    <row r="15" spans="1:16" x14ac:dyDescent="0.25">
      <c r="A15" s="10" t="s">
        <v>9</v>
      </c>
      <c r="B15" s="12">
        <v>0.54683229552752977</v>
      </c>
      <c r="C15" s="12">
        <v>0.57833980585081513</v>
      </c>
      <c r="D15" s="12">
        <v>0.62885631869422376</v>
      </c>
      <c r="E15" s="12">
        <v>0.65900876069860059</v>
      </c>
      <c r="F15" s="12">
        <v>0.66397299334715831</v>
      </c>
      <c r="G15" s="12">
        <v>0.66267738939706777</v>
      </c>
      <c r="H15" s="12">
        <v>0.70071137810478468</v>
      </c>
      <c r="I15" s="12">
        <v>0.73744812586515007</v>
      </c>
      <c r="J15" s="12">
        <v>0.77204875962912056</v>
      </c>
      <c r="K15" s="12">
        <v>0.82112220453485318</v>
      </c>
      <c r="L15" s="12">
        <v>0.87091590685788722</v>
      </c>
      <c r="M15" s="12">
        <v>0.92384222735431754</v>
      </c>
      <c r="N15" s="13">
        <v>0.98034755476333291</v>
      </c>
      <c r="O15" s="64"/>
    </row>
    <row r="16" spans="1:16" x14ac:dyDescent="0.25">
      <c r="A16" s="10" t="s">
        <v>10</v>
      </c>
      <c r="B16" s="12">
        <v>29.489690089581295</v>
      </c>
      <c r="C16" s="12">
        <v>3.618854351598884</v>
      </c>
      <c r="D16" s="12">
        <v>-27.123566288267835</v>
      </c>
      <c r="E16" s="12">
        <v>0.41760479330870304</v>
      </c>
      <c r="F16" s="12">
        <v>14.036404213698935</v>
      </c>
      <c r="G16" s="12">
        <v>37.324921772272013</v>
      </c>
      <c r="H16" s="12">
        <v>25.360711242086516</v>
      </c>
      <c r="I16" s="12">
        <v>16.103026438383765</v>
      </c>
      <c r="J16" s="12">
        <v>49.133315399320857</v>
      </c>
      <c r="K16" s="12">
        <v>107.37649381252862</v>
      </c>
      <c r="L16" s="12">
        <v>49.900483954428879</v>
      </c>
      <c r="M16" s="12">
        <v>74.124654926194452</v>
      </c>
      <c r="N16" s="13">
        <v>78.407089698377092</v>
      </c>
      <c r="O16" s="64"/>
    </row>
    <row r="17" spans="1:17" x14ac:dyDescent="0.25">
      <c r="A17" s="10" t="s">
        <v>11</v>
      </c>
      <c r="B17" s="12">
        <v>0.26077005381590224</v>
      </c>
      <c r="C17" s="12">
        <v>0.3068436776305602</v>
      </c>
      <c r="D17" s="12">
        <v>0.41201155267550293</v>
      </c>
      <c r="E17" s="12">
        <v>0.95866752522881815</v>
      </c>
      <c r="F17" s="12">
        <v>0.52956906496284606</v>
      </c>
      <c r="G17" s="12">
        <v>0.35058600773128079</v>
      </c>
      <c r="H17" s="12">
        <v>0.20931797509989231</v>
      </c>
      <c r="I17" s="12">
        <v>4.9692871523481556E-2</v>
      </c>
      <c r="J17" s="12">
        <v>0.17643326482270255</v>
      </c>
      <c r="K17" s="12">
        <v>0.26057084071443554</v>
      </c>
      <c r="L17" s="12">
        <v>0.47444176507439906</v>
      </c>
      <c r="M17" s="12">
        <v>2.5415605218052058</v>
      </c>
      <c r="N17" s="13">
        <v>1.5080011434398024</v>
      </c>
      <c r="O17" s="64"/>
    </row>
    <row r="18" spans="1:17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64"/>
    </row>
    <row r="19" spans="1:17" s="2" customFormat="1" x14ac:dyDescent="0.25">
      <c r="A19" s="14" t="s">
        <v>12</v>
      </c>
      <c r="B19" s="15">
        <v>-426.22986211993134</v>
      </c>
      <c r="C19" s="15">
        <v>-474.73147213235848</v>
      </c>
      <c r="D19" s="15">
        <v>-383.77498786783883</v>
      </c>
      <c r="E19" s="15">
        <v>-381.11342224559371</v>
      </c>
      <c r="F19" s="15">
        <v>-399.50553180271282</v>
      </c>
      <c r="G19" s="15">
        <v>-437.67554664919237</v>
      </c>
      <c r="H19" s="15">
        <v>-468.68686698872102</v>
      </c>
      <c r="I19" s="15">
        <v>-681.71443561830779</v>
      </c>
      <c r="J19" s="15">
        <v>-830.21983776493153</v>
      </c>
      <c r="K19" s="15">
        <v>-780.23773146879353</v>
      </c>
      <c r="L19" s="15">
        <v>-696.51455094981691</v>
      </c>
      <c r="M19" s="15">
        <v>-681.0521231831151</v>
      </c>
      <c r="N19" s="16">
        <v>-547.61386105440261</v>
      </c>
      <c r="O19" s="64"/>
    </row>
    <row r="20" spans="1:17" x14ac:dyDescent="0.25">
      <c r="A20" s="10" t="s">
        <v>13</v>
      </c>
      <c r="B20" s="12">
        <v>532.23832804106871</v>
      </c>
      <c r="C20" s="12">
        <v>500.1193984934805</v>
      </c>
      <c r="D20" s="12">
        <v>536.24428382985991</v>
      </c>
      <c r="E20" s="12">
        <v>591.73021262118527</v>
      </c>
      <c r="F20" s="12">
        <v>614.95664102338378</v>
      </c>
      <c r="G20" s="12">
        <v>649.21093552863226</v>
      </c>
      <c r="H20" s="12">
        <v>749.00646537972534</v>
      </c>
      <c r="I20" s="12">
        <v>291.31855654452767</v>
      </c>
      <c r="J20" s="12">
        <v>235.98664452624683</v>
      </c>
      <c r="K20" s="12">
        <v>417.62376815902911</v>
      </c>
      <c r="L20" s="12">
        <v>611.88580315762704</v>
      </c>
      <c r="M20" s="12">
        <v>633.54970693675318</v>
      </c>
      <c r="N20" s="13">
        <v>679.83018650080885</v>
      </c>
      <c r="O20" s="64"/>
      <c r="Q20" s="59"/>
    </row>
    <row r="21" spans="1:17" x14ac:dyDescent="0.25">
      <c r="A21" s="10" t="s">
        <v>14</v>
      </c>
      <c r="B21" s="12">
        <v>55.392700299999987</v>
      </c>
      <c r="C21" s="12">
        <v>60.651449712518193</v>
      </c>
      <c r="D21" s="12">
        <v>83.774638808219862</v>
      </c>
      <c r="E21" s="12">
        <v>86.245339791845325</v>
      </c>
      <c r="F21" s="12">
        <v>87.643687663419058</v>
      </c>
      <c r="G21" s="12">
        <v>115.15433641093813</v>
      </c>
      <c r="H21" s="12">
        <v>138.51954311718325</v>
      </c>
      <c r="I21" s="12">
        <v>104.53681650753215</v>
      </c>
      <c r="J21" s="12">
        <v>70.280559470349317</v>
      </c>
      <c r="K21" s="12">
        <v>89.163090955555631</v>
      </c>
      <c r="L21" s="12">
        <v>94.756404204502246</v>
      </c>
      <c r="M21" s="12">
        <v>86.547440599259005</v>
      </c>
      <c r="N21" s="13">
        <v>94.295298429740029</v>
      </c>
      <c r="O21" s="64"/>
    </row>
    <row r="22" spans="1:17" x14ac:dyDescent="0.25">
      <c r="A22" s="10" t="s">
        <v>15</v>
      </c>
      <c r="B22" s="12">
        <v>476.84562774106882</v>
      </c>
      <c r="C22" s="12">
        <v>439.46794878096227</v>
      </c>
      <c r="D22" s="12">
        <v>452.46964502164013</v>
      </c>
      <c r="E22" s="12">
        <v>505.48487282933991</v>
      </c>
      <c r="F22" s="12">
        <v>527.31295335996469</v>
      </c>
      <c r="G22" s="12">
        <v>534.05659911769408</v>
      </c>
      <c r="H22" s="12">
        <v>610.48692226254207</v>
      </c>
      <c r="I22" s="12">
        <v>186.7817400369955</v>
      </c>
      <c r="J22" s="12">
        <v>165.70608505589752</v>
      </c>
      <c r="K22" s="12">
        <v>328.46067720347344</v>
      </c>
      <c r="L22" s="12">
        <v>517.12939895312479</v>
      </c>
      <c r="M22" s="12">
        <v>547.00226633749423</v>
      </c>
      <c r="N22" s="13">
        <v>585.53488807106885</v>
      </c>
      <c r="O22" s="64"/>
    </row>
    <row r="23" spans="1:17" x14ac:dyDescent="0.25">
      <c r="A23" s="10" t="s">
        <v>16</v>
      </c>
      <c r="B23" s="12">
        <v>958.46819016100017</v>
      </c>
      <c r="C23" s="12">
        <v>974.85087062583898</v>
      </c>
      <c r="D23" s="12">
        <v>920.01927169769885</v>
      </c>
      <c r="E23" s="12">
        <v>972.84363486677898</v>
      </c>
      <c r="F23" s="12">
        <v>1014.4621728260967</v>
      </c>
      <c r="G23" s="12">
        <v>1086.8864821778247</v>
      </c>
      <c r="H23" s="12">
        <v>1217.6933323684461</v>
      </c>
      <c r="I23" s="12">
        <v>973.0329921628354</v>
      </c>
      <c r="J23" s="12">
        <v>1066.2064822911784</v>
      </c>
      <c r="K23" s="12">
        <v>1197.8614996278227</v>
      </c>
      <c r="L23" s="12">
        <v>1308.4003541074439</v>
      </c>
      <c r="M23" s="12">
        <v>1314.6018301198683</v>
      </c>
      <c r="N23" s="13">
        <v>1227.4440475552115</v>
      </c>
      <c r="O23" s="64"/>
    </row>
    <row r="24" spans="1:17" x14ac:dyDescent="0.25">
      <c r="A24" s="10" t="s">
        <v>14</v>
      </c>
      <c r="B24" s="12">
        <v>752.71771100000001</v>
      </c>
      <c r="C24" s="12">
        <v>802.59930113777568</v>
      </c>
      <c r="D24" s="12">
        <v>733.24045680292602</v>
      </c>
      <c r="E24" s="12">
        <v>749.24122044186311</v>
      </c>
      <c r="F24" s="12">
        <v>786.30508635129024</v>
      </c>
      <c r="G24" s="12">
        <v>862.15150851482633</v>
      </c>
      <c r="H24" s="12">
        <v>937.14181860367887</v>
      </c>
      <c r="I24" s="12">
        <v>738.46890289994917</v>
      </c>
      <c r="J24" s="12">
        <v>836.98824950165465</v>
      </c>
      <c r="K24" s="12">
        <v>918.62587340786922</v>
      </c>
      <c r="L24" s="12">
        <v>986.85588072803921</v>
      </c>
      <c r="M24" s="12">
        <v>1002.4181487826199</v>
      </c>
      <c r="N24" s="13">
        <v>988.63880943662434</v>
      </c>
      <c r="O24" s="64"/>
    </row>
    <row r="25" spans="1:17" x14ac:dyDescent="0.25">
      <c r="A25" s="10" t="s">
        <v>15</v>
      </c>
      <c r="B25" s="12">
        <v>205.75047916099999</v>
      </c>
      <c r="C25" s="12">
        <v>172.25156948806327</v>
      </c>
      <c r="D25" s="12">
        <v>186.77881489477278</v>
      </c>
      <c r="E25" s="12">
        <v>223.60241442491596</v>
      </c>
      <c r="F25" s="12">
        <v>228.15708647480642</v>
      </c>
      <c r="G25" s="12">
        <v>224.73497366299833</v>
      </c>
      <c r="H25" s="12">
        <v>280.55151376476738</v>
      </c>
      <c r="I25" s="12">
        <v>234.56408926288611</v>
      </c>
      <c r="J25" s="12">
        <v>229.21823278952371</v>
      </c>
      <c r="K25" s="12">
        <v>279.23562621995336</v>
      </c>
      <c r="L25" s="12">
        <v>321.54447337940468</v>
      </c>
      <c r="M25" s="12">
        <v>312.18368133724829</v>
      </c>
      <c r="N25" s="13">
        <v>238.80523811858711</v>
      </c>
      <c r="O25" s="64"/>
    </row>
    <row r="26" spans="1:17" x14ac:dyDescent="0.2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64"/>
    </row>
    <row r="27" spans="1:17" s="33" customFormat="1" x14ac:dyDescent="0.25">
      <c r="A27" s="28" t="s">
        <v>17</v>
      </c>
      <c r="B27" s="34">
        <v>-81.616504602029636</v>
      </c>
      <c r="C27" s="34">
        <v>58.389593948678566</v>
      </c>
      <c r="D27" s="34">
        <v>36.408064480099029</v>
      </c>
      <c r="E27" s="34">
        <v>-10.544960750080918</v>
      </c>
      <c r="F27" s="34">
        <v>-22.032518223041734</v>
      </c>
      <c r="G27" s="34">
        <v>92.839522250716072</v>
      </c>
      <c r="H27" s="34">
        <v>-40.828994595135555</v>
      </c>
      <c r="I27" s="34">
        <v>33.691864650989146</v>
      </c>
      <c r="J27" s="34">
        <v>62.528846411447375</v>
      </c>
      <c r="K27" s="34">
        <v>88.025340611701722</v>
      </c>
      <c r="L27" s="34">
        <v>168.97695091612104</v>
      </c>
      <c r="M27" s="34">
        <v>38.263400843436557</v>
      </c>
      <c r="N27" s="35">
        <v>98.804942173528616</v>
      </c>
      <c r="O27" s="64"/>
    </row>
    <row r="28" spans="1:17" ht="15.75" thickBot="1" x14ac:dyDescent="0.3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2"/>
      <c r="O28" s="64"/>
    </row>
    <row r="29" spans="1:17" x14ac:dyDescent="0.25">
      <c r="A29" s="14" t="s">
        <v>32</v>
      </c>
      <c r="B29" s="15">
        <v>1844.8572513529882</v>
      </c>
      <c r="C29" s="15">
        <v>1893.7401382810031</v>
      </c>
      <c r="D29" s="15">
        <v>2009.5631830295135</v>
      </c>
      <c r="E29" s="15">
        <v>2099.1982858867163</v>
      </c>
      <c r="F29" s="15">
        <v>2088.8792506774312</v>
      </c>
      <c r="G29" s="15">
        <v>2150.1896520833761</v>
      </c>
      <c r="H29" s="15">
        <v>2210.6132908772743</v>
      </c>
      <c r="I29" s="15">
        <v>1987.9900424844291</v>
      </c>
      <c r="J29" s="15">
        <v>2076.1597167260206</v>
      </c>
      <c r="K29" s="15">
        <v>2193.4599443120596</v>
      </c>
      <c r="L29" s="15">
        <v>2454.8169945710401</v>
      </c>
      <c r="M29" s="15">
        <v>2524.2983609807302</v>
      </c>
      <c r="N29" s="16">
        <v>2583.6801111506102</v>
      </c>
      <c r="O29" s="64"/>
    </row>
    <row r="30" spans="1:17" s="33" customFormat="1" x14ac:dyDescent="0.25">
      <c r="A30" s="28" t="s">
        <v>19</v>
      </c>
      <c r="B30" s="29">
        <v>-4.4240010733715807E-2</v>
      </c>
      <c r="C30" s="29">
        <v>3.0832949446633322E-2</v>
      </c>
      <c r="D30" s="29">
        <v>1.8117402223309105E-2</v>
      </c>
      <c r="E30" s="29">
        <v>-5.0233276298749701E-3</v>
      </c>
      <c r="F30" s="29">
        <v>-1.0547530794753459E-2</v>
      </c>
      <c r="G30" s="29">
        <v>4.3177364452833905E-2</v>
      </c>
      <c r="H30" s="29">
        <v>-1.8469532759812869E-2</v>
      </c>
      <c r="I30" s="29">
        <v>1.6947702921531631E-2</v>
      </c>
      <c r="J30" s="29">
        <v>3.0117551124656063E-2</v>
      </c>
      <c r="K30" s="29">
        <v>4.0130817451197787E-2</v>
      </c>
      <c r="L30" s="29">
        <v>6.8834846463024596E-2</v>
      </c>
      <c r="M30" s="29">
        <v>1.5158034182841451E-2</v>
      </c>
      <c r="N30" s="30">
        <v>3.8241940922604016E-2</v>
      </c>
      <c r="O30" s="64"/>
    </row>
    <row r="31" spans="1:17" s="2" customFormat="1" ht="15.75" thickBot="1" x14ac:dyDescent="0.3">
      <c r="A31" s="17" t="s">
        <v>18</v>
      </c>
      <c r="B31" s="18">
        <v>1926.4737559550181</v>
      </c>
      <c r="C31" s="18">
        <v>1835.3505443323247</v>
      </c>
      <c r="D31" s="18">
        <v>1973.1551185494145</v>
      </c>
      <c r="E31" s="18">
        <v>2109.7432466367973</v>
      </c>
      <c r="F31" s="18">
        <v>2110.9117689004734</v>
      </c>
      <c r="G31" s="18">
        <v>2057.3501298326601</v>
      </c>
      <c r="H31" s="18">
        <v>2251.4422854724098</v>
      </c>
      <c r="I31" s="18">
        <v>1954.2981778334401</v>
      </c>
      <c r="J31" s="18">
        <v>2013.6308703145733</v>
      </c>
      <c r="K31" s="18">
        <v>2105.4346037003579</v>
      </c>
      <c r="L31" s="18">
        <v>2285.8400436549191</v>
      </c>
      <c r="M31" s="18">
        <v>2486.0349601372936</v>
      </c>
      <c r="N31" s="19">
        <v>2484.8751689770802</v>
      </c>
      <c r="O31" s="64"/>
      <c r="P31" s="66"/>
    </row>
    <row r="32" spans="1:17" x14ac:dyDescent="0.25">
      <c r="A32" s="38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3:14" x14ac:dyDescent="0.25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3:14" x14ac:dyDescent="0.25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</sheetData>
  <pageMargins left="0.23622047244094499" right="0.23622047244094499" top="0.74803149606299202" bottom="0.74803149606299202" header="0.31496062992126" footer="0.31496062992126"/>
  <pageSetup paperSize="9" scale="9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workbookViewId="0">
      <selection activeCell="I18" sqref="I18"/>
    </sheetView>
  </sheetViews>
  <sheetFormatPr defaultRowHeight="15" x14ac:dyDescent="0.25"/>
  <cols>
    <col min="1" max="1" width="40.7109375" bestFit="1" customWidth="1"/>
    <col min="2" max="10" width="9.7109375" bestFit="1" customWidth="1"/>
    <col min="11" max="11" width="9.5703125" bestFit="1" customWidth="1"/>
  </cols>
  <sheetData>
    <row r="1" spans="1:11" x14ac:dyDescent="0.25">
      <c r="A1" s="4" t="s">
        <v>0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33</v>
      </c>
      <c r="K1" s="36" t="s">
        <v>35</v>
      </c>
    </row>
    <row r="2" spans="1:11" ht="15.75" thickBot="1" x14ac:dyDescent="0.3">
      <c r="A2" s="7" t="s">
        <v>28</v>
      </c>
      <c r="B2" s="8"/>
      <c r="C2" s="8"/>
      <c r="D2" s="8"/>
      <c r="E2" s="8"/>
      <c r="F2" s="8"/>
      <c r="G2" s="8"/>
      <c r="H2" s="8"/>
      <c r="I2" s="8"/>
      <c r="J2" s="8"/>
      <c r="K2" s="22"/>
    </row>
    <row r="3" spans="1:11" x14ac:dyDescent="0.25">
      <c r="A3" s="10"/>
      <c r="K3" s="11"/>
    </row>
    <row r="4" spans="1:11" s="2" customFormat="1" x14ac:dyDescent="0.25">
      <c r="A4" s="14" t="s">
        <v>1</v>
      </c>
      <c r="B4" s="15">
        <v>1652.7990509752483</v>
      </c>
      <c r="C4" s="15">
        <v>1686.0993159970258</v>
      </c>
      <c r="D4" s="15">
        <v>1768.7869137662829</v>
      </c>
      <c r="E4" s="15">
        <v>1826.9956272954107</v>
      </c>
      <c r="F4" s="15">
        <v>1826.08402668084</v>
      </c>
      <c r="G4" s="15">
        <v>1930.2764145251781</v>
      </c>
      <c r="H4" s="15">
        <v>2035.1784048839384</v>
      </c>
      <c r="I4" s="15">
        <v>2124.5364852884018</v>
      </c>
      <c r="J4" s="15">
        <v>2274.081196225542</v>
      </c>
      <c r="K4" s="16">
        <v>2543.3529005305354</v>
      </c>
    </row>
    <row r="5" spans="1:11" x14ac:dyDescent="0.25">
      <c r="A5" s="10" t="s">
        <v>2</v>
      </c>
      <c r="B5" s="12">
        <v>1245.5306609198801</v>
      </c>
      <c r="C5" s="12">
        <v>1280.2358661420462</v>
      </c>
      <c r="D5" s="12">
        <v>1397.7068686954342</v>
      </c>
      <c r="E5" s="12">
        <v>1446.5755492898352</v>
      </c>
      <c r="F5" s="12">
        <v>1412.3931188238839</v>
      </c>
      <c r="G5" s="12">
        <v>1475.3187497578997</v>
      </c>
      <c r="H5" s="12">
        <v>1571.0622394765426</v>
      </c>
      <c r="I5" s="12">
        <v>1633.5180368946303</v>
      </c>
      <c r="J5" s="12">
        <v>1678.6876379604309</v>
      </c>
      <c r="K5" s="13">
        <v>1927.3190280083797</v>
      </c>
    </row>
    <row r="6" spans="1:11" x14ac:dyDescent="0.25">
      <c r="A6" s="10" t="s">
        <v>3</v>
      </c>
      <c r="B6" s="12">
        <v>293.99003667727732</v>
      </c>
      <c r="C6" s="12">
        <v>303.56001776451478</v>
      </c>
      <c r="D6" s="12">
        <v>277.35748900747734</v>
      </c>
      <c r="E6" s="12">
        <v>271.91069207832282</v>
      </c>
      <c r="F6" s="12">
        <v>302.29155436984405</v>
      </c>
      <c r="G6" s="12">
        <v>329.16382804533941</v>
      </c>
      <c r="H6" s="12">
        <v>343.25386232448068</v>
      </c>
      <c r="I6" s="12">
        <v>367.3516285549328</v>
      </c>
      <c r="J6" s="12">
        <v>472.34308444210734</v>
      </c>
      <c r="K6" s="13">
        <v>465.06221046448081</v>
      </c>
    </row>
    <row r="7" spans="1:11" x14ac:dyDescent="0.25">
      <c r="A7" s="10" t="s">
        <v>4</v>
      </c>
      <c r="B7" s="12">
        <v>113.27835337809103</v>
      </c>
      <c r="C7" s="12">
        <v>102.30343209046461</v>
      </c>
      <c r="D7" s="12">
        <v>93.722556063371457</v>
      </c>
      <c r="E7" s="12">
        <v>108.50938592725299</v>
      </c>
      <c r="F7" s="12">
        <v>111.39935348711204</v>
      </c>
      <c r="G7" s="12">
        <v>125.79383672193933</v>
      </c>
      <c r="H7" s="12">
        <v>120.86230308291501</v>
      </c>
      <c r="I7" s="12">
        <v>123.66681983883871</v>
      </c>
      <c r="J7" s="12">
        <v>123.05047382300398</v>
      </c>
      <c r="K7" s="13">
        <v>274.02213588067912</v>
      </c>
    </row>
    <row r="8" spans="1:11" x14ac:dyDescent="0.25">
      <c r="A8" s="10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11" s="2" customFormat="1" x14ac:dyDescent="0.25">
      <c r="A9" s="14" t="s">
        <v>5</v>
      </c>
      <c r="B9" s="15">
        <v>690.81749118594075</v>
      </c>
      <c r="C9" s="15">
        <v>716.46035945681854</v>
      </c>
      <c r="D9" s="15">
        <v>782.27687689656341</v>
      </c>
      <c r="E9" s="15">
        <v>722.05448308603388</v>
      </c>
      <c r="F9" s="15">
        <v>747.11713904947328</v>
      </c>
      <c r="G9" s="15">
        <v>804.28039031710523</v>
      </c>
      <c r="H9" s="15">
        <v>778.0170127953038</v>
      </c>
      <c r="I9" s="15">
        <v>757.03493365837016</v>
      </c>
      <c r="J9" s="15">
        <v>755.49497573194935</v>
      </c>
      <c r="K9" s="16">
        <v>949.86817428334098</v>
      </c>
    </row>
    <row r="10" spans="1:11" x14ac:dyDescent="0.25">
      <c r="A10" s="10" t="s">
        <v>6</v>
      </c>
      <c r="B10" s="12">
        <v>670.93102953989171</v>
      </c>
      <c r="C10" s="12">
        <v>696.2554281743229</v>
      </c>
      <c r="D10" s="12">
        <v>763.5012557360684</v>
      </c>
      <c r="E10" s="12">
        <v>699.26529653340697</v>
      </c>
      <c r="F10" s="12">
        <v>727.93136705290055</v>
      </c>
      <c r="G10" s="12">
        <v>779.71001775052753</v>
      </c>
      <c r="H10" s="12">
        <v>763.68800612895495</v>
      </c>
      <c r="I10" s="12">
        <v>711.67148327785492</v>
      </c>
      <c r="J10" s="12">
        <v>699.57685714752552</v>
      </c>
      <c r="K10" s="13">
        <v>884.30370843773699</v>
      </c>
    </row>
    <row r="11" spans="1:11" x14ac:dyDescent="0.25">
      <c r="A11" s="10" t="s">
        <v>7</v>
      </c>
      <c r="B11" s="12">
        <v>369.50876061837471</v>
      </c>
      <c r="C11" s="12">
        <v>389.75719268139432</v>
      </c>
      <c r="D11" s="12">
        <v>403.95208304549226</v>
      </c>
      <c r="E11" s="12">
        <v>356.50415890501858</v>
      </c>
      <c r="F11" s="12">
        <v>362.06128627792162</v>
      </c>
      <c r="G11" s="12">
        <v>389.97472263403841</v>
      </c>
      <c r="H11" s="12">
        <v>369.2995891882814</v>
      </c>
      <c r="I11" s="12">
        <v>366.34291765771462</v>
      </c>
      <c r="J11" s="12">
        <v>374.37114278074284</v>
      </c>
      <c r="K11" s="13">
        <v>474.68059020863177</v>
      </c>
    </row>
    <row r="12" spans="1:11" x14ac:dyDescent="0.25">
      <c r="A12" s="10" t="s">
        <v>8</v>
      </c>
      <c r="B12" s="12">
        <v>300.8566913367772</v>
      </c>
      <c r="C12" s="12">
        <v>305.88610900664867</v>
      </c>
      <c r="D12" s="12">
        <v>358.89679685117642</v>
      </c>
      <c r="E12" s="12">
        <v>342.0584118016518</v>
      </c>
      <c r="F12" s="12">
        <v>365.12638816900051</v>
      </c>
      <c r="G12" s="12">
        <v>388.94464523365934</v>
      </c>
      <c r="H12" s="12">
        <v>393.54800870280155</v>
      </c>
      <c r="I12" s="12">
        <v>344.47230936181472</v>
      </c>
      <c r="J12" s="12">
        <v>324.29679765909378</v>
      </c>
      <c r="K12" s="13">
        <v>408.64416007942657</v>
      </c>
    </row>
    <row r="13" spans="1:11" x14ac:dyDescent="0.25">
      <c r="A13" s="10" t="s">
        <v>9</v>
      </c>
      <c r="B13" s="12">
        <v>0.56557758473983366</v>
      </c>
      <c r="C13" s="12">
        <v>0.61212648628002397</v>
      </c>
      <c r="D13" s="12">
        <v>0.65237583939962906</v>
      </c>
      <c r="E13" s="12">
        <v>0.70272582673652284</v>
      </c>
      <c r="F13" s="12">
        <v>0.74369260597844677</v>
      </c>
      <c r="G13" s="12">
        <v>0.79064988282970161</v>
      </c>
      <c r="H13" s="12">
        <v>0.84040823787193331</v>
      </c>
      <c r="I13" s="12">
        <v>0.85625625832565189</v>
      </c>
      <c r="J13" s="12">
        <v>0.9089167076888589</v>
      </c>
      <c r="K13" s="13">
        <v>0.97895814967873129</v>
      </c>
    </row>
    <row r="14" spans="1:11" x14ac:dyDescent="0.25">
      <c r="A14" s="10" t="s">
        <v>10</v>
      </c>
      <c r="B14" s="12">
        <v>19.624501924291188</v>
      </c>
      <c r="C14" s="12">
        <v>19.890627833799307</v>
      </c>
      <c r="D14" s="12">
        <v>17.790435829518369</v>
      </c>
      <c r="E14" s="12">
        <v>22.35465709079071</v>
      </c>
      <c r="F14" s="12">
        <v>18.718425988155516</v>
      </c>
      <c r="G14" s="12">
        <v>24.247359762383965</v>
      </c>
      <c r="H14" s="12">
        <v>14.152008444911784</v>
      </c>
      <c r="I14" s="12">
        <v>45.260275080789967</v>
      </c>
      <c r="J14" s="12">
        <v>55.625236586029246</v>
      </c>
      <c r="K14" s="13">
        <v>65.183580231851025</v>
      </c>
    </row>
    <row r="15" spans="1:11" x14ac:dyDescent="0.25">
      <c r="A15" s="10" t="s">
        <v>11</v>
      </c>
      <c r="B15" s="12">
        <v>0.26195972175785559</v>
      </c>
      <c r="C15" s="12">
        <v>0.31430344869631954</v>
      </c>
      <c r="D15" s="12">
        <v>0.98518533097661209</v>
      </c>
      <c r="E15" s="12">
        <v>0.43452946183613961</v>
      </c>
      <c r="F15" s="12">
        <v>0.46734600841727897</v>
      </c>
      <c r="G15" s="12">
        <v>0.32301280419381839</v>
      </c>
      <c r="H15" s="12">
        <v>0.17699822143698829</v>
      </c>
      <c r="I15" s="12">
        <v>0.10317529972517901</v>
      </c>
      <c r="J15" s="12">
        <v>0.2928819983947884</v>
      </c>
      <c r="K15" s="13">
        <v>0.38088561375271424</v>
      </c>
    </row>
    <row r="16" spans="1:11" x14ac:dyDescent="0.25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s="2" customFormat="1" x14ac:dyDescent="0.25">
      <c r="A17" s="14" t="s">
        <v>12</v>
      </c>
      <c r="B17" s="15">
        <v>-468.45492908128256</v>
      </c>
      <c r="C17" s="15">
        <v>-406.61097297257567</v>
      </c>
      <c r="D17" s="15">
        <v>-389.44740741643602</v>
      </c>
      <c r="E17" s="15">
        <v>-329.50970042252914</v>
      </c>
      <c r="F17" s="15">
        <v>-338.24385947219446</v>
      </c>
      <c r="G17" s="15">
        <v>-317.03137526574636</v>
      </c>
      <c r="H17" s="15">
        <v>-447.53387373938705</v>
      </c>
      <c r="I17" s="15">
        <v>-813.92477814400002</v>
      </c>
      <c r="J17" s="15">
        <v>-877.84165427999994</v>
      </c>
      <c r="K17" s="16">
        <v>-849.1286366968493</v>
      </c>
    </row>
    <row r="18" spans="1:11" x14ac:dyDescent="0.25">
      <c r="A18" s="10" t="s">
        <v>13</v>
      </c>
      <c r="B18" s="12">
        <v>510.57030748351735</v>
      </c>
      <c r="C18" s="12">
        <v>542.23435911042441</v>
      </c>
      <c r="D18" s="12">
        <v>634.77949301996387</v>
      </c>
      <c r="E18" s="12">
        <v>665.5083476974005</v>
      </c>
      <c r="F18" s="12">
        <v>720.63926112845309</v>
      </c>
      <c r="G18" s="12">
        <v>837.3277417579535</v>
      </c>
      <c r="H18" s="12">
        <v>684.39142175801305</v>
      </c>
      <c r="I18" s="12">
        <v>253.51560644000003</v>
      </c>
      <c r="J18" s="12">
        <v>266.20098062</v>
      </c>
      <c r="K18" s="13">
        <v>736.67305833025102</v>
      </c>
    </row>
    <row r="19" spans="1:11" x14ac:dyDescent="0.25">
      <c r="A19" s="10" t="s">
        <v>14</v>
      </c>
      <c r="B19" s="12">
        <v>57.783908679999996</v>
      </c>
      <c r="C19" s="12">
        <v>67.676889369999998</v>
      </c>
      <c r="D19" s="12">
        <v>96.531354771739998</v>
      </c>
      <c r="E19" s="12">
        <v>96.320959445499994</v>
      </c>
      <c r="F19" s="12">
        <v>91.352792045200005</v>
      </c>
      <c r="G19" s="12">
        <v>130.94286878599999</v>
      </c>
      <c r="H19" s="12">
        <v>122.15887411788843</v>
      </c>
      <c r="I19" s="12">
        <v>89.515606439999999</v>
      </c>
      <c r="J19" s="12">
        <v>82.900980619999984</v>
      </c>
      <c r="K19" s="13">
        <v>118.98503158259999</v>
      </c>
    </row>
    <row r="20" spans="1:11" x14ac:dyDescent="0.25">
      <c r="A20" s="10" t="s">
        <v>15</v>
      </c>
      <c r="B20" s="12">
        <v>452.78639880351739</v>
      </c>
      <c r="C20" s="12">
        <v>474.55746974042438</v>
      </c>
      <c r="D20" s="12">
        <v>538.248138248224</v>
      </c>
      <c r="E20" s="12">
        <v>569.18738825190053</v>
      </c>
      <c r="F20" s="12">
        <v>629.28646908325311</v>
      </c>
      <c r="G20" s="12">
        <v>706.38487297195365</v>
      </c>
      <c r="H20" s="12">
        <v>562.23254764012449</v>
      </c>
      <c r="I20" s="12">
        <v>164.00000000000003</v>
      </c>
      <c r="J20" s="12">
        <v>183.3</v>
      </c>
      <c r="K20" s="13">
        <v>617.68802674765107</v>
      </c>
    </row>
    <row r="21" spans="1:11" x14ac:dyDescent="0.25">
      <c r="A21" s="10" t="s">
        <v>16</v>
      </c>
      <c r="B21" s="12">
        <v>979.02523656479991</v>
      </c>
      <c r="C21" s="12">
        <v>948.84533208300002</v>
      </c>
      <c r="D21" s="12">
        <v>1024.2269004364</v>
      </c>
      <c r="E21" s="12">
        <v>995.01804811992963</v>
      </c>
      <c r="F21" s="12">
        <v>1058.8831206006475</v>
      </c>
      <c r="G21" s="12">
        <v>1154.3591170236998</v>
      </c>
      <c r="H21" s="12">
        <v>1131.9252954974002</v>
      </c>
      <c r="I21" s="12">
        <v>1067.4403845840002</v>
      </c>
      <c r="J21" s="12">
        <v>1144.0426348999999</v>
      </c>
      <c r="K21" s="13">
        <v>1585.8016950271001</v>
      </c>
    </row>
    <row r="22" spans="1:11" x14ac:dyDescent="0.25">
      <c r="A22" s="10" t="s">
        <v>14</v>
      </c>
      <c r="B22" s="12">
        <v>777.21424364799987</v>
      </c>
      <c r="C22" s="12">
        <v>782.50377682999999</v>
      </c>
      <c r="D22" s="12">
        <v>802.92852336399983</v>
      </c>
      <c r="E22" s="12">
        <v>782.45487402699985</v>
      </c>
      <c r="F22" s="12">
        <v>828.75491673500017</v>
      </c>
      <c r="G22" s="12">
        <v>914.65818223699887</v>
      </c>
      <c r="H22" s="12">
        <v>853.31791997399989</v>
      </c>
      <c r="I22" s="12">
        <v>820.66233983999996</v>
      </c>
      <c r="J22" s="12">
        <v>897.42706499999997</v>
      </c>
      <c r="K22" s="13">
        <v>1231.6268699062011</v>
      </c>
    </row>
    <row r="23" spans="1:11" x14ac:dyDescent="0.25">
      <c r="A23" s="10" t="s">
        <v>15</v>
      </c>
      <c r="B23" s="12">
        <v>201.81099291680005</v>
      </c>
      <c r="C23" s="12">
        <v>166.341555253</v>
      </c>
      <c r="D23" s="12">
        <v>221.29837707240017</v>
      </c>
      <c r="E23" s="12">
        <v>212.56317409292976</v>
      </c>
      <c r="F23" s="12">
        <v>230.12820386564741</v>
      </c>
      <c r="G23" s="12">
        <v>239.700934786701</v>
      </c>
      <c r="H23" s="12">
        <v>278.60737552340015</v>
      </c>
      <c r="I23" s="12">
        <v>246.778044744</v>
      </c>
      <c r="J23" s="12">
        <v>246.61556990000003</v>
      </c>
      <c r="K23" s="13">
        <v>354.17482512089907</v>
      </c>
    </row>
    <row r="24" spans="1:11" x14ac:dyDescent="0.25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1"/>
    </row>
    <row r="25" spans="1:11" s="33" customFormat="1" x14ac:dyDescent="0.25">
      <c r="A25" s="28" t="s">
        <v>17</v>
      </c>
      <c r="B25" s="34">
        <v>-24.750209869824857</v>
      </c>
      <c r="C25" s="34">
        <v>1.8975630283464398</v>
      </c>
      <c r="D25" s="34">
        <v>44.162554376377557</v>
      </c>
      <c r="E25" s="34">
        <v>24.078115159921254</v>
      </c>
      <c r="F25" s="34">
        <v>19.458528827863574</v>
      </c>
      <c r="G25" s="34">
        <v>-27.436655009956667</v>
      </c>
      <c r="H25" s="34">
        <v>-21.529316645559902</v>
      </c>
      <c r="I25" s="34">
        <v>101.80671097507366</v>
      </c>
      <c r="J25" s="34">
        <v>18.427282560684489</v>
      </c>
      <c r="K25" s="35">
        <v>-93.531913256813823</v>
      </c>
    </row>
    <row r="26" spans="1:11" ht="15.75" thickBot="1" x14ac:dyDescent="0.3">
      <c r="A26" s="17"/>
      <c r="B26" s="27"/>
      <c r="C26" s="27"/>
      <c r="D26" s="27"/>
      <c r="E26" s="27"/>
      <c r="F26" s="27"/>
      <c r="G26" s="27"/>
      <c r="H26" s="27"/>
      <c r="I26" s="27"/>
      <c r="J26" s="27"/>
      <c r="K26" s="32"/>
    </row>
    <row r="27" spans="1:11" x14ac:dyDescent="0.25">
      <c r="A27" s="23" t="s">
        <v>32</v>
      </c>
      <c r="B27" s="24">
        <v>1850.4114032100817</v>
      </c>
      <c r="C27" s="24">
        <v>1997.846265509615</v>
      </c>
      <c r="D27" s="24">
        <v>2205.7789376227879</v>
      </c>
      <c r="E27" s="24">
        <v>2243.6185251188367</v>
      </c>
      <c r="F27" s="24">
        <v>2254.4158350859825</v>
      </c>
      <c r="G27" s="24">
        <v>2390.0887745665805</v>
      </c>
      <c r="H27" s="24">
        <v>2344.1322272942953</v>
      </c>
      <c r="I27" s="24">
        <v>2169.4533517778455</v>
      </c>
      <c r="J27" s="24">
        <v>2170.1618002381756</v>
      </c>
      <c r="K27" s="25">
        <v>2550.5605248602133</v>
      </c>
    </row>
    <row r="28" spans="1:11" x14ac:dyDescent="0.25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1"/>
    </row>
    <row r="29" spans="1:11" s="33" customFormat="1" x14ac:dyDescent="0.25">
      <c r="A29" s="28" t="s">
        <v>19</v>
      </c>
      <c r="B29" s="29">
        <f t="shared" ref="B29:J29" si="0">B25/B27</f>
        <v>-1.337551737245477E-2</v>
      </c>
      <c r="C29" s="29">
        <f t="shared" si="0"/>
        <v>9.4980432734267733E-4</v>
      </c>
      <c r="D29" s="29">
        <f t="shared" si="0"/>
        <v>2.0021296614597485E-2</v>
      </c>
      <c r="E29" s="29">
        <f t="shared" si="0"/>
        <v>1.07318222284004E-2</v>
      </c>
      <c r="F29" s="29">
        <f t="shared" si="0"/>
        <v>8.6312953116395377E-3</v>
      </c>
      <c r="G29" s="29">
        <f t="shared" si="0"/>
        <v>-1.1479345579928109E-2</v>
      </c>
      <c r="H29" s="29">
        <f t="shared" si="0"/>
        <v>-9.184343952478323E-3</v>
      </c>
      <c r="I29" s="29">
        <f t="shared" si="0"/>
        <v>4.6927356558113621E-2</v>
      </c>
      <c r="J29" s="29">
        <f t="shared" si="0"/>
        <v>8.4912021576741843E-3</v>
      </c>
      <c r="K29" s="30">
        <v>-3.6671120855655819E-2</v>
      </c>
    </row>
    <row r="30" spans="1:11" x14ac:dyDescent="0.25">
      <c r="A30" s="14"/>
      <c r="B30" s="12"/>
      <c r="C30" s="12"/>
      <c r="D30" s="12"/>
      <c r="E30" s="12"/>
      <c r="F30" s="12"/>
      <c r="G30" s="12"/>
      <c r="H30" s="12"/>
      <c r="I30" s="12"/>
      <c r="J30" s="12"/>
      <c r="K30" s="11"/>
    </row>
    <row r="31" spans="1:11" ht="15.75" thickBot="1" x14ac:dyDescent="0.3">
      <c r="A31" s="17" t="s">
        <v>18</v>
      </c>
      <c r="B31" s="18">
        <v>1875.1616130799066</v>
      </c>
      <c r="C31" s="18">
        <v>1995.9487024812684</v>
      </c>
      <c r="D31" s="18">
        <v>2161.6163832464099</v>
      </c>
      <c r="E31" s="18">
        <v>2219.5404099589159</v>
      </c>
      <c r="F31" s="18">
        <v>2234.9573062581189</v>
      </c>
      <c r="G31" s="18">
        <v>2417.5254295765371</v>
      </c>
      <c r="H31" s="18">
        <v>2365.6615439398552</v>
      </c>
      <c r="I31" s="18">
        <v>2067.6466408027718</v>
      </c>
      <c r="J31" s="18">
        <v>2151.7345176774916</v>
      </c>
      <c r="K31" s="19">
        <v>2644.0924381170275</v>
      </c>
    </row>
    <row r="32" spans="1:11" x14ac:dyDescent="0.25">
      <c r="A32" s="20" t="s">
        <v>29</v>
      </c>
    </row>
    <row r="33" spans="1:1" x14ac:dyDescent="0.25">
      <c r="A33" s="2"/>
    </row>
  </sheetData>
  <phoneticPr fontId="17" type="noConversion"/>
  <pageMargins left="0.23622047244094499" right="0.23622047244094499" top="0.74803149606299202" bottom="0.74803149606299202" header="0.31496062992126" footer="0.31496062992126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D40" sqref="D40"/>
    </sheetView>
  </sheetViews>
  <sheetFormatPr defaultRowHeight="15" x14ac:dyDescent="0.25"/>
  <cols>
    <col min="1" max="1" width="41.140625" bestFit="1" customWidth="1"/>
    <col min="2" max="10" width="9.7109375" bestFit="1" customWidth="1"/>
    <col min="11" max="11" width="9.5703125" bestFit="1" customWidth="1"/>
  </cols>
  <sheetData>
    <row r="1" spans="1:11" s="3" customFormat="1" x14ac:dyDescent="0.25">
      <c r="A1" s="4" t="s">
        <v>0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33</v>
      </c>
      <c r="K1" s="36" t="s">
        <v>35</v>
      </c>
    </row>
    <row r="2" spans="1:11" s="3" customFormat="1" ht="15.75" thickBot="1" x14ac:dyDescent="0.3">
      <c r="A2" s="7" t="s">
        <v>30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 x14ac:dyDescent="0.25">
      <c r="A3" s="10"/>
      <c r="K3" s="11"/>
    </row>
    <row r="4" spans="1:11" x14ac:dyDescent="0.25">
      <c r="A4" s="10" t="s">
        <v>1</v>
      </c>
      <c r="B4" s="12">
        <v>1662.7554111527359</v>
      </c>
      <c r="C4" s="12">
        <v>1646.6923118351303</v>
      </c>
      <c r="D4" s="12">
        <v>1693.7172311241943</v>
      </c>
      <c r="E4" s="12">
        <v>1741.8660243858862</v>
      </c>
      <c r="F4" s="12">
        <v>1747.4834474976656</v>
      </c>
      <c r="G4" s="12">
        <v>1802.3846084251545</v>
      </c>
      <c r="H4" s="12">
        <v>1865.6062721097296</v>
      </c>
      <c r="I4" s="12">
        <v>2012.0977452791196</v>
      </c>
      <c r="J4" s="12">
        <v>1981.359075310721</v>
      </c>
      <c r="K4" s="13">
        <v>2001.4576777258419</v>
      </c>
    </row>
    <row r="5" spans="1:11" x14ac:dyDescent="0.25">
      <c r="A5" s="10" t="s">
        <v>2</v>
      </c>
      <c r="B5" s="12">
        <v>1258.7718669990491</v>
      </c>
      <c r="C5" s="12">
        <v>1265.831734627372</v>
      </c>
      <c r="D5" s="12">
        <v>1357.0517778254746</v>
      </c>
      <c r="E5" s="12">
        <v>1400.0755622693443</v>
      </c>
      <c r="F5" s="12">
        <v>1362.2263937119897</v>
      </c>
      <c r="G5" s="12">
        <v>1373.3058183934522</v>
      </c>
      <c r="H5" s="12">
        <v>1438.8990350295028</v>
      </c>
      <c r="I5" s="12">
        <v>1574.2478560540187</v>
      </c>
      <c r="J5" s="12">
        <v>1523.7213325428784</v>
      </c>
      <c r="K5" s="13">
        <v>1550.7853724555907</v>
      </c>
    </row>
    <row r="6" spans="1:11" x14ac:dyDescent="0.25">
      <c r="A6" s="10" t="s">
        <v>3</v>
      </c>
      <c r="B6" s="12">
        <v>289.91373517762651</v>
      </c>
      <c r="C6" s="12">
        <v>279.40602462419241</v>
      </c>
      <c r="D6" s="12">
        <v>246.0246816454125</v>
      </c>
      <c r="E6" s="12">
        <v>236.31295351556841</v>
      </c>
      <c r="F6" s="12">
        <v>278.11917446592406</v>
      </c>
      <c r="G6" s="12">
        <v>312.32428628634977</v>
      </c>
      <c r="H6" s="12">
        <v>317.61993737503462</v>
      </c>
      <c r="I6" s="12">
        <v>317.4681454367564</v>
      </c>
      <c r="J6" s="12">
        <v>344.78266727281175</v>
      </c>
      <c r="K6" s="13">
        <v>328.87521789957526</v>
      </c>
    </row>
    <row r="7" spans="1:11" x14ac:dyDescent="0.25">
      <c r="A7" s="10" t="s">
        <v>4</v>
      </c>
      <c r="B7" s="12">
        <v>114.0698089760602</v>
      </c>
      <c r="C7" s="12">
        <v>101.45455258356577</v>
      </c>
      <c r="D7" s="12">
        <v>90.640771653307141</v>
      </c>
      <c r="E7" s="12">
        <v>105.47750860097349</v>
      </c>
      <c r="F7" s="12">
        <v>107.13787931975207</v>
      </c>
      <c r="G7" s="12">
        <v>116.75450374535261</v>
      </c>
      <c r="H7" s="12">
        <v>109.08729970519219</v>
      </c>
      <c r="I7" s="12">
        <v>120.38174378834444</v>
      </c>
      <c r="J7" s="12">
        <v>112.85507549503112</v>
      </c>
      <c r="K7" s="13">
        <v>121.79708737067588</v>
      </c>
    </row>
    <row r="8" spans="1:11" x14ac:dyDescent="0.25">
      <c r="A8" s="10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11" x14ac:dyDescent="0.25">
      <c r="A9" s="10" t="s">
        <v>5</v>
      </c>
      <c r="B9" s="12">
        <v>650.19492973808485</v>
      </c>
      <c r="C9" s="12">
        <v>698.50227359023074</v>
      </c>
      <c r="D9" s="12">
        <v>800.86144452207486</v>
      </c>
      <c r="E9" s="12">
        <v>726.67691459883497</v>
      </c>
      <c r="F9" s="12">
        <v>729.42590531491442</v>
      </c>
      <c r="G9" s="12">
        <v>830.24715961513539</v>
      </c>
      <c r="H9" s="12">
        <v>772.64286551692521</v>
      </c>
      <c r="I9" s="12">
        <v>721.51424271267479</v>
      </c>
      <c r="J9" s="12">
        <v>667.8556518715036</v>
      </c>
      <c r="K9" s="13">
        <v>770.21508416016968</v>
      </c>
    </row>
    <row r="10" spans="1:11" x14ac:dyDescent="0.25">
      <c r="A10" s="10" t="s">
        <v>6</v>
      </c>
      <c r="B10" s="12">
        <v>674.75698344477792</v>
      </c>
      <c r="C10" s="12">
        <v>690.00285460663758</v>
      </c>
      <c r="D10" s="12">
        <v>791.59974207748837</v>
      </c>
      <c r="E10" s="12">
        <v>718.52128415847403</v>
      </c>
      <c r="F10" s="12">
        <v>730.61368054422053</v>
      </c>
      <c r="G10" s="12">
        <v>779.91090589320709</v>
      </c>
      <c r="H10" s="12">
        <v>762.38519696217338</v>
      </c>
      <c r="I10" s="12">
        <v>687.49150598987342</v>
      </c>
      <c r="J10" s="12">
        <v>612.22735137665313</v>
      </c>
      <c r="K10" s="13">
        <v>714.07584946892541</v>
      </c>
    </row>
    <row r="11" spans="1:11" x14ac:dyDescent="0.25">
      <c r="A11" s="10" t="s">
        <v>7</v>
      </c>
      <c r="B11" s="12">
        <v>368.34115228071028</v>
      </c>
      <c r="C11" s="12">
        <v>381.57057126424803</v>
      </c>
      <c r="D11" s="12">
        <v>403.45429431427692</v>
      </c>
      <c r="E11" s="12">
        <v>346.9995176141357</v>
      </c>
      <c r="F11" s="12">
        <v>357.73201345769507</v>
      </c>
      <c r="G11" s="12">
        <v>384.21751168184329</v>
      </c>
      <c r="H11" s="12">
        <v>365.7561800718214</v>
      </c>
      <c r="I11" s="12">
        <v>336.60648064678298</v>
      </c>
      <c r="J11" s="12">
        <v>306.32587302215541</v>
      </c>
      <c r="K11" s="13">
        <v>349.60977403738684</v>
      </c>
    </row>
    <row r="12" spans="1:11" x14ac:dyDescent="0.25">
      <c r="A12" s="10" t="s">
        <v>8</v>
      </c>
      <c r="B12" s="12">
        <v>305.85393655034756</v>
      </c>
      <c r="C12" s="12">
        <v>307.82763127119961</v>
      </c>
      <c r="D12" s="12">
        <v>387.5011103691524</v>
      </c>
      <c r="E12" s="12">
        <v>370.84275189041114</v>
      </c>
      <c r="F12" s="12">
        <v>372.23666742749469</v>
      </c>
      <c r="G12" s="12">
        <v>395.01213299043172</v>
      </c>
      <c r="H12" s="12">
        <v>395.9091378812227</v>
      </c>
      <c r="I12" s="12">
        <v>350.13170500489485</v>
      </c>
      <c r="J12" s="12">
        <v>305.10533487088969</v>
      </c>
      <c r="K12" s="13">
        <v>363.62079024089269</v>
      </c>
    </row>
    <row r="13" spans="1:11" x14ac:dyDescent="0.25">
      <c r="A13" s="10" t="s">
        <v>9</v>
      </c>
      <c r="B13" s="12">
        <v>0.56189461371993099</v>
      </c>
      <c r="C13" s="12">
        <v>0.60465207119003916</v>
      </c>
      <c r="D13" s="12">
        <v>0.64433739405913115</v>
      </c>
      <c r="E13" s="12">
        <v>0.67901465392723781</v>
      </c>
      <c r="F13" s="12">
        <v>0.64499965903081746</v>
      </c>
      <c r="G13" s="12">
        <v>0.68126122093200814</v>
      </c>
      <c r="H13" s="12">
        <v>0.71987900912924085</v>
      </c>
      <c r="I13" s="12">
        <v>0.75332033819554722</v>
      </c>
      <c r="J13" s="12">
        <v>0.7961434836080431</v>
      </c>
      <c r="K13" s="13">
        <v>0.84528519064593999</v>
      </c>
    </row>
    <row r="14" spans="1:11" x14ac:dyDescent="0.25">
      <c r="A14" s="10" t="s">
        <v>10</v>
      </c>
      <c r="B14" s="12">
        <v>-24.823927193568988</v>
      </c>
      <c r="C14" s="12">
        <v>8.1890684819829964</v>
      </c>
      <c r="D14" s="12">
        <v>8.2452654264376353</v>
      </c>
      <c r="E14" s="12">
        <v>7.7094837421785982</v>
      </c>
      <c r="F14" s="12">
        <v>-1.651384583218297</v>
      </c>
      <c r="G14" s="12">
        <v>50.024210435406829</v>
      </c>
      <c r="H14" s="12">
        <v>10.089517750753748</v>
      </c>
      <c r="I14" s="12">
        <v>33.92205995341547</v>
      </c>
      <c r="J14" s="12">
        <v>55.364440053085303</v>
      </c>
      <c r="K14" s="13">
        <v>55.834356493574667</v>
      </c>
    </row>
    <row r="15" spans="1:11" x14ac:dyDescent="0.25">
      <c r="A15" s="10" t="s">
        <v>11</v>
      </c>
      <c r="B15" s="12">
        <v>0.26187348687600259</v>
      </c>
      <c r="C15" s="12">
        <v>0.31035050161008937</v>
      </c>
      <c r="D15" s="12">
        <v>1.016437018148667</v>
      </c>
      <c r="E15" s="12">
        <v>0.44614669818229868</v>
      </c>
      <c r="F15" s="12">
        <v>0.46360935391214048</v>
      </c>
      <c r="G15" s="12">
        <v>0.31204328652133634</v>
      </c>
      <c r="H15" s="12">
        <v>0.16815080399797258</v>
      </c>
      <c r="I15" s="12">
        <v>0.10067676938592068</v>
      </c>
      <c r="J15" s="12">
        <v>0.26386044176511597</v>
      </c>
      <c r="K15" s="13">
        <v>0.30487819766947022</v>
      </c>
    </row>
    <row r="16" spans="1:11" x14ac:dyDescent="0.25">
      <c r="A16" s="10"/>
      <c r="B16" s="12">
        <v>-6.1681587608279358</v>
      </c>
      <c r="C16" s="12">
        <v>7.4296709560016581</v>
      </c>
      <c r="D16" s="12">
        <v>14.654092735550933</v>
      </c>
      <c r="E16" s="12">
        <v>-9.2630916909117218</v>
      </c>
      <c r="F16" s="12">
        <v>0.37829613970839659</v>
      </c>
      <c r="G16" s="12">
        <v>13.822000776993733</v>
      </c>
      <c r="H16" s="12">
        <v>-6.9382103185890855</v>
      </c>
      <c r="I16" s="12">
        <v>-6.6173681381298479</v>
      </c>
      <c r="J16" s="12">
        <v>-7.436941319332945</v>
      </c>
      <c r="K16" s="13"/>
    </row>
    <row r="17" spans="1:11" x14ac:dyDescent="0.25">
      <c r="A17" s="10" t="s">
        <v>12</v>
      </c>
      <c r="B17" s="12">
        <v>-483.1003451725208</v>
      </c>
      <c r="C17" s="12">
        <v>-437.66576186234931</v>
      </c>
      <c r="D17" s="12">
        <v>-400.23710700107273</v>
      </c>
      <c r="E17" s="12">
        <v>-340.030198416568</v>
      </c>
      <c r="F17" s="12">
        <v>-446.24051785738891</v>
      </c>
      <c r="G17" s="12">
        <v>-425.87803001857469</v>
      </c>
      <c r="H17" s="12">
        <v>-551.834829941046</v>
      </c>
      <c r="I17" s="12">
        <v>-794.06409009919889</v>
      </c>
      <c r="J17" s="12">
        <v>-817.02939179820419</v>
      </c>
      <c r="K17" s="13">
        <v>-772.93351178299099</v>
      </c>
    </row>
    <row r="18" spans="1:11" x14ac:dyDescent="0.25">
      <c r="A18" s="10" t="s">
        <v>13</v>
      </c>
      <c r="B18" s="12">
        <v>497.01782244153952</v>
      </c>
      <c r="C18" s="12">
        <v>503.05549086448582</v>
      </c>
      <c r="D18" s="12">
        <v>570.8459417445157</v>
      </c>
      <c r="E18" s="12">
        <v>615.091096975901</v>
      </c>
      <c r="F18" s="12">
        <v>592.50943146647717</v>
      </c>
      <c r="G18" s="12">
        <v>721.43685140854927</v>
      </c>
      <c r="H18" s="12">
        <v>573.45759072236024</v>
      </c>
      <c r="I18" s="12">
        <v>246.94891522421267</v>
      </c>
      <c r="J18" s="12">
        <v>239.66527448623185</v>
      </c>
      <c r="K18" s="13">
        <v>566.22609290436685</v>
      </c>
    </row>
    <row r="19" spans="1:11" x14ac:dyDescent="0.25">
      <c r="A19" s="10" t="s">
        <v>14</v>
      </c>
      <c r="B19" s="12">
        <v>57.005876729822717</v>
      </c>
      <c r="C19" s="12">
        <v>63.990212127340953</v>
      </c>
      <c r="D19" s="12">
        <v>90.257786261510205</v>
      </c>
      <c r="E19" s="12">
        <v>90.049234138827501</v>
      </c>
      <c r="F19" s="12">
        <v>87.8199214006641</v>
      </c>
      <c r="G19" s="12">
        <v>138.09903452684671</v>
      </c>
      <c r="H19" s="12">
        <v>126.20767804775635</v>
      </c>
      <c r="I19" s="12">
        <v>89.791397353339775</v>
      </c>
      <c r="J19" s="12">
        <v>72.474393972230985</v>
      </c>
      <c r="K19" s="13">
        <v>93.747477583427695</v>
      </c>
    </row>
    <row r="20" spans="1:11" x14ac:dyDescent="0.25">
      <c r="A20" s="10" t="s">
        <v>15</v>
      </c>
      <c r="B20" s="12">
        <v>440.01194571171686</v>
      </c>
      <c r="C20" s="12">
        <v>439.06527873714481</v>
      </c>
      <c r="D20" s="12">
        <v>480.58815548300555</v>
      </c>
      <c r="E20" s="12">
        <v>525.0418628370735</v>
      </c>
      <c r="F20" s="12">
        <v>504.68951006581312</v>
      </c>
      <c r="G20" s="12">
        <v>583.33781688170245</v>
      </c>
      <c r="H20" s="12">
        <v>447.24991267460399</v>
      </c>
      <c r="I20" s="12">
        <v>157.15751787087288</v>
      </c>
      <c r="J20" s="12">
        <v>167.19088051400084</v>
      </c>
      <c r="K20" s="13">
        <v>472.47861532093918</v>
      </c>
    </row>
    <row r="21" spans="1:11" x14ac:dyDescent="0.25">
      <c r="A21" s="10" t="s">
        <v>16</v>
      </c>
      <c r="B21" s="12">
        <v>980.11816761406044</v>
      </c>
      <c r="C21" s="12">
        <v>940.72125272683502</v>
      </c>
      <c r="D21" s="12">
        <v>971.08304874558848</v>
      </c>
      <c r="E21" s="12">
        <v>955.12129539246894</v>
      </c>
      <c r="F21" s="12">
        <v>1038.7499493238661</v>
      </c>
      <c r="G21" s="12">
        <v>1147.314881427124</v>
      </c>
      <c r="H21" s="12">
        <v>1125.2924206634063</v>
      </c>
      <c r="I21" s="12">
        <v>1041.0130053234116</v>
      </c>
      <c r="J21" s="12">
        <v>1056.6946662844362</v>
      </c>
      <c r="K21" s="13">
        <v>1339.1596046873578</v>
      </c>
    </row>
    <row r="22" spans="1:11" x14ac:dyDescent="0.25">
      <c r="A22" s="10" t="s">
        <v>14</v>
      </c>
      <c r="B22" s="12">
        <v>779.2006316078315</v>
      </c>
      <c r="C22" s="12">
        <v>777.88856092654692</v>
      </c>
      <c r="D22" s="12">
        <v>751.76779861549824</v>
      </c>
      <c r="E22" s="12">
        <v>741.5986299035186</v>
      </c>
      <c r="F22" s="12">
        <v>811.38434490055545</v>
      </c>
      <c r="G22" s="12">
        <v>909.89209533048711</v>
      </c>
      <c r="H22" s="12">
        <v>851.26346089803928</v>
      </c>
      <c r="I22" s="12">
        <v>800.30853253777377</v>
      </c>
      <c r="J22" s="12">
        <v>818.53444028500553</v>
      </c>
      <c r="K22" s="13">
        <v>1012.7686459988786</v>
      </c>
    </row>
    <row r="23" spans="1:11" x14ac:dyDescent="0.25">
      <c r="A23" s="10" t="s">
        <v>15</v>
      </c>
      <c r="B23" s="12">
        <v>200.91753600622883</v>
      </c>
      <c r="C23" s="12">
        <v>162.83269180028822</v>
      </c>
      <c r="D23" s="12">
        <v>219.31525013009025</v>
      </c>
      <c r="E23" s="12">
        <v>213.52266548895034</v>
      </c>
      <c r="F23" s="12">
        <v>227.36560442331063</v>
      </c>
      <c r="G23" s="12">
        <v>237.42278609663688</v>
      </c>
      <c r="H23" s="12">
        <v>274.02895976536701</v>
      </c>
      <c r="I23" s="12">
        <v>240.70447278563773</v>
      </c>
      <c r="J23" s="12">
        <v>238.16022599943051</v>
      </c>
      <c r="K23" s="13">
        <v>326.39095868847926</v>
      </c>
    </row>
    <row r="24" spans="1:11" x14ac:dyDescent="0.25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3"/>
    </row>
    <row r="25" spans="1:11" s="33" customFormat="1" x14ac:dyDescent="0.25">
      <c r="A25" s="28" t="s">
        <v>17</v>
      </c>
      <c r="B25" s="34">
        <v>25.786036261723666</v>
      </c>
      <c r="C25" s="34">
        <v>19.55590540130197</v>
      </c>
      <c r="D25" s="34">
        <v>-13.401041507577702</v>
      </c>
      <c r="E25" s="34">
        <v>-18.308359291995203</v>
      </c>
      <c r="F25" s="34">
        <v>66.670762499253669</v>
      </c>
      <c r="G25" s="34">
        <v>-16.043546738160785</v>
      </c>
      <c r="H25" s="34">
        <v>36.195778887678898</v>
      </c>
      <c r="I25" s="34">
        <v>32.809063286586024</v>
      </c>
      <c r="J25" s="34">
        <v>35.446612570859315</v>
      </c>
      <c r="K25" s="35">
        <v>18.226156867466216</v>
      </c>
    </row>
    <row r="26" spans="1:11" ht="15.75" thickBot="1" x14ac:dyDescent="0.3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3"/>
    </row>
    <row r="27" spans="1:11" s="2" customFormat="1" x14ac:dyDescent="0.25">
      <c r="A27" s="23" t="s">
        <v>32</v>
      </c>
      <c r="B27" s="24">
        <v>1855.6360319800237</v>
      </c>
      <c r="C27" s="24">
        <v>1927.0847289643134</v>
      </c>
      <c r="D27" s="24">
        <v>2080.940527137619</v>
      </c>
      <c r="E27" s="24">
        <v>2110.2043812761581</v>
      </c>
      <c r="F27" s="24">
        <v>2097.3395974544446</v>
      </c>
      <c r="G27" s="24">
        <v>2190.7101912835546</v>
      </c>
      <c r="H27" s="24">
        <v>2122.6100865732878</v>
      </c>
      <c r="I27" s="24">
        <v>1972.3569611791813</v>
      </c>
      <c r="J27" s="24">
        <v>1867.6319479548797</v>
      </c>
      <c r="K27" s="25">
        <v>2016.9654069704866</v>
      </c>
    </row>
    <row r="28" spans="1:11" x14ac:dyDescent="0.25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1"/>
    </row>
    <row r="29" spans="1:11" s="33" customFormat="1" x14ac:dyDescent="0.25">
      <c r="A29" s="28" t="s">
        <v>19</v>
      </c>
      <c r="B29" s="37">
        <f>B25/B27</f>
        <v>1.389606356921682E-2</v>
      </c>
      <c r="C29" s="37">
        <f t="shared" ref="C29:K29" si="0">C25/C27</f>
        <v>1.0147921940003145E-2</v>
      </c>
      <c r="D29" s="37">
        <f t="shared" si="0"/>
        <v>-6.4398964472142505E-3</v>
      </c>
      <c r="E29" s="37">
        <f t="shared" si="0"/>
        <v>-8.6761071365623454E-3</v>
      </c>
      <c r="F29" s="37">
        <f t="shared" si="0"/>
        <v>3.178825335685858E-2</v>
      </c>
      <c r="G29" s="37">
        <f t="shared" si="0"/>
        <v>-7.323445520998258E-3</v>
      </c>
      <c r="H29" s="37">
        <f t="shared" si="0"/>
        <v>1.7052486048491768E-2</v>
      </c>
      <c r="I29" s="37">
        <f t="shared" si="0"/>
        <v>1.663444494700949E-2</v>
      </c>
      <c r="J29" s="37">
        <f t="shared" si="0"/>
        <v>1.8979442180604458E-2</v>
      </c>
      <c r="K29" s="37">
        <f t="shared" si="0"/>
        <v>9.0364251188830187E-3</v>
      </c>
    </row>
    <row r="30" spans="1:11" x14ac:dyDescent="0.25">
      <c r="A30" s="14"/>
      <c r="B30" s="12"/>
      <c r="C30" s="12"/>
      <c r="D30" s="12"/>
      <c r="E30" s="12"/>
      <c r="F30" s="12"/>
      <c r="G30" s="12"/>
      <c r="H30" s="12"/>
      <c r="I30" s="12"/>
      <c r="J30" s="12"/>
      <c r="K30" s="11"/>
    </row>
    <row r="31" spans="1:11" s="2" customFormat="1" ht="15.75" thickBot="1" x14ac:dyDescent="0.3">
      <c r="A31" s="17" t="s">
        <v>18</v>
      </c>
      <c r="B31" s="18">
        <v>1829.8499957182996</v>
      </c>
      <c r="C31" s="18">
        <v>1907.5288235630114</v>
      </c>
      <c r="D31" s="18">
        <v>2094.3415686451963</v>
      </c>
      <c r="E31" s="18">
        <v>2128.5127405681533</v>
      </c>
      <c r="F31" s="18">
        <v>2030.668834955191</v>
      </c>
      <c r="G31" s="18">
        <v>2206.753738021715</v>
      </c>
      <c r="H31" s="18">
        <v>2086.4143076856089</v>
      </c>
      <c r="I31" s="18">
        <v>1939.5478978925958</v>
      </c>
      <c r="J31" s="18">
        <v>1832.1853353840206</v>
      </c>
      <c r="K31" s="19">
        <v>1998.7392501030208</v>
      </c>
    </row>
    <row r="32" spans="1:11" x14ac:dyDescent="0.25">
      <c r="A32" s="20" t="s">
        <v>31</v>
      </c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</sheetData>
  <phoneticPr fontId="17" type="noConversion"/>
  <pageMargins left="0.23622047244094499" right="0.23622047244094499" top="0.74803149606299202" bottom="0.74803149606299202" header="0.31496062992126" footer="0.31496062992126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4" sqref="F24"/>
    </sheetView>
  </sheetViews>
  <sheetFormatPr defaultRowHeight="15" x14ac:dyDescent="0.25"/>
  <cols>
    <col min="1" max="1" width="40.7109375" bestFit="1" customWidth="1"/>
    <col min="2" max="13" width="9" customWidth="1"/>
  </cols>
  <sheetData>
    <row r="1" spans="1:14" x14ac:dyDescent="0.25">
      <c r="A1" s="56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6.5" thickBot="1" x14ac:dyDescent="0.3">
      <c r="A2" s="58" t="s">
        <v>39</v>
      </c>
    </row>
    <row r="3" spans="1:14" x14ac:dyDescent="0.25">
      <c r="A3" s="4" t="s">
        <v>0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6">
        <v>2025</v>
      </c>
    </row>
    <row r="4" spans="1:14" ht="15.75" thickBot="1" x14ac:dyDescent="0.3">
      <c r="A4" s="7" t="s">
        <v>42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x14ac:dyDescent="0.25">
      <c r="A5" s="10"/>
      <c r="N5" s="11"/>
    </row>
    <row r="6" spans="1:14" s="2" customFormat="1" x14ac:dyDescent="0.25">
      <c r="A6" s="14" t="s">
        <v>1</v>
      </c>
      <c r="B6" s="41">
        <v>5.7253725153529444</v>
      </c>
      <c r="C6" s="41">
        <v>-3.5542848977983987</v>
      </c>
      <c r="D6" s="41">
        <v>3.8043610731145261</v>
      </c>
      <c r="E6" s="41">
        <v>6.6083653022888544</v>
      </c>
      <c r="F6" s="41">
        <v>0.41937342232161168</v>
      </c>
      <c r="G6" s="41">
        <v>1.7842307172675431</v>
      </c>
      <c r="H6" s="41">
        <v>7.691482124155824</v>
      </c>
      <c r="I6" s="41">
        <v>4.6506337377445028</v>
      </c>
      <c r="J6" s="41">
        <f>100*'Table 1.1(a)'!J6/'Table 1.1(a)'!I6-100</f>
        <v>9.5340783788526835</v>
      </c>
      <c r="K6" s="41">
        <f>100*'Table 1.1(a)'!K6/'Table 1.1(a)'!J6-100</f>
        <v>7.8454814529288939</v>
      </c>
      <c r="L6" s="41">
        <f>100*'Table 1.1(a)'!L6/'Table 1.1(a)'!K6-100</f>
        <v>14.497124695808196</v>
      </c>
      <c r="M6" s="41">
        <f>100*'Table 1.1(a)'!M6/'Table 1.1(a)'!L6-100</f>
        <v>11.855710463094425</v>
      </c>
      <c r="N6" s="49">
        <f>100*'Table 1.1(a)'!N6/'Table 1.1(a)'!M6-100</f>
        <v>-0.59686630458362799</v>
      </c>
    </row>
    <row r="7" spans="1:14" x14ac:dyDescent="0.25">
      <c r="A7" s="10" t="s">
        <v>2</v>
      </c>
      <c r="B7" s="42">
        <v>5.4231686426021275</v>
      </c>
      <c r="C7" s="42">
        <v>-3.6420808549405992</v>
      </c>
      <c r="D7" s="42">
        <v>5.1124305548684967</v>
      </c>
      <c r="E7" s="42">
        <v>11.139951864771525</v>
      </c>
      <c r="F7" s="42">
        <v>-1.5963911143902498</v>
      </c>
      <c r="G7" s="42">
        <v>-0.44517502815272225</v>
      </c>
      <c r="H7" s="42">
        <v>7.7846844174302321</v>
      </c>
      <c r="I7" s="42">
        <v>5.1401150641750215</v>
      </c>
      <c r="J7" s="42">
        <f>100*'Table 1.1(a)'!J7/'Table 1.1(a)'!I7-100</f>
        <v>9.1807888957303874</v>
      </c>
      <c r="K7" s="42">
        <f>100*'Table 1.1(a)'!K7/'Table 1.1(a)'!J7-100</f>
        <v>3.8949081779122565</v>
      </c>
      <c r="L7" s="42">
        <f>100*'Table 1.1(a)'!L7/'Table 1.1(a)'!K7-100</f>
        <v>18.570331636233107</v>
      </c>
      <c r="M7" s="42">
        <f>100*'Table 1.1(a)'!M7/'Table 1.1(a)'!L7-100</f>
        <v>4.4794192271290711</v>
      </c>
      <c r="N7" s="50">
        <f>100*'Table 1.1(a)'!N7/'Table 1.1(a)'!M7-100</f>
        <v>4.627954858194073</v>
      </c>
    </row>
    <row r="8" spans="1:14" x14ac:dyDescent="0.25">
      <c r="A8" s="10" t="s">
        <v>3</v>
      </c>
      <c r="B8" s="42">
        <v>1.6647202159274954</v>
      </c>
      <c r="C8" s="42">
        <v>4.5332829784700213</v>
      </c>
      <c r="D8" s="42">
        <v>1.2333259391152485</v>
      </c>
      <c r="E8" s="42">
        <v>-11.567406760235933</v>
      </c>
      <c r="F8" s="42">
        <v>8.5482491041228634</v>
      </c>
      <c r="G8" s="42">
        <v>9.2040710973236841</v>
      </c>
      <c r="H8" s="42">
        <v>7.4208864500031391</v>
      </c>
      <c r="I8" s="42">
        <v>6.6907726778648868</v>
      </c>
      <c r="J8" s="42">
        <f>100*'Table 1.1(a)'!J8/'Table 1.1(a)'!I8-100</f>
        <v>12.792238018798429</v>
      </c>
      <c r="K8" s="42">
        <f>100*'Table 1.1(a)'!K8/'Table 1.1(a)'!J8-100</f>
        <v>23.385097496082665</v>
      </c>
      <c r="L8" s="42">
        <f>100*'Table 1.1(a)'!L8/'Table 1.1(a)'!K8-100</f>
        <v>-3.704819722771191</v>
      </c>
      <c r="M8" s="42">
        <f>100*'Table 1.1(a)'!M8/'Table 1.1(a)'!L8-100</f>
        <v>42.738576177571929</v>
      </c>
      <c r="N8" s="50">
        <f>100*'Table 1.1(a)'!N8/'Table 1.1(a)'!M8-100</f>
        <v>-21.002828885797072</v>
      </c>
    </row>
    <row r="9" spans="1:14" x14ac:dyDescent="0.25">
      <c r="A9" s="10" t="s">
        <v>4</v>
      </c>
      <c r="B9" s="42">
        <v>19.635019316730084</v>
      </c>
      <c r="C9" s="42">
        <v>-20.379268796454209</v>
      </c>
      <c r="D9" s="42">
        <v>-4.7185011973206574</v>
      </c>
      <c r="E9" s="42">
        <v>1.3015936137338091</v>
      </c>
      <c r="F9" s="42">
        <v>8.4273446199670801</v>
      </c>
      <c r="G9" s="42">
        <v>11.771542420769476</v>
      </c>
      <c r="H9" s="42">
        <v>7.2878041568923191</v>
      </c>
      <c r="I9" s="42">
        <v>-6.5291999651358568</v>
      </c>
      <c r="J9" s="42">
        <f>100*'Table 1.1(a)'!J9/'Table 1.1(a)'!I9-100</f>
        <v>4.575644389963017</v>
      </c>
      <c r="K9" s="42">
        <f>100*'Table 1.1(a)'!K9/'Table 1.1(a)'!J9-100</f>
        <v>13.370499022858141</v>
      </c>
      <c r="L9" s="42">
        <f>100*'Table 1.1(a)'!L9/'Table 1.1(a)'!K9-100</f>
        <v>25.75714648369653</v>
      </c>
      <c r="M9" s="42">
        <f>100*'Table 1.1(a)'!M9/'Table 1.1(a)'!L9-100</f>
        <v>18.626551464799547</v>
      </c>
      <c r="N9" s="50">
        <f>100*'Table 1.1(a)'!N9/'Table 1.1(a)'!M9-100</f>
        <v>9.3428927150544752</v>
      </c>
    </row>
    <row r="10" spans="1:14" x14ac:dyDescent="0.25">
      <c r="A10" s="10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50"/>
    </row>
    <row r="11" spans="1:14" s="2" customFormat="1" x14ac:dyDescent="0.25">
      <c r="A11" s="14" t="s">
        <v>5</v>
      </c>
      <c r="B11" s="41">
        <v>-4.5586876616934058</v>
      </c>
      <c r="C11" s="41">
        <v>8.0955719594946185</v>
      </c>
      <c r="D11" s="41">
        <v>3.3326564422442528</v>
      </c>
      <c r="E11" s="41">
        <v>5.9055021257830465</v>
      </c>
      <c r="F11" s="41">
        <v>-1.1167743975101119</v>
      </c>
      <c r="G11" s="41">
        <v>-4.855518842004658</v>
      </c>
      <c r="H11" s="41">
        <v>19.96653479397532</v>
      </c>
      <c r="I11" s="41">
        <v>-18.238742793884743</v>
      </c>
      <c r="J11" s="41">
        <f>100*'Table 1.1(a)'!J11/'Table 1.1(a)'!I11-100</f>
        <v>6.0382382743931089</v>
      </c>
      <c r="K11" s="41">
        <f>100*'Table 1.1(a)'!K11/'Table 1.1(a)'!J11-100</f>
        <v>23.217897045828408</v>
      </c>
      <c r="L11" s="41">
        <f>100*'Table 1.1(a)'!L11/'Table 1.1(a)'!K11-100</f>
        <v>4.0065020152505468</v>
      </c>
      <c r="M11" s="41">
        <f>100*'Table 1.1(a)'!M11/'Table 1.1(a)'!L11-100</f>
        <v>13.38094934780402</v>
      </c>
      <c r="N11" s="49">
        <f>100*'Table 1.1(a)'!N11/'Table 1.1(a)'!M11-100</f>
        <v>-7.2547352146714985</v>
      </c>
    </row>
    <row r="12" spans="1:14" x14ac:dyDescent="0.25">
      <c r="A12" s="10" t="s">
        <v>6</v>
      </c>
      <c r="B12" s="42">
        <v>-6.2496864637285316</v>
      </c>
      <c r="C12" s="42">
        <v>9.2609764488859057</v>
      </c>
      <c r="D12" s="42">
        <v>5.7302236358796499</v>
      </c>
      <c r="E12" s="42">
        <v>4.6608463015708201</v>
      </c>
      <c r="F12" s="42">
        <v>-1.3348638966561355</v>
      </c>
      <c r="G12" s="42">
        <v>-4.9424232268905355</v>
      </c>
      <c r="H12" s="42">
        <v>18.996498046308119</v>
      </c>
      <c r="I12" s="42">
        <v>-18.903340727717566</v>
      </c>
      <c r="J12" s="42">
        <f>100*'Table 1.1(a)'!J12/'Table 1.1(a)'!I12-100</f>
        <v>3.666438770206824</v>
      </c>
      <c r="K12" s="42">
        <f>100*'Table 1.1(a)'!K12/'Table 1.1(a)'!J12-100</f>
        <v>15.855815950975625</v>
      </c>
      <c r="L12" s="42">
        <f>100*'Table 1.1(a)'!L12/'Table 1.1(a)'!K12-100</f>
        <v>10.592405971119462</v>
      </c>
      <c r="M12" s="42">
        <f>100*'Table 1.1(a)'!M12/'Table 1.1(a)'!L12-100</f>
        <v>10.644827925164776</v>
      </c>
      <c r="N12" s="50">
        <f>100*'Table 1.1(a)'!N12/'Table 1.1(a)'!M12-100</f>
        <v>-0.2555862965054132</v>
      </c>
    </row>
    <row r="13" spans="1:14" x14ac:dyDescent="0.25">
      <c r="A13" s="10" t="s">
        <v>7</v>
      </c>
      <c r="B13" s="43">
        <v>-10.099300831037251</v>
      </c>
      <c r="C13" s="43">
        <v>10.702719857316856</v>
      </c>
      <c r="D13" s="43">
        <v>7.7096723123460054</v>
      </c>
      <c r="E13" s="43">
        <v>-5.7120388440905501</v>
      </c>
      <c r="F13" s="43">
        <v>-0.85258175574821626</v>
      </c>
      <c r="G13" s="43">
        <v>-4.3599822087595497</v>
      </c>
      <c r="H13" s="43">
        <v>11.31449857196618</v>
      </c>
      <c r="I13" s="43">
        <v>-14.640409219596663</v>
      </c>
      <c r="J13" s="43">
        <f>100*'Table 1.1(a)'!J13/'Table 1.1(a)'!I13-100</f>
        <v>10.243874277910507</v>
      </c>
      <c r="K13" s="43">
        <f>100*'Table 1.1(a)'!K13/'Table 1.1(a)'!J13-100</f>
        <v>15.721103742776805</v>
      </c>
      <c r="L13" s="43">
        <f>100*'Table 1.1(a)'!L13/'Table 1.1(a)'!K13-100</f>
        <v>8.8588773306800874</v>
      </c>
      <c r="M13" s="43">
        <f>100*'Table 1.1(a)'!M13/'Table 1.1(a)'!L13-100</f>
        <v>-1.6259595185041604</v>
      </c>
      <c r="N13" s="51">
        <f>100*'Table 1.1(a)'!N13/'Table 1.1(a)'!M13-100</f>
        <v>6.3563814217038015</v>
      </c>
    </row>
    <row r="14" spans="1:14" x14ac:dyDescent="0.25">
      <c r="A14" s="10" t="s">
        <v>8</v>
      </c>
      <c r="B14" s="43">
        <v>-1.2434943505796325</v>
      </c>
      <c r="C14" s="43">
        <v>7.547434561630828</v>
      </c>
      <c r="D14" s="43">
        <v>3.3007636597804701</v>
      </c>
      <c r="E14" s="43">
        <v>17.912321385878727</v>
      </c>
      <c r="F14" s="43">
        <v>-1.8408537542994541</v>
      </c>
      <c r="G14" s="43">
        <v>-5.5656291631869692</v>
      </c>
      <c r="H14" s="43">
        <v>27.056056847991773</v>
      </c>
      <c r="I14" s="43">
        <v>-22.851613863024809</v>
      </c>
      <c r="J14" s="43">
        <f>100*'Table 1.1(a)'!J14/'Table 1.1(a)'!I14-100</f>
        <v>-2.9982871922202321</v>
      </c>
      <c r="K14" s="43">
        <f>100*'Table 1.1(a)'!K14/'Table 1.1(a)'!J14-100</f>
        <v>16.031930215890526</v>
      </c>
      <c r="L14" s="43">
        <f>100*'Table 1.1(a)'!L14/'Table 1.1(a)'!K14-100</f>
        <v>12.592196834534136</v>
      </c>
      <c r="M14" s="43">
        <f>100*'Table 1.1(a)'!M14/'Table 1.1(a)'!L14-100</f>
        <v>24.283063177501433</v>
      </c>
      <c r="N14" s="51">
        <f>100*'Table 1.1(a)'!N14/'Table 1.1(a)'!M14-100</f>
        <v>-6.0829147020127294</v>
      </c>
    </row>
    <row r="15" spans="1:14" x14ac:dyDescent="0.25">
      <c r="A15" s="10" t="s">
        <v>9</v>
      </c>
      <c r="B15" s="43">
        <v>11.304421996298375</v>
      </c>
      <c r="C15" s="43">
        <v>7.4401833238699533</v>
      </c>
      <c r="D15" s="43">
        <v>7.1902226179558992</v>
      </c>
      <c r="E15" s="43">
        <v>8.3924638059547085</v>
      </c>
      <c r="F15" s="43">
        <v>5.7148526638947317</v>
      </c>
      <c r="G15" s="43">
        <v>6.0465550731507944</v>
      </c>
      <c r="H15" s="43">
        <v>6.822720905612667</v>
      </c>
      <c r="I15" s="43">
        <v>4.06154733194517</v>
      </c>
      <c r="J15" s="43">
        <f>100*'Table 1.1(a)'!J15/'Table 1.1(a)'!I15-100</f>
        <v>2.9162660561554219</v>
      </c>
      <c r="K15" s="43">
        <f>100*'Table 1.1(a)'!K15/'Table 1.1(a)'!J15-100</f>
        <v>8.0736202213768564</v>
      </c>
      <c r="L15" s="43">
        <f>100*'Table 1.1(a)'!L15/'Table 1.1(a)'!K15-100</f>
        <v>7.3027317822146927</v>
      </c>
      <c r="M15" s="43">
        <f>100*'Table 1.1(a)'!M15/'Table 1.1(a)'!L15-100</f>
        <v>7.089490121878427</v>
      </c>
      <c r="N15" s="51">
        <f>100*'Table 1.1(a)'!N15/'Table 1.1(a)'!M15-100</f>
        <v>6.6151918594367345</v>
      </c>
    </row>
    <row r="16" spans="1:14" x14ac:dyDescent="0.25">
      <c r="A16" s="10" t="s">
        <v>10</v>
      </c>
      <c r="B16" s="42">
        <v>53.359119380372633</v>
      </c>
      <c r="C16" s="42">
        <v>-16.431654028734165</v>
      </c>
      <c r="D16" s="42">
        <v>-62.700492312121938</v>
      </c>
      <c r="E16" s="42">
        <v>97.144057940035708</v>
      </c>
      <c r="F16" s="42">
        <v>10.031571806507422</v>
      </c>
      <c r="G16" s="42">
        <v>-0.94259622378861652</v>
      </c>
      <c r="H16" s="42">
        <v>55.480138469284142</v>
      </c>
      <c r="I16" s="42">
        <v>0.22626546604429532</v>
      </c>
      <c r="J16" s="42">
        <f>100*'Table 1.1(a)'!J16/'Table 1.1(a)'!I16-100</f>
        <v>57.725484014855056</v>
      </c>
      <c r="K16" s="42">
        <f>100*'Table 1.1(a)'!K16/'Table 1.1(a)'!J16-100</f>
        <v>129.40441556733484</v>
      </c>
      <c r="L16" s="42">
        <f>100*'Table 1.1(a)'!L16/'Table 1.1(a)'!K16-100</f>
        <v>-44.290878159668623</v>
      </c>
      <c r="M16" s="42">
        <f>100*'Table 1.1(a)'!M16/'Table 1.1(a)'!L16-100</f>
        <v>48.779189193550508</v>
      </c>
      <c r="N16" s="50">
        <f>100*'Table 1.1(a)'!N16/'Table 1.1(a)'!M16-100</f>
        <v>-79.835958933668621</v>
      </c>
    </row>
    <row r="17" spans="1:14" x14ac:dyDescent="0.25">
      <c r="A17" s="10" t="s">
        <v>11</v>
      </c>
      <c r="B17" s="42">
        <v>-0.1030497146184417</v>
      </c>
      <c r="C17" s="42">
        <v>19.481966357100088</v>
      </c>
      <c r="D17" s="42">
        <v>29.516471666654475</v>
      </c>
      <c r="E17" s="42">
        <v>129.94207997756843</v>
      </c>
      <c r="F17" s="42">
        <v>-43.195740898028987</v>
      </c>
      <c r="G17" s="42">
        <v>-31.310219652168236</v>
      </c>
      <c r="H17" s="42">
        <v>-39.570066254951087</v>
      </c>
      <c r="I17" s="42">
        <v>-76.534650233694848</v>
      </c>
      <c r="J17" s="42">
        <f>100*'Table 1.1(a)'!J17/'Table 1.1(a)'!I17-100</f>
        <v>265.88355807536783</v>
      </c>
      <c r="K17" s="42">
        <f>100*'Table 1.1(a)'!K17/'Table 1.1(a)'!J17-100</f>
        <v>61.127926303443644</v>
      </c>
      <c r="L17" s="42">
        <f>100*'Table 1.1(a)'!L17/'Table 1.1(a)'!K17-100</f>
        <v>98.842061502763585</v>
      </c>
      <c r="M17" s="42">
        <f>100*'Table 1.1(a)'!M17/'Table 1.1(a)'!L17-100</f>
        <v>448.63756870004522</v>
      </c>
      <c r="N17" s="50">
        <f>100*'Table 1.1(a)'!N17/'Table 1.1(a)'!M17-100</f>
        <v>-85.308855626388819</v>
      </c>
    </row>
    <row r="18" spans="1:14" x14ac:dyDescent="0.25">
      <c r="A18" s="10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2"/>
    </row>
    <row r="19" spans="1:14" s="2" customFormat="1" x14ac:dyDescent="0.25">
      <c r="A19" s="14" t="s">
        <v>12</v>
      </c>
      <c r="B19" s="41">
        <v>-1.2918596355099843</v>
      </c>
      <c r="C19" s="41">
        <v>3.9109163984392126</v>
      </c>
      <c r="D19" s="41">
        <v>-19.250257496962565</v>
      </c>
      <c r="E19" s="41">
        <v>9.1804320681194937</v>
      </c>
      <c r="F19" s="41">
        <v>-14.009830636115039</v>
      </c>
      <c r="G19" s="41">
        <v>-6.798093291648466</v>
      </c>
      <c r="H19" s="41">
        <v>8.9431221844827427</v>
      </c>
      <c r="I19" s="41">
        <v>101.9037699130775</v>
      </c>
      <c r="J19" s="41">
        <f>100*'Table 1.1(a)'!J19/'Table 1.1(a)'!I19-100</f>
        <v>23.430670139383437</v>
      </c>
      <c r="K19" s="41">
        <f>100*'Table 1.1(a)'!K19/'Table 1.1(a)'!J19-100</f>
        <v>7.9524618666170142</v>
      </c>
      <c r="L19" s="41">
        <f>100*'Table 1.1(a)'!L19/'Table 1.1(a)'!K19-100</f>
        <v>-21.661563977198824</v>
      </c>
      <c r="M19" s="41">
        <f>100*'Table 1.1(a)'!M19/'Table 1.1(a)'!L19-100</f>
        <v>-3.586512983377574</v>
      </c>
      <c r="N19" s="49">
        <f>100*'Table 1.1(a)'!N19/'Table 1.1(a)'!M19-100</f>
        <v>-11.601351358590904</v>
      </c>
    </row>
    <row r="20" spans="1:14" x14ac:dyDescent="0.25">
      <c r="A20" s="10" t="s">
        <v>13</v>
      </c>
      <c r="B20" s="42">
        <v>10.969128612670653</v>
      </c>
      <c r="C20" s="42">
        <v>-0.96662188343870081</v>
      </c>
      <c r="D20" s="42">
        <v>12.926359215264416</v>
      </c>
      <c r="E20" s="42">
        <v>6.7498291304570524</v>
      </c>
      <c r="F20" s="42">
        <v>12.061840441029513</v>
      </c>
      <c r="G20" s="42">
        <v>8.9454907028352793</v>
      </c>
      <c r="H20" s="42">
        <v>14.700426185383165</v>
      </c>
      <c r="I20" s="42">
        <v>-65.040451665917573</v>
      </c>
      <c r="J20" s="42">
        <f>100*'Table 1.1(a)'!J20/'Table 1.1(a)'!I20-100</f>
        <v>-19.628872000190171</v>
      </c>
      <c r="K20" s="42">
        <f>100*'Table 1.1(a)'!K20/'Table 1.1(a)'!J20-100</f>
        <v>85.904262170945429</v>
      </c>
      <c r="L20" s="42">
        <f>100*'Table 1.1(a)'!L20/'Table 1.1(a)'!K20-100</f>
        <v>81.24395451953248</v>
      </c>
      <c r="M20" s="42">
        <f>100*'Table 1.1(a)'!M20/'Table 1.1(a)'!L20-100</f>
        <v>11.414706636432257</v>
      </c>
      <c r="N20" s="50">
        <f>100*'Table 1.1(a)'!N20/'Table 1.1(a)'!M20-100</f>
        <v>-2.9515083284948815</v>
      </c>
    </row>
    <row r="21" spans="1:14" x14ac:dyDescent="0.25">
      <c r="A21" s="10" t="s">
        <v>14</v>
      </c>
      <c r="B21" s="43">
        <v>-22.540311077968045</v>
      </c>
      <c r="C21" s="43">
        <v>15.718981585737946</v>
      </c>
      <c r="D21" s="43">
        <v>35.911531260850495</v>
      </c>
      <c r="E21" s="43">
        <v>6.5141878359751715</v>
      </c>
      <c r="F21" s="43">
        <v>2.6727854196072487</v>
      </c>
      <c r="G21" s="43">
        <v>14.9499183961185</v>
      </c>
      <c r="H21" s="43">
        <v>22.353195575406094</v>
      </c>
      <c r="I21" s="43">
        <v>-23.849207035883545</v>
      </c>
      <c r="J21" s="43">
        <f>100*'Table 1.1(a)'!J21/'Table 1.1(a)'!I21-100</f>
        <v>-27.367717728030158</v>
      </c>
      <c r="K21" s="43">
        <f>100*'Table 1.1(a)'!K21/'Table 1.1(a)'!J21-100</f>
        <v>48.586713983307874</v>
      </c>
      <c r="L21" s="43">
        <f>100*'Table 1.1(a)'!L21/'Table 1.1(a)'!K21-100</f>
        <v>7.919974972828328</v>
      </c>
      <c r="M21" s="43">
        <f>100*'Table 1.1(a)'!M21/'Table 1.1(a)'!L21-100</f>
        <v>-9.8147277920378571</v>
      </c>
      <c r="N21" s="51">
        <f>100*'Table 1.1(a)'!N21/'Table 1.1(a)'!M21-100</f>
        <v>-40.82041829400508</v>
      </c>
    </row>
    <row r="22" spans="1:14" x14ac:dyDescent="0.25">
      <c r="A22" s="10" t="s">
        <v>15</v>
      </c>
      <c r="B22" s="43">
        <v>16.840784759369299</v>
      </c>
      <c r="C22" s="43">
        <v>-2.9049024894100328</v>
      </c>
      <c r="D22" s="43">
        <v>9.7441422162053861</v>
      </c>
      <c r="E22" s="43">
        <v>6.7902316444725663</v>
      </c>
      <c r="F22" s="43">
        <v>13.667504940947905</v>
      </c>
      <c r="G22" s="43">
        <v>8.0179701159309715</v>
      </c>
      <c r="H22" s="43">
        <v>13.442418713732085</v>
      </c>
      <c r="I22" s="43">
        <v>-72.343586987429347</v>
      </c>
      <c r="J22" s="43">
        <f>100*'Table 1.1(a)'!J22/'Table 1.1(a)'!I22-100</f>
        <v>-15.850895952914527</v>
      </c>
      <c r="K22" s="43">
        <f>100*'Table 1.1(a)'!K22/'Table 1.1(a)'!J22-100</f>
        <v>101.62874272657996</v>
      </c>
      <c r="L22" s="43">
        <f>100*'Table 1.1(a)'!L22/'Table 1.1(a)'!K22-100</f>
        <v>104.01257768937907</v>
      </c>
      <c r="M22" s="43">
        <f>100*'Table 1.1(a)'!M22/'Table 1.1(a)'!L22-100</f>
        <v>14.901884176881282</v>
      </c>
      <c r="N22" s="51">
        <f>100*'Table 1.1(a)'!N22/'Table 1.1(a)'!M22-100</f>
        <v>1.9308191839240152</v>
      </c>
    </row>
    <row r="23" spans="1:14" x14ac:dyDescent="0.25">
      <c r="A23" s="10" t="s">
        <v>16</v>
      </c>
      <c r="B23" s="42">
        <v>5.1602755472552886</v>
      </c>
      <c r="C23" s="42">
        <v>1.2024145965516375</v>
      </c>
      <c r="D23" s="42">
        <v>-1.7655030162699314</v>
      </c>
      <c r="E23" s="42">
        <v>7.6621079857013719</v>
      </c>
      <c r="F23" s="42">
        <v>2.1383515330263281</v>
      </c>
      <c r="G23" s="42">
        <v>3.900514920675513</v>
      </c>
      <c r="H23" s="42">
        <v>13.045488142130178</v>
      </c>
      <c r="I23" s="42">
        <v>-18.793772481186856</v>
      </c>
      <c r="J23" s="42">
        <f>100*'Table 1.1(a)'!J23/'Table 1.1(a)'!I23-100</f>
        <v>10.028568080665934</v>
      </c>
      <c r="K23" s="42">
        <f>100*'Table 1.1(a)'!K23/'Table 1.1(a)'!J23-100</f>
        <v>25.674932506505783</v>
      </c>
      <c r="L23" s="42">
        <f>100*'Table 1.1(a)'!L23/'Table 1.1(a)'!K23-100</f>
        <v>12.946512931437141</v>
      </c>
      <c r="M23" s="42">
        <f>100*'Table 1.1(a)'!M23/'Table 1.1(a)'!L23-100</f>
        <v>4.5092180934963721</v>
      </c>
      <c r="N23" s="50">
        <f>100*'Table 1.1(a)'!N23/'Table 1.1(a)'!M23-100</f>
        <v>-6.6248325124766581</v>
      </c>
    </row>
    <row r="24" spans="1:14" x14ac:dyDescent="0.25">
      <c r="A24" s="10" t="s">
        <v>14</v>
      </c>
      <c r="B24" s="43">
        <v>6.4736632522067294</v>
      </c>
      <c r="C24" s="43">
        <v>5.7092947595064558</v>
      </c>
      <c r="D24" s="43">
        <v>-4.0807877109759421</v>
      </c>
      <c r="E24" s="43">
        <v>5.0112471772175482</v>
      </c>
      <c r="F24" s="43">
        <v>2.2446459836169996</v>
      </c>
      <c r="G24" s="43">
        <v>5.1328182987310678</v>
      </c>
      <c r="H24" s="43">
        <v>9.7764626383712638</v>
      </c>
      <c r="I24" s="43">
        <v>-19.65260669995692</v>
      </c>
      <c r="J24" s="43">
        <f>100*'Table 1.1(a)'!J24/'Table 1.1(a)'!I24-100</f>
        <v>13.580087918929976</v>
      </c>
      <c r="K24" s="43">
        <f>100*'Table 1.1(a)'!K24/'Table 1.1(a)'!J24-100</f>
        <v>26.178704832741033</v>
      </c>
      <c r="L24" s="43">
        <f>100*'Table 1.1(a)'!L24/'Table 1.1(a)'!K24-100</f>
        <v>10.347184091786545</v>
      </c>
      <c r="M24" s="43">
        <f>100*'Table 1.1(a)'!M24/'Table 1.1(a)'!L24-100</f>
        <v>4.2966389683399626</v>
      </c>
      <c r="N24" s="51">
        <f>100*'Table 1.1(a)'!N24/'Table 1.1(a)'!M24-100</f>
        <v>-1.5162495261060087</v>
      </c>
    </row>
    <row r="25" spans="1:14" x14ac:dyDescent="0.25">
      <c r="A25" s="10" t="s">
        <v>15</v>
      </c>
      <c r="B25" s="43">
        <v>0.61955852866470984</v>
      </c>
      <c r="C25" s="43">
        <v>-15.285559253346948</v>
      </c>
      <c r="D25" s="43">
        <v>8.8039231115031988</v>
      </c>
      <c r="E25" s="43">
        <v>18.330402092306652</v>
      </c>
      <c r="F25" s="43">
        <v>1.7587236323980626</v>
      </c>
      <c r="G25" s="43">
        <v>-0.52164144850245231</v>
      </c>
      <c r="H25" s="43">
        <v>25.443283438340991</v>
      </c>
      <c r="I25" s="43">
        <v>-15.943428253909397</v>
      </c>
      <c r="J25" s="43">
        <f>100*'Table 1.1(a)'!J25/'Table 1.1(a)'!I25-100</f>
        <v>-1.2382773151443303</v>
      </c>
      <c r="K25" s="43">
        <f>100*'Table 1.1(a)'!K25/'Table 1.1(a)'!J25-100</f>
        <v>23.836972992808171</v>
      </c>
      <c r="L25" s="43">
        <f>100*'Table 1.1(a)'!L25/'Table 1.1(a)'!K25-100</f>
        <v>22.609215169136419</v>
      </c>
      <c r="M25" s="43">
        <f>100*'Table 1.1(a)'!M25/'Table 1.1(a)'!L25-100</f>
        <v>5.2204252684745001</v>
      </c>
      <c r="N25" s="51">
        <f>100*'Table 1.1(a)'!N25/'Table 1.1(a)'!M25-100</f>
        <v>-23.56611277171983</v>
      </c>
    </row>
    <row r="26" spans="1:14" ht="15.75" thickBot="1" x14ac:dyDescent="0.3">
      <c r="A26" s="10"/>
      <c r="B26" s="43"/>
      <c r="C26" s="43"/>
      <c r="D26" s="43"/>
      <c r="E26" s="43"/>
      <c r="F26" s="43"/>
      <c r="G26" s="43"/>
      <c r="H26" s="43"/>
      <c r="I26" s="43"/>
      <c r="J26" s="41"/>
      <c r="K26" s="41"/>
      <c r="L26" s="41"/>
      <c r="M26" s="41"/>
      <c r="N26" s="49"/>
    </row>
    <row r="27" spans="1:14" s="2" customFormat="1" x14ac:dyDescent="0.25">
      <c r="A27" s="23" t="s">
        <v>34</v>
      </c>
      <c r="B27" s="45">
        <v>3.0722520589767877</v>
      </c>
      <c r="C27" s="45">
        <v>3.3958743312683337</v>
      </c>
      <c r="D27" s="45">
        <v>10.835633784897535</v>
      </c>
      <c r="E27" s="45">
        <v>5.5729530700931118</v>
      </c>
      <c r="F27" s="45">
        <v>0.90462478535275892</v>
      </c>
      <c r="G27" s="45">
        <v>2.7092829298886567</v>
      </c>
      <c r="H27" s="45">
        <v>4.4958892359686198</v>
      </c>
      <c r="I27" s="45">
        <v>-8.5888183302774141</v>
      </c>
      <c r="J27" s="45">
        <f>100*'Table 1.1(a)'!J29/'Table 1.1(a)'!I29-100</f>
        <v>3.7488627844068105</v>
      </c>
      <c r="K27" s="45">
        <f>100*'Table 1.1(a)'!K29/'Table 1.1(a)'!J29-100</f>
        <v>9.8342222504044088</v>
      </c>
      <c r="L27" s="45">
        <f>100*'Table 1.1(a)'!L29/'Table 1.1(a)'!K29-100</f>
        <v>23.544733220717362</v>
      </c>
      <c r="M27" s="45">
        <f>100*'Table 1.1(a)'!M29/'Table 1.1(a)'!L29-100</f>
        <v>10.971180152032076</v>
      </c>
      <c r="N27" s="53">
        <f>100*'Table 1.1(a)'!N29/'Table 1.1(a)'!M29-100</f>
        <v>3.7792614323328166</v>
      </c>
    </row>
    <row r="28" spans="1:14" ht="15.75" thickBot="1" x14ac:dyDescent="0.3">
      <c r="A28" s="17" t="s">
        <v>18</v>
      </c>
      <c r="B28" s="46">
        <v>3.6008325516327933</v>
      </c>
      <c r="C28" s="46">
        <v>-1.2882696519208481</v>
      </c>
      <c r="D28" s="46">
        <v>9.0001202603557484</v>
      </c>
      <c r="E28" s="46">
        <v>5.919209087385191</v>
      </c>
      <c r="F28" s="46">
        <v>2.4494182000935449</v>
      </c>
      <c r="G28" s="46">
        <v>0.82838083957308406</v>
      </c>
      <c r="H28" s="46">
        <v>11.42124019729267</v>
      </c>
      <c r="I28" s="46">
        <v>-16.305641684655971</v>
      </c>
      <c r="J28" s="46">
        <f>100*'Table 1.1(a)'!J31/'Table 1.1(a)'!I31-100</f>
        <v>3.8420820459142249</v>
      </c>
      <c r="K28" s="46">
        <f>100*'Table 1.1(a)'!K31/'Table 1.1(a)'!J31-100</f>
        <v>13.05326511978582</v>
      </c>
      <c r="L28" s="46">
        <f>100*'Table 1.1(a)'!L31/'Table 1.1(a)'!K31-100</f>
        <v>23.950515576273546</v>
      </c>
      <c r="M28" s="46">
        <f>100*'Table 1.1(a)'!M31/'Table 1.1(a)'!L31-100</f>
        <v>15.937427538988686</v>
      </c>
      <c r="N28" s="55">
        <f>100*'Table 1.1(a)'!N31/'Table 1.1(a)'!M31-100</f>
        <v>-0.4935488688982872</v>
      </c>
    </row>
    <row r="29" spans="1:14" x14ac:dyDescent="0.25">
      <c r="A29" s="2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pageMargins left="0.23622047244094499" right="0.23622047244094499" top="0.74803149606299202" bottom="0.74803149606299202" header="0.31496062992126" footer="0.31496062992126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3" zoomScale="120" zoomScaleNormal="120" workbookViewId="0">
      <selection activeCell="R20" sqref="R20"/>
    </sheetView>
  </sheetViews>
  <sheetFormatPr defaultRowHeight="15" x14ac:dyDescent="0.25"/>
  <cols>
    <col min="1" max="1" width="41.28515625" customWidth="1"/>
    <col min="2" max="2" width="0.140625" customWidth="1"/>
    <col min="3" max="11" width="8.7109375" customWidth="1"/>
    <col min="12" max="12" width="7.7109375" customWidth="1"/>
    <col min="13" max="13" width="8.7109375" customWidth="1"/>
  </cols>
  <sheetData>
    <row r="1" spans="1:14" x14ac:dyDescent="0.25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6.5" thickBot="1" x14ac:dyDescent="0.3">
      <c r="A2" s="58" t="s">
        <v>40</v>
      </c>
    </row>
    <row r="3" spans="1:14" x14ac:dyDescent="0.25">
      <c r="A3" s="4" t="s">
        <v>0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6">
        <v>2025</v>
      </c>
    </row>
    <row r="4" spans="1:14" ht="15.75" thickBot="1" x14ac:dyDescent="0.3">
      <c r="A4" s="7" t="s">
        <v>42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x14ac:dyDescent="0.25">
      <c r="A5" s="1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11"/>
    </row>
    <row r="6" spans="1:14" s="2" customFormat="1" x14ac:dyDescent="0.25">
      <c r="A6" s="14" t="s">
        <v>1</v>
      </c>
      <c r="B6" s="41">
        <v>5.6913088775465637</v>
      </c>
      <c r="C6" s="41">
        <v>-4.157823450450735</v>
      </c>
      <c r="D6" s="41">
        <v>1.2814664285535144</v>
      </c>
      <c r="E6" s="41">
        <v>3.5103314015618423</v>
      </c>
      <c r="F6" s="41">
        <v>2.2812657961272862</v>
      </c>
      <c r="G6" s="41">
        <v>0.48310246000299628</v>
      </c>
      <c r="H6" s="41">
        <v>5.5316646270925389</v>
      </c>
      <c r="I6" s="41">
        <v>5.1004760788901677</v>
      </c>
      <c r="J6" s="41">
        <f>100*'Table 1.2(a)'!J6/'Table 1.2(a)'!I6-100</f>
        <v>9.313039889571769</v>
      </c>
      <c r="K6" s="41">
        <f>100*'Table 1.2(a)'!K6/'Table 1.2(a)'!J6-100</f>
        <v>-1.9049790661356241</v>
      </c>
      <c r="L6" s="41">
        <f>100*'Table 1.2(a)'!L6/'Table 1.2(a)'!K6-100</f>
        <v>7.4126807741930065</v>
      </c>
      <c r="M6" s="41">
        <f>100*'Table 1.2(a)'!M6/'Table 1.2(a)'!L6-100</f>
        <v>4.5204988115400511</v>
      </c>
      <c r="N6" s="49">
        <f>100*'Table 1.2(a)'!N6/'Table 1.2(a)'!M6-100</f>
        <v>-5.3956790128028018</v>
      </c>
    </row>
    <row r="7" spans="1:14" x14ac:dyDescent="0.25">
      <c r="A7" s="10" t="s">
        <v>2</v>
      </c>
      <c r="B7" s="42">
        <v>5.1269485370053047</v>
      </c>
      <c r="C7" s="42">
        <v>-3.4359689608893689</v>
      </c>
      <c r="D7" s="42">
        <v>3.2094674290927685</v>
      </c>
      <c r="E7" s="42">
        <v>7.7393526349870143</v>
      </c>
      <c r="F7" s="42">
        <v>0.61851855597933536</v>
      </c>
      <c r="G7" s="42">
        <v>-3.6710378300915067</v>
      </c>
      <c r="H7" s="42">
        <v>5.6311348829214154</v>
      </c>
      <c r="I7" s="42">
        <v>6.8927677812737329</v>
      </c>
      <c r="J7" s="42">
        <f>100*'Table 1.2(a)'!J7/'Table 1.2(a)'!I7-100</f>
        <v>10.868386592015014</v>
      </c>
      <c r="K7" s="42">
        <f>100*'Table 1.2(a)'!K7/'Table 1.2(a)'!J7-100</f>
        <v>-6.2387306079377112</v>
      </c>
      <c r="L7" s="42">
        <f>100*'Table 1.2(a)'!L7/'Table 1.2(a)'!K7-100</f>
        <v>10.268389601934174</v>
      </c>
      <c r="M7" s="42">
        <f>100*'Table 1.2(a)'!M7/'Table 1.2(a)'!L7-100</f>
        <v>1.384396426849591</v>
      </c>
      <c r="N7" s="50">
        <f>100*'Table 1.2(a)'!N7/'Table 1.2(a)'!M7-100</f>
        <v>-4.9175705433426344</v>
      </c>
    </row>
    <row r="8" spans="1:14" x14ac:dyDescent="0.25">
      <c r="A8" s="10" t="s">
        <v>3</v>
      </c>
      <c r="B8" s="42">
        <v>3.4023311676735668</v>
      </c>
      <c r="C8" s="42">
        <v>-2.3832033676342235E-2</v>
      </c>
      <c r="D8" s="42">
        <v>-4.6193629420801017</v>
      </c>
      <c r="E8" s="42">
        <v>-14.633958966988473</v>
      </c>
      <c r="F8" s="42">
        <v>8.3362261805459497</v>
      </c>
      <c r="G8" s="42">
        <v>20.939041554674247</v>
      </c>
      <c r="H8" s="42">
        <v>5.5033074433672482</v>
      </c>
      <c r="I8" s="42">
        <v>0.48923514571293936</v>
      </c>
      <c r="J8" s="42">
        <f>100*'Table 1.2(a)'!J8/'Table 1.2(a)'!I8-100</f>
        <v>2.7832383577440964</v>
      </c>
      <c r="K8" s="42">
        <f>100*'Table 1.2(a)'!K8/'Table 1.2(a)'!J8-100</f>
        <v>18.902122554575257</v>
      </c>
      <c r="L8" s="42">
        <f>100*'Table 1.2(a)'!L8/'Table 1.2(a)'!K8-100</f>
        <v>-5.957698179857843</v>
      </c>
      <c r="M8" s="42">
        <f>100*'Table 1.2(a)'!M8/'Table 1.2(a)'!L8-100</f>
        <v>12.108391727428895</v>
      </c>
      <c r="N8" s="50">
        <f>100*'Table 1.2(a)'!N8/'Table 1.2(a)'!M8-100</f>
        <v>-9.1346360828173374</v>
      </c>
    </row>
    <row r="9" spans="1:14" x14ac:dyDescent="0.25">
      <c r="A9" s="10" t="s">
        <v>4</v>
      </c>
      <c r="B9" s="42">
        <v>17.753089337380381</v>
      </c>
      <c r="C9" s="42">
        <v>-20.465500347139681</v>
      </c>
      <c r="D9" s="42">
        <v>-6.0091111295980681</v>
      </c>
      <c r="E9" s="42">
        <v>-2.4911560244465676</v>
      </c>
      <c r="F9" s="42">
        <v>12.098167205299688</v>
      </c>
      <c r="G9" s="42">
        <v>7.264564647663974</v>
      </c>
      <c r="H9" s="42">
        <v>4.6020327676195478</v>
      </c>
      <c r="I9" s="42">
        <v>-4.2010800823055234</v>
      </c>
      <c r="J9" s="42">
        <f>100*'Table 1.2(a)'!J9/'Table 1.2(a)'!I9-100</f>
        <v>6.8012130080297624</v>
      </c>
      <c r="K9" s="42">
        <f>100*'Table 1.2(a)'!K9/'Table 1.2(a)'!J9-100</f>
        <v>2.1560764543700373</v>
      </c>
      <c r="L9" s="42">
        <f>100*'Table 1.2(a)'!L9/'Table 1.2(a)'!K9-100</f>
        <v>13.033095943712652</v>
      </c>
      <c r="M9" s="42">
        <f>100*'Table 1.2(a)'!M9/'Table 1.2(a)'!L9-100</f>
        <v>23.786419231255778</v>
      </c>
      <c r="N9" s="50">
        <f>100*'Table 1.2(a)'!N9/'Table 1.2(a)'!M9-100</f>
        <v>-1.3965047052262634</v>
      </c>
    </row>
    <row r="10" spans="1:14" x14ac:dyDescent="0.25">
      <c r="A10" s="10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50"/>
    </row>
    <row r="11" spans="1:14" s="2" customFormat="1" x14ac:dyDescent="0.25">
      <c r="A11" s="14" t="s">
        <v>5</v>
      </c>
      <c r="B11" s="41">
        <v>-5.0832743297110738</v>
      </c>
      <c r="C11" s="41">
        <v>4.3597402036085811</v>
      </c>
      <c r="D11" s="41">
        <v>3.8327412085482564</v>
      </c>
      <c r="E11" s="41">
        <v>10.811335472351118</v>
      </c>
      <c r="F11" s="41">
        <v>-2.5121062885564385</v>
      </c>
      <c r="G11" s="41">
        <v>-3.1416860425512567</v>
      </c>
      <c r="H11" s="41">
        <v>17.387478880794944</v>
      </c>
      <c r="I11" s="41">
        <v>-22.174706675745668</v>
      </c>
      <c r="J11" s="41">
        <f>100*'Table 1.2(a)'!J11/'Table 1.2(a)'!I11-100</f>
        <v>3.8022695152821484</v>
      </c>
      <c r="K11" s="41">
        <f>100*'Table 1.2(a)'!K11/'Table 1.2(a)'!J11-100</f>
        <v>11.629448083032727</v>
      </c>
      <c r="L11" s="41">
        <f>100*'Table 1.2(a)'!L11/'Table 1.2(a)'!K11-100</f>
        <v>-7.3927345204815254</v>
      </c>
      <c r="M11" s="41">
        <f>100*'Table 1.2(a)'!M11/'Table 1.2(a)'!L11-100</f>
        <v>11.328095715013447</v>
      </c>
      <c r="N11" s="49">
        <f>100*'Table 1.2(a)'!N11/'Table 1.2(a)'!M11-100</f>
        <v>0.49650731033840145</v>
      </c>
    </row>
    <row r="12" spans="1:14" x14ac:dyDescent="0.25">
      <c r="A12" s="10" t="s">
        <v>6</v>
      </c>
      <c r="B12" s="42">
        <v>-5.0180251544112657</v>
      </c>
      <c r="C12" s="42">
        <v>8.7477049633003361</v>
      </c>
      <c r="D12" s="42">
        <v>8.4131252790062234</v>
      </c>
      <c r="E12" s="42">
        <v>6.5606032356811141</v>
      </c>
      <c r="F12" s="42">
        <v>-4.2151184936654147</v>
      </c>
      <c r="G12" s="42">
        <v>-6.312142170931125</v>
      </c>
      <c r="H12" s="42">
        <v>20.061955219374852</v>
      </c>
      <c r="I12" s="42">
        <v>-20.250031449438112</v>
      </c>
      <c r="J12" s="42">
        <f>100*'Table 1.2(a)'!J12/'Table 1.2(a)'!I12-100</f>
        <v>-1.075680279940002</v>
      </c>
      <c r="K12" s="42">
        <f>100*'Table 1.2(a)'!K12/'Table 1.2(a)'!J12-100</f>
        <v>3.6604198045823324</v>
      </c>
      <c r="L12" s="42">
        <f>100*'Table 1.2(a)'!L12/'Table 1.2(a)'!K12-100</f>
        <v>-0.18572780137455425</v>
      </c>
      <c r="M12" s="42">
        <f>100*'Table 1.2(a)'!M12/'Table 1.2(a)'!L12-100</f>
        <v>8.3135702767750388</v>
      </c>
      <c r="N12" s="50">
        <f>100*'Table 1.2(a)'!N12/'Table 1.2(a)'!M12-100</f>
        <v>0.10871175124781018</v>
      </c>
    </row>
    <row r="13" spans="1:14" x14ac:dyDescent="0.25">
      <c r="A13" s="10" t="s">
        <v>7</v>
      </c>
      <c r="B13" s="43">
        <v>-8.6546609949414215</v>
      </c>
      <c r="C13" s="43">
        <v>8.6364938836564846</v>
      </c>
      <c r="D13" s="43">
        <v>10.199977571415943</v>
      </c>
      <c r="E13" s="43">
        <v>-7.1126922646200512</v>
      </c>
      <c r="F13" s="43">
        <v>-3.3104772865281547</v>
      </c>
      <c r="G13" s="43">
        <v>-1.8934379753115564</v>
      </c>
      <c r="H13" s="43">
        <v>11.329808788529192</v>
      </c>
      <c r="I13" s="43">
        <v>-16.532740508621302</v>
      </c>
      <c r="J13" s="43">
        <f>100*'Table 1.2(a)'!J13/'Table 1.2(a)'!I13-100</f>
        <v>1.7743777072648754</v>
      </c>
      <c r="K13" s="43">
        <f>100*'Table 1.2(a)'!K13/'Table 1.2(a)'!J13-100</f>
        <v>-0.75934954178160297</v>
      </c>
      <c r="L13" s="43">
        <f>100*'Table 1.2(a)'!L13/'Table 1.2(a)'!K13-100</f>
        <v>3.9026860130228016</v>
      </c>
      <c r="M13" s="43">
        <f>100*'Table 1.2(a)'!M13/'Table 1.2(a)'!L13-100</f>
        <v>1.3261343844213371</v>
      </c>
      <c r="N13" s="51">
        <f>100*'Table 1.2(a)'!N13/'Table 1.2(a)'!M13-100</f>
        <v>2.9519053642586925</v>
      </c>
    </row>
    <row r="14" spans="1:14" x14ac:dyDescent="0.25">
      <c r="A14" s="10" t="s">
        <v>8</v>
      </c>
      <c r="B14" s="43">
        <v>-0.31070004764379711</v>
      </c>
      <c r="C14" s="43">
        <v>8.8859469674146965</v>
      </c>
      <c r="D14" s="43">
        <v>6.2893055806483602</v>
      </c>
      <c r="E14" s="43">
        <v>23.40897474064937</v>
      </c>
      <c r="F14" s="43">
        <v>-5.0620991944136762</v>
      </c>
      <c r="G14" s="43">
        <v>-10.495701296005706</v>
      </c>
      <c r="H14" s="43">
        <v>29.128725566855792</v>
      </c>
      <c r="I14" s="43">
        <v>-23.608007677388983</v>
      </c>
      <c r="J14" s="43">
        <f>100*'Table 1.2(a)'!J14/'Table 1.2(a)'!I14-100</f>
        <v>-3.8680897218906694</v>
      </c>
      <c r="K14" s="43">
        <f>100*'Table 1.2(a)'!K14/'Table 1.2(a)'!J14-100</f>
        <v>8.2178443696645331</v>
      </c>
      <c r="L14" s="43">
        <f>100*'Table 1.2(a)'!L14/'Table 1.2(a)'!K14-100</f>
        <v>-4.0718262445482765</v>
      </c>
      <c r="M14" s="43">
        <f>100*'Table 1.2(a)'!M14/'Table 1.2(a)'!L14-100</f>
        <v>15.486071383101262</v>
      </c>
      <c r="N14" s="51">
        <f>100*'Table 1.2(a)'!N14/'Table 1.2(a)'!M14-100</f>
        <v>-2.4641525269923648</v>
      </c>
    </row>
    <row r="15" spans="1:14" x14ac:dyDescent="0.25">
      <c r="A15" s="10" t="s">
        <v>9</v>
      </c>
      <c r="B15" s="43">
        <v>5.5897954257825067</v>
      </c>
      <c r="C15" s="43">
        <v>5.761823246538512</v>
      </c>
      <c r="D15" s="43">
        <v>8.7347459629018829</v>
      </c>
      <c r="E15" s="43">
        <v>4.7948062392036235</v>
      </c>
      <c r="F15" s="43">
        <v>0.75328780808546014</v>
      </c>
      <c r="G15" s="43">
        <v>-0.19512901323882659</v>
      </c>
      <c r="H15" s="43">
        <v>5.7394426483030827</v>
      </c>
      <c r="I15" s="43">
        <v>5.242778825673895</v>
      </c>
      <c r="J15" s="43">
        <f>100*'Table 1.2(a)'!J15/'Table 1.2(a)'!I15-100</f>
        <v>4.6919413787075683</v>
      </c>
      <c r="K15" s="43">
        <f>100*'Table 1.2(a)'!K15/'Table 1.2(a)'!J15-100</f>
        <v>6.3562623854621165</v>
      </c>
      <c r="L15" s="43">
        <f>100*'Table 1.2(a)'!L15/'Table 1.2(a)'!K15-100</f>
        <v>6.06410374095789</v>
      </c>
      <c r="M15" s="43">
        <f>100*'Table 1.2(a)'!M15/'Table 1.2(a)'!L15-100</f>
        <v>6.0770873605213183</v>
      </c>
      <c r="N15" s="51">
        <f>100*'Table 1.2(a)'!N15/'Table 1.2(a)'!M15-100</f>
        <v>6.1163395367663895</v>
      </c>
    </row>
    <row r="16" spans="1:14" x14ac:dyDescent="0.25">
      <c r="A16" s="10" t="s">
        <v>10</v>
      </c>
      <c r="B16" s="42">
        <v>-6.4634111261483884</v>
      </c>
      <c r="C16" s="42">
        <v>-87.728408333197692</v>
      </c>
      <c r="D16" s="42">
        <v>-849.50698903602154</v>
      </c>
      <c r="E16" s="42">
        <v>-101.53963822039631</v>
      </c>
      <c r="F16" s="42">
        <v>3261.1693253058293</v>
      </c>
      <c r="G16" s="42">
        <v>166.01788044908926</v>
      </c>
      <c r="H16" s="42">
        <v>-31.983098908353853</v>
      </c>
      <c r="I16" s="42">
        <v>-85.132516602300868</v>
      </c>
      <c r="J16" s="42">
        <f>100*'Table 1.2(a)'!J16/'Table 1.2(a)'!I16-100</f>
        <v>205.11851661750291</v>
      </c>
      <c r="K16" s="42">
        <f>100*'Table 1.2(a)'!K16/'Table 1.2(a)'!J16-100</f>
        <v>118.54111195193806</v>
      </c>
      <c r="L16" s="42">
        <f>100*'Table 1.2(a)'!L16/'Table 1.2(a)'!K16-100</f>
        <v>-53.527553207733327</v>
      </c>
      <c r="M16" s="42">
        <f>100*'Table 1.2(a)'!M16/'Table 1.2(a)'!L16-100</f>
        <v>48.544961996537069</v>
      </c>
      <c r="N16" s="50">
        <f>100*'Table 1.2(a)'!N16/'Table 1.2(a)'!M16-100</f>
        <v>5.7773419335936751</v>
      </c>
    </row>
    <row r="17" spans="1:14" x14ac:dyDescent="0.25">
      <c r="A17" s="10" t="s">
        <v>11</v>
      </c>
      <c r="B17" s="42">
        <v>-1.0960615439094101</v>
      </c>
      <c r="C17" s="42">
        <v>17.668295550218701</v>
      </c>
      <c r="D17" s="42">
        <v>34.274088961860514</v>
      </c>
      <c r="E17" s="42">
        <v>132.67976808015797</v>
      </c>
      <c r="F17" s="42">
        <v>-44.759882751171048</v>
      </c>
      <c r="G17" s="42">
        <v>-33.797868696148726</v>
      </c>
      <c r="H17" s="42">
        <v>-40.294829090745807</v>
      </c>
      <c r="I17" s="42">
        <v>-76.259625338069156</v>
      </c>
      <c r="J17" s="42">
        <f>100*'Table 1.2(a)'!J17/'Table 1.2(a)'!I17-100</f>
        <v>255.04743319035583</v>
      </c>
      <c r="K17" s="42">
        <f>100*'Table 1.2(a)'!K17/'Table 1.2(a)'!J17-100</f>
        <v>47.688045662070977</v>
      </c>
      <c r="L17" s="42">
        <f>100*'Table 1.2(a)'!L17/'Table 1.2(a)'!K17-100</f>
        <v>82.077842545071519</v>
      </c>
      <c r="M17" s="42">
        <f>100*'Table 1.2(a)'!M17/'Table 1.2(a)'!L17-100</f>
        <v>435.69493853616655</v>
      </c>
      <c r="N17" s="50">
        <f>100*'Table 1.2(a)'!N17/'Table 1.2(a)'!M17-100</f>
        <v>-40.666329583656442</v>
      </c>
    </row>
    <row r="18" spans="1:14" x14ac:dyDescent="0.25">
      <c r="A18" s="10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2"/>
    </row>
    <row r="19" spans="1:14" s="2" customFormat="1" x14ac:dyDescent="0.25">
      <c r="A19" s="14" t="s">
        <v>12</v>
      </c>
      <c r="B19" s="41">
        <v>-1.4152006149002805</v>
      </c>
      <c r="C19" s="41">
        <v>11.379214438705816</v>
      </c>
      <c r="D19" s="41">
        <v>-19.15956484957043</v>
      </c>
      <c r="E19" s="41">
        <v>-0.69352243016986392</v>
      </c>
      <c r="F19" s="41">
        <v>4.8258886944336012</v>
      </c>
      <c r="G19" s="41">
        <v>9.5543144732546637</v>
      </c>
      <c r="H19" s="41">
        <v>7.0854587552237547</v>
      </c>
      <c r="I19" s="41">
        <v>45.452002954184167</v>
      </c>
      <c r="J19" s="41">
        <f>100*'Table 1.2(a)'!J19/'Table 1.2(a)'!I19-100</f>
        <v>21.784107008373809</v>
      </c>
      <c r="K19" s="41">
        <f>100*'Table 1.2(a)'!K19/'Table 1.2(a)'!J19-100</f>
        <v>-6.0203459400219685</v>
      </c>
      <c r="L19" s="41">
        <f>100*'Table 1.2(a)'!L19/'Table 1.2(a)'!K19-100</f>
        <v>-10.730470617124368</v>
      </c>
      <c r="M19" s="41">
        <f>100*'Table 1.2(a)'!M19/'Table 1.2(a)'!L19-100</f>
        <v>-2.2199719654982317</v>
      </c>
      <c r="N19" s="49">
        <f>100*'Table 1.2(a)'!N19/'Table 1.2(a)'!M19-100</f>
        <v>-19.59295883331896</v>
      </c>
    </row>
    <row r="20" spans="1:14" x14ac:dyDescent="0.25">
      <c r="A20" s="10" t="s">
        <v>13</v>
      </c>
      <c r="B20" s="42">
        <v>11.852274916365225</v>
      </c>
      <c r="C20" s="42">
        <v>-6.0346893215683366</v>
      </c>
      <c r="D20" s="42">
        <v>7.2232521764200897</v>
      </c>
      <c r="E20" s="42">
        <v>10.34713664359171</v>
      </c>
      <c r="F20" s="42">
        <v>3.9251719629647539</v>
      </c>
      <c r="G20" s="42">
        <v>5.5701966968344294</v>
      </c>
      <c r="H20" s="42">
        <v>15.371818986664579</v>
      </c>
      <c r="I20" s="42">
        <v>-61.106002416569623</v>
      </c>
      <c r="J20" s="42">
        <f>100*'Table 1.2(a)'!J20/'Table 1.2(a)'!I20-100</f>
        <v>-18.993610525398651</v>
      </c>
      <c r="K20" s="42">
        <f>100*'Table 1.2(a)'!K20/'Table 1.2(a)'!J20-100</f>
        <v>76.969238660699006</v>
      </c>
      <c r="L20" s="42">
        <f>100*'Table 1.2(a)'!L20/'Table 1.2(a)'!K20-100</f>
        <v>46.516039030763181</v>
      </c>
      <c r="M20" s="42">
        <f>100*'Table 1.2(a)'!M20/'Table 1.2(a)'!L20-100</f>
        <v>3.5405142049921636</v>
      </c>
      <c r="N20" s="50">
        <f>100*'Table 1.2(a)'!N20/'Table 1.2(a)'!M20-100</f>
        <v>7.3049484606068802</v>
      </c>
    </row>
    <row r="21" spans="1:14" x14ac:dyDescent="0.25">
      <c r="A21" s="10" t="s">
        <v>14</v>
      </c>
      <c r="B21" s="43">
        <v>-18.297879708510813</v>
      </c>
      <c r="C21" s="43">
        <v>9.4935783668921658</v>
      </c>
      <c r="D21" s="43">
        <v>38.124709640582836</v>
      </c>
      <c r="E21" s="43">
        <v>2.9492230808436943</v>
      </c>
      <c r="F21" s="43">
        <v>1.6213604989541182</v>
      </c>
      <c r="G21" s="43">
        <v>31.389195823399291</v>
      </c>
      <c r="H21" s="43">
        <v>20.290340281120081</v>
      </c>
      <c r="I21" s="43">
        <v>-24.532802985714994</v>
      </c>
      <c r="J21" s="43">
        <f>100*'Table 1.2(a)'!J21/'Table 1.2(a)'!I21-100</f>
        <v>-32.769562132891792</v>
      </c>
      <c r="K21" s="43">
        <f>100*'Table 1.2(a)'!K21/'Table 1.2(a)'!J21-100</f>
        <v>26.867360800069719</v>
      </c>
      <c r="L21" s="43">
        <f>100*'Table 1.2(a)'!L21/'Table 1.2(a)'!K21-100</f>
        <v>6.2731262330673019</v>
      </c>
      <c r="M21" s="43">
        <f>100*'Table 1.2(a)'!M21/'Table 1.2(a)'!L21-100</f>
        <v>-8.663228279037213</v>
      </c>
      <c r="N21" s="51">
        <f>100*'Table 1.2(a)'!N21/'Table 1.2(a)'!M21-100</f>
        <v>8.9521513020309555</v>
      </c>
    </row>
    <row r="22" spans="1:14" x14ac:dyDescent="0.25">
      <c r="A22" s="10" t="s">
        <v>15</v>
      </c>
      <c r="B22" s="43">
        <v>16.861883929884236</v>
      </c>
      <c r="C22" s="43">
        <v>-7.83852819143452</v>
      </c>
      <c r="D22" s="43">
        <v>2.9585084138088291</v>
      </c>
      <c r="E22" s="43">
        <v>11.716858443656307</v>
      </c>
      <c r="F22" s="43">
        <v>4.3182460453162292</v>
      </c>
      <c r="G22" s="43">
        <v>1.2788697328142291</v>
      </c>
      <c r="H22" s="43">
        <v>14.311277731820411</v>
      </c>
      <c r="I22" s="43">
        <v>-69.404464989232096</v>
      </c>
      <c r="J22" s="43">
        <f>100*'Table 1.2(a)'!J22/'Table 1.2(a)'!I22-100</f>
        <v>-11.283573531825738</v>
      </c>
      <c r="K22" s="43">
        <f>100*'Table 1.2(a)'!K22/'Table 1.2(a)'!J22-100</f>
        <v>98.218838549395485</v>
      </c>
      <c r="L22" s="43">
        <f>100*'Table 1.2(a)'!L22/'Table 1.2(a)'!K22-100</f>
        <v>57.440276673598788</v>
      </c>
      <c r="M22" s="43">
        <f>100*'Table 1.2(a)'!M22/'Table 1.2(a)'!L22-100</f>
        <v>5.7766716502376312</v>
      </c>
      <c r="N22" s="51">
        <f>100*'Table 1.2(a)'!N22/'Table 1.2(a)'!M22-100</f>
        <v>7.0443257925736731</v>
      </c>
    </row>
    <row r="23" spans="1:14" x14ac:dyDescent="0.25">
      <c r="A23" s="10" t="s">
        <v>16</v>
      </c>
      <c r="B23" s="42">
        <v>5.5362180040997133</v>
      </c>
      <c r="C23" s="42">
        <v>1.7092565651121845</v>
      </c>
      <c r="D23" s="42">
        <v>-5.6246140389595212</v>
      </c>
      <c r="E23" s="42">
        <v>5.7416583319612471</v>
      </c>
      <c r="F23" s="42">
        <v>4.2780295278405021</v>
      </c>
      <c r="G23" s="42">
        <v>7.1391828391164154</v>
      </c>
      <c r="H23" s="42">
        <v>12.035005709935788</v>
      </c>
      <c r="I23" s="42">
        <v>-20.092114631993567</v>
      </c>
      <c r="J23" s="42">
        <f>100*'Table 1.2(a)'!J23/'Table 1.2(a)'!I23-100</f>
        <v>9.5755735806284576</v>
      </c>
      <c r="K23" s="42">
        <f>100*'Table 1.2(a)'!K23/'Table 1.2(a)'!J23-100</f>
        <v>12.34798507824955</v>
      </c>
      <c r="L23" s="42">
        <f>100*'Table 1.2(a)'!L23/'Table 1.2(a)'!K23-100</f>
        <v>9.228016303551442</v>
      </c>
      <c r="M23" s="42">
        <f>100*'Table 1.2(a)'!M23/'Table 1.2(a)'!L23-100</f>
        <v>0.47397388673552143</v>
      </c>
      <c r="N23" s="50">
        <f>100*'Table 1.2(a)'!N23/'Table 1.2(a)'!M23-100</f>
        <v>-6.6299757514189395</v>
      </c>
    </row>
    <row r="24" spans="1:14" x14ac:dyDescent="0.25">
      <c r="A24" s="10" t="s">
        <v>14</v>
      </c>
      <c r="B24" s="43">
        <v>7.5855131537291953</v>
      </c>
      <c r="C24" s="43">
        <v>6.6268654780962919</v>
      </c>
      <c r="D24" s="43">
        <v>-8.6417773148475874</v>
      </c>
      <c r="E24" s="43">
        <v>2.1821986894590566</v>
      </c>
      <c r="F24" s="43">
        <v>4.9468535497244517</v>
      </c>
      <c r="G24" s="43">
        <v>9.6459279585088211</v>
      </c>
      <c r="H24" s="43">
        <v>8.6980431337449602</v>
      </c>
      <c r="I24" s="43">
        <v>-21.199877303495867</v>
      </c>
      <c r="J24" s="43">
        <f>100*'Table 1.2(a)'!J24/'Table 1.2(a)'!I24-100</f>
        <v>13.341028473212944</v>
      </c>
      <c r="K24" s="43">
        <f>100*'Table 1.2(a)'!K24/'Table 1.2(a)'!J24-100</f>
        <v>9.7537359640140551</v>
      </c>
      <c r="L24" s="43">
        <f>100*'Table 1.2(a)'!L24/'Table 1.2(a)'!K24-100</f>
        <v>7.4273988241865965</v>
      </c>
      <c r="M24" s="43">
        <f>100*'Table 1.2(a)'!M24/'Table 1.2(a)'!L24-100</f>
        <v>1.5769544832726723</v>
      </c>
      <c r="N24" s="51">
        <f>100*'Table 1.2(a)'!N24/'Table 1.2(a)'!M24-100</f>
        <v>-1.3746099232869966</v>
      </c>
    </row>
    <row r="25" spans="1:14" x14ac:dyDescent="0.25">
      <c r="A25" s="10" t="s">
        <v>15</v>
      </c>
      <c r="B25" s="43">
        <v>-1.3390153239694058</v>
      </c>
      <c r="C25" s="43">
        <v>-16.281327659375123</v>
      </c>
      <c r="D25" s="43">
        <v>8.4337376140518785</v>
      </c>
      <c r="E25" s="43">
        <v>19.715083614214393</v>
      </c>
      <c r="F25" s="43">
        <v>2.0369511937537226</v>
      </c>
      <c r="G25" s="43">
        <v>-1.4998932817219099</v>
      </c>
      <c r="H25" s="43">
        <v>24.836606066249757</v>
      </c>
      <c r="I25" s="43">
        <v>-16.391793394649127</v>
      </c>
      <c r="J25" s="43">
        <f>100*'Table 1.2(a)'!J25/'Table 1.2(a)'!I25-100</f>
        <v>-2.2790600599442428</v>
      </c>
      <c r="K25" s="43">
        <f>100*'Table 1.2(a)'!K25/'Table 1.2(a)'!J25-100</f>
        <v>21.820861639901665</v>
      </c>
      <c r="L25" s="43">
        <f>100*'Table 1.2(a)'!L25/'Table 1.2(a)'!K25-100</f>
        <v>15.151665184056668</v>
      </c>
      <c r="M25" s="43">
        <f>100*'Table 1.2(a)'!M25/'Table 1.2(a)'!L25-100</f>
        <v>-2.9111966826160227</v>
      </c>
      <c r="N25" s="51">
        <f>100*'Table 1.2(a)'!N25/'Table 1.2(a)'!M25-100</f>
        <v>-23.504893947160326</v>
      </c>
    </row>
    <row r="26" spans="1:14" ht="15.75" thickBot="1" x14ac:dyDescent="0.3">
      <c r="A26" s="26"/>
      <c r="B26" s="62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55"/>
    </row>
    <row r="27" spans="1:14" s="2" customFormat="1" x14ac:dyDescent="0.25">
      <c r="A27" s="23" t="s">
        <v>34</v>
      </c>
      <c r="B27" s="47">
        <v>0.56115634479336762</v>
      </c>
      <c r="C27" s="45">
        <v>2.6496839737689681</v>
      </c>
      <c r="D27" s="45">
        <v>6.1161002192014591</v>
      </c>
      <c r="E27" s="45">
        <v>4.4604272019988622</v>
      </c>
      <c r="F27" s="45">
        <v>-0.49157029512942874</v>
      </c>
      <c r="G27" s="45">
        <v>2.9350859503277649</v>
      </c>
      <c r="H27" s="45">
        <v>2.8101539199275827</v>
      </c>
      <c r="I27" s="45">
        <v>-10.070655474277812</v>
      </c>
      <c r="J27" s="45">
        <f>100*'Table 1.2(a)'!J29/'Table 1.2(a)'!I29-100</f>
        <v>4.4351164924047737</v>
      </c>
      <c r="K27" s="45">
        <f>100*'Table 1.2(a)'!K29/'Table 1.2(a)'!J29-100</f>
        <v>5.6498653085810986</v>
      </c>
      <c r="L27" s="45">
        <f>100*'Table 1.2(a)'!L29/'Table 1.2(a)'!K29-100</f>
        <v>11.915287121459187</v>
      </c>
      <c r="M27" s="45">
        <f>100*'Table 1.2(a)'!M29/'Table 1.2(a)'!L29-100</f>
        <v>2.8304092143468011</v>
      </c>
      <c r="N27" s="53">
        <f>100*'Table 1.2(a)'!N29/'Table 1.2(a)'!M29-100</f>
        <v>2.3524061611642821</v>
      </c>
    </row>
    <row r="28" spans="1:14" s="2" customFormat="1" ht="15.75" thickBot="1" x14ac:dyDescent="0.3">
      <c r="A28" s="17" t="s">
        <v>18</v>
      </c>
      <c r="B28" s="48">
        <v>3.3933798177293362</v>
      </c>
      <c r="C28" s="46">
        <v>-4.7300520622727387</v>
      </c>
      <c r="D28" s="46">
        <v>7.5083517229250107</v>
      </c>
      <c r="E28" s="46">
        <v>6.9223208456006713</v>
      </c>
      <c r="F28" s="46">
        <v>5.5386941777824106E-2</v>
      </c>
      <c r="G28" s="46">
        <v>-2.5373698634364228</v>
      </c>
      <c r="H28" s="46">
        <v>9.4340847882580228</v>
      </c>
      <c r="I28" s="46">
        <v>-13.197944693333374</v>
      </c>
      <c r="J28" s="46">
        <f>100*'Table 1.2(a)'!J31/'Table 1.2(a)'!I31-100</f>
        <v>3.0360102237269757</v>
      </c>
      <c r="K28" s="46">
        <f>100*'Table 1.2(a)'!K31/'Table 1.2(a)'!J31-100</f>
        <v>4.5591143212580363</v>
      </c>
      <c r="L28" s="46">
        <f>100*'Table 1.2(a)'!L31/'Table 1.2(a)'!K31-100</f>
        <v>8.568560602048322</v>
      </c>
      <c r="M28" s="46">
        <f>100*'Table 1.2(a)'!M31/'Table 1.2(a)'!L31-100</f>
        <v>8.7580457363182376</v>
      </c>
      <c r="N28" s="55">
        <f>100*'Table 1.2(a)'!N31/'Table 1.2(a)'!M31-100</f>
        <v>-4.6652246601922798E-2</v>
      </c>
    </row>
    <row r="29" spans="1:14" x14ac:dyDescent="0.25">
      <c r="A29" s="20"/>
    </row>
  </sheetData>
  <pageMargins left="0.23622047244094499" right="0.23622047244094499" top="0.74803149606299202" bottom="0.74803149606299202" header="0.31496062992126" footer="0.31496062992126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1.1(a)</vt:lpstr>
      <vt:lpstr>Table 1.2(a)</vt:lpstr>
      <vt:lpstr>Table 1.1(b)</vt:lpstr>
      <vt:lpstr>Table 1.2(b)</vt:lpstr>
      <vt:lpstr>Table 1.3</vt:lpstr>
      <vt:lpstr>Table 1.4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Ianeta Sau</dc:creator>
  <cp:lastModifiedBy>Ianeta Sau</cp:lastModifiedBy>
  <cp:lastPrinted>2025-05-14T23:48:21Z</cp:lastPrinted>
  <dcterms:created xsi:type="dcterms:W3CDTF">2022-04-22T00:37:33Z</dcterms:created>
  <dcterms:modified xsi:type="dcterms:W3CDTF">2026-04-08T00:33:17Z</dcterms:modified>
</cp:coreProperties>
</file>