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 - TRADE\2 ALL PUBLISHED REPORTS n TABLES_Trade_IPI_Shipping\Trade\Published tables\2025\"/>
    </mc:Choice>
  </mc:AlternateContent>
  <xr:revisionPtr revIDLastSave="0" documentId="13_ncr:1_{1CE7DDBD-100B-433F-9EE3-7977F892E49B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Table1" sheetId="7" r:id="rId1"/>
    <sheet name="Table 2" sheetId="1" r:id="rId2"/>
    <sheet name="Table 3" sheetId="2" r:id="rId3"/>
    <sheet name="Table 4" sheetId="6" r:id="rId4"/>
    <sheet name="Table 5" sheetId="4" r:id="rId5"/>
    <sheet name="Table 6" sheetId="5" r:id="rId6"/>
    <sheet name="Table 7" sheetId="8" r:id="rId7"/>
  </sheets>
  <definedNames>
    <definedName name="_xlnm._FilterDatabase" localSheetId="3" hidden="1">'Table 4'!#REF!</definedName>
    <definedName name="_xlnm._FilterDatabase" localSheetId="6" hidden="1">'Table 7'!#REF!</definedName>
    <definedName name="aaa" localSheetId="0">#REF!</definedName>
    <definedName name="aaa">#REF!</definedName>
    <definedName name="cc">#REF!</definedName>
    <definedName name="ht" localSheetId="0">#REF!</definedName>
    <definedName name="ht">#REF!</definedName>
    <definedName name="Market" localSheetId="0">#REF!</definedName>
    <definedName name="Market">#REF!</definedName>
    <definedName name="_xlnm.Print_Area" localSheetId="0">Table1!$A$1:$M$81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Y8" i="8" l="1"/>
  <c r="CY9" i="8"/>
  <c r="CY10" i="8"/>
  <c r="CY11" i="8"/>
  <c r="CY12" i="8"/>
  <c r="CY14" i="8"/>
  <c r="CY15" i="8"/>
  <c r="CY16" i="8"/>
  <c r="CY17" i="8"/>
  <c r="CY18" i="8"/>
  <c r="CY19" i="8"/>
  <c r="CY20" i="8"/>
  <c r="CY21" i="8"/>
  <c r="CY22" i="8"/>
  <c r="CY23" i="8"/>
  <c r="CY24" i="8"/>
  <c r="CY25" i="8"/>
  <c r="CY26" i="8"/>
  <c r="CY27" i="8"/>
  <c r="CY28" i="8"/>
  <c r="CY29" i="8"/>
  <c r="CY30" i="8"/>
  <c r="CY31" i="8"/>
  <c r="CY32" i="8"/>
  <c r="CY33" i="8"/>
  <c r="CY34" i="8"/>
  <c r="CY7" i="8"/>
  <c r="CX8" i="8"/>
  <c r="CX9" i="8"/>
  <c r="CX10" i="8"/>
  <c r="CX11" i="8"/>
  <c r="CX12" i="8"/>
  <c r="CX14" i="8"/>
  <c r="CX15" i="8"/>
  <c r="CX16" i="8"/>
  <c r="CX17" i="8"/>
  <c r="CX18" i="8"/>
  <c r="CX19" i="8"/>
  <c r="CX20" i="8"/>
  <c r="CX21" i="8"/>
  <c r="CX22" i="8"/>
  <c r="CX23" i="8"/>
  <c r="CX24" i="8"/>
  <c r="CX25" i="8"/>
  <c r="CX26" i="8"/>
  <c r="CX27" i="8"/>
  <c r="CX28" i="8"/>
  <c r="CX29" i="8"/>
  <c r="CX30" i="8"/>
  <c r="CX31" i="8"/>
  <c r="CX32" i="8"/>
  <c r="CX33" i="8"/>
  <c r="CX34" i="8"/>
  <c r="CX7" i="8"/>
  <c r="CX8" i="5"/>
  <c r="CY8" i="5"/>
  <c r="CX9" i="5"/>
  <c r="CY9" i="5"/>
  <c r="CX10" i="5"/>
  <c r="CY10" i="5"/>
  <c r="CX11" i="5"/>
  <c r="CY11" i="5"/>
  <c r="CX12" i="5"/>
  <c r="CY12" i="5"/>
  <c r="CX13" i="5"/>
  <c r="CY13" i="5"/>
  <c r="CX14" i="5"/>
  <c r="CY14" i="5"/>
  <c r="CX15" i="5"/>
  <c r="CY15" i="5"/>
  <c r="CX16" i="5"/>
  <c r="CY16" i="5"/>
  <c r="CX17" i="5"/>
  <c r="CY17" i="5"/>
  <c r="CY7" i="5"/>
  <c r="CX7" i="5"/>
  <c r="CW8" i="4"/>
  <c r="CX8" i="4"/>
  <c r="CW9" i="4"/>
  <c r="CX9" i="4"/>
  <c r="CW10" i="4"/>
  <c r="CX10" i="4"/>
  <c r="CW11" i="4"/>
  <c r="CX11" i="4"/>
  <c r="CW12" i="4"/>
  <c r="CX12" i="4"/>
  <c r="CW13" i="4"/>
  <c r="CX13" i="4"/>
  <c r="CW14" i="4"/>
  <c r="CX14" i="4"/>
  <c r="CW15" i="4"/>
  <c r="CX15" i="4"/>
  <c r="CW16" i="4"/>
  <c r="CX16" i="4"/>
  <c r="CW17" i="4"/>
  <c r="CX17" i="4"/>
  <c r="CW18" i="4"/>
  <c r="CX18" i="4"/>
  <c r="CW19" i="4"/>
  <c r="CX19" i="4"/>
  <c r="CW20" i="4"/>
  <c r="CX20" i="4"/>
  <c r="CW21" i="4"/>
  <c r="CX21" i="4"/>
  <c r="CW22" i="4"/>
  <c r="CX22" i="4"/>
  <c r="CW23" i="4"/>
  <c r="CX23" i="4"/>
  <c r="CW24" i="4"/>
  <c r="CX24" i="4"/>
  <c r="CW25" i="4"/>
  <c r="CX25" i="4"/>
  <c r="CW26" i="4"/>
  <c r="CX26" i="4"/>
  <c r="CW27" i="4"/>
  <c r="CX27" i="4"/>
  <c r="CW28" i="4"/>
  <c r="CX28" i="4"/>
  <c r="CW29" i="4"/>
  <c r="CX29" i="4"/>
  <c r="CW30" i="4"/>
  <c r="CX30" i="4"/>
  <c r="CW31" i="4"/>
  <c r="CX31" i="4"/>
  <c r="CW32" i="4"/>
  <c r="CX32" i="4"/>
  <c r="CW33" i="4"/>
  <c r="CX33" i="4"/>
  <c r="CW34" i="4"/>
  <c r="CX34" i="4"/>
  <c r="CW35" i="4"/>
  <c r="CX35" i="4"/>
  <c r="CW36" i="4"/>
  <c r="CX36" i="4"/>
  <c r="CW37" i="4"/>
  <c r="CX37" i="4"/>
  <c r="CW38" i="4"/>
  <c r="CX38" i="4"/>
  <c r="CW39" i="4"/>
  <c r="CX39" i="4"/>
  <c r="CW40" i="4"/>
  <c r="CX40" i="4"/>
  <c r="CW41" i="4"/>
  <c r="CX41" i="4"/>
  <c r="CW42" i="4"/>
  <c r="CX42" i="4"/>
  <c r="CW43" i="4"/>
  <c r="CX43" i="4"/>
  <c r="CW44" i="4"/>
  <c r="CX44" i="4"/>
  <c r="CW45" i="4"/>
  <c r="CX45" i="4"/>
  <c r="CW46" i="4"/>
  <c r="CX46" i="4"/>
  <c r="CW47" i="4"/>
  <c r="CX47" i="4"/>
  <c r="CW48" i="4"/>
  <c r="CX48" i="4"/>
  <c r="CW49" i="4"/>
  <c r="CX49" i="4"/>
  <c r="CW50" i="4"/>
  <c r="CX50" i="4"/>
  <c r="CW51" i="4"/>
  <c r="CX51" i="4"/>
  <c r="CW52" i="4"/>
  <c r="CX52" i="4"/>
  <c r="CW53" i="4"/>
  <c r="CX53" i="4"/>
  <c r="CW54" i="4"/>
  <c r="CX54" i="4"/>
  <c r="CW55" i="4"/>
  <c r="CX55" i="4"/>
  <c r="CW56" i="4"/>
  <c r="CX56" i="4"/>
  <c r="CW57" i="4"/>
  <c r="CX57" i="4"/>
  <c r="CW58" i="4"/>
  <c r="CX58" i="4"/>
  <c r="CW59" i="4"/>
  <c r="CX59" i="4"/>
  <c r="CW60" i="4"/>
  <c r="CX60" i="4"/>
  <c r="CW61" i="4"/>
  <c r="CX61" i="4"/>
  <c r="CW62" i="4"/>
  <c r="CX62" i="4"/>
  <c r="CW63" i="4"/>
  <c r="CX63" i="4"/>
  <c r="CW64" i="4"/>
  <c r="CX64" i="4"/>
  <c r="CW65" i="4"/>
  <c r="CX65" i="4"/>
  <c r="CW66" i="4"/>
  <c r="CX66" i="4"/>
  <c r="CW67" i="4"/>
  <c r="CX67" i="4"/>
  <c r="CW68" i="4"/>
  <c r="CX68" i="4"/>
  <c r="CW69" i="4"/>
  <c r="CX69" i="4"/>
  <c r="CW70" i="4"/>
  <c r="CX70" i="4"/>
  <c r="CW71" i="4"/>
  <c r="CX71" i="4"/>
  <c r="CW72" i="4"/>
  <c r="CX72" i="4"/>
  <c r="CW73" i="4"/>
  <c r="CX73" i="4"/>
  <c r="CW74" i="4"/>
  <c r="CX74" i="4"/>
  <c r="CW75" i="4"/>
  <c r="CX75" i="4"/>
  <c r="CW76" i="4"/>
  <c r="CX76" i="4"/>
  <c r="CW77" i="4"/>
  <c r="CX77" i="4"/>
  <c r="CW78" i="4"/>
  <c r="CX78" i="4"/>
  <c r="CW79" i="4"/>
  <c r="CX79" i="4"/>
  <c r="CW80" i="4"/>
  <c r="CX80" i="4"/>
  <c r="CW81" i="4"/>
  <c r="CX81" i="4"/>
  <c r="CW82" i="4"/>
  <c r="CX82" i="4"/>
  <c r="CW83" i="4"/>
  <c r="CX83" i="4"/>
  <c r="CW84" i="4"/>
  <c r="CX84" i="4"/>
  <c r="CW85" i="4"/>
  <c r="CX85" i="4"/>
  <c r="CW86" i="4"/>
  <c r="CX86" i="4"/>
  <c r="CW87" i="4"/>
  <c r="CX87" i="4"/>
  <c r="CW88" i="4"/>
  <c r="CX88" i="4"/>
  <c r="CW89" i="4"/>
  <c r="CX89" i="4"/>
  <c r="CW90" i="4"/>
  <c r="CX90" i="4"/>
  <c r="CW91" i="4"/>
  <c r="CX91" i="4"/>
  <c r="CW92" i="4"/>
  <c r="CX92" i="4"/>
  <c r="CW93" i="4"/>
  <c r="CX93" i="4"/>
  <c r="CW94" i="4"/>
  <c r="CX94" i="4"/>
  <c r="CW95" i="4"/>
  <c r="CX95" i="4"/>
  <c r="CW96" i="4"/>
  <c r="CX96" i="4"/>
  <c r="CW97" i="4"/>
  <c r="CX97" i="4"/>
  <c r="CW98" i="4"/>
  <c r="CX98" i="4"/>
  <c r="CW99" i="4"/>
  <c r="CX99" i="4"/>
  <c r="CW100" i="4"/>
  <c r="CX100" i="4"/>
  <c r="CW101" i="4"/>
  <c r="CX101" i="4"/>
  <c r="CW102" i="4"/>
  <c r="CX102" i="4"/>
  <c r="CW103" i="4"/>
  <c r="CX103" i="4"/>
  <c r="CW104" i="4"/>
  <c r="CX104" i="4"/>
  <c r="CX7" i="4"/>
  <c r="CW7" i="4"/>
  <c r="CV8" i="6"/>
  <c r="CW8" i="6"/>
  <c r="CV9" i="6"/>
  <c r="CW9" i="6"/>
  <c r="CV10" i="6"/>
  <c r="CW10" i="6"/>
  <c r="CV11" i="6"/>
  <c r="CW11" i="6"/>
  <c r="CV12" i="6"/>
  <c r="CW12" i="6"/>
  <c r="CV14" i="6"/>
  <c r="CW14" i="6"/>
  <c r="CV15" i="6"/>
  <c r="CW15" i="6"/>
  <c r="CV16" i="6"/>
  <c r="CW16" i="6"/>
  <c r="CV17" i="6"/>
  <c r="CW17" i="6"/>
  <c r="CV18" i="6"/>
  <c r="CW18" i="6"/>
  <c r="CV19" i="6"/>
  <c r="CW19" i="6"/>
  <c r="CV20" i="6"/>
  <c r="CW20" i="6"/>
  <c r="CV21" i="6"/>
  <c r="CW21" i="6"/>
  <c r="CV22" i="6"/>
  <c r="CW22" i="6"/>
  <c r="CV23" i="6"/>
  <c r="CW23" i="6"/>
  <c r="CV24" i="6"/>
  <c r="CW24" i="6"/>
  <c r="CV25" i="6"/>
  <c r="CW25" i="6"/>
  <c r="CW7" i="6"/>
  <c r="CV7" i="6"/>
  <c r="CX8" i="2"/>
  <c r="CX9" i="2"/>
  <c r="CX10" i="2"/>
  <c r="CX11" i="2"/>
  <c r="CX12" i="2"/>
  <c r="CX13" i="2"/>
  <c r="CX14" i="2"/>
  <c r="CX15" i="2"/>
  <c r="CX16" i="2"/>
  <c r="CX17" i="2"/>
  <c r="CX7" i="2"/>
  <c r="CW8" i="2"/>
  <c r="CW9" i="2"/>
  <c r="CW10" i="2"/>
  <c r="CW11" i="2"/>
  <c r="CW12" i="2"/>
  <c r="CW13" i="2"/>
  <c r="CW14" i="2"/>
  <c r="CW15" i="2"/>
  <c r="CW16" i="2"/>
  <c r="CW17" i="2"/>
  <c r="CW7" i="2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X51" i="1"/>
  <c r="CX52" i="1"/>
  <c r="CX53" i="1"/>
  <c r="CX54" i="1"/>
  <c r="CX55" i="1"/>
  <c r="CX56" i="1"/>
  <c r="CX57" i="1"/>
  <c r="CX58" i="1"/>
  <c r="CX59" i="1"/>
  <c r="CX60" i="1"/>
  <c r="CX61" i="1"/>
  <c r="CX62" i="1"/>
  <c r="CX63" i="1"/>
  <c r="CX64" i="1"/>
  <c r="CX65" i="1"/>
  <c r="CX66" i="1"/>
  <c r="CX67" i="1"/>
  <c r="CX68" i="1"/>
  <c r="CX69" i="1"/>
  <c r="CX70" i="1"/>
  <c r="CX71" i="1"/>
  <c r="CX72" i="1"/>
  <c r="CX73" i="1"/>
  <c r="CX74" i="1"/>
  <c r="CX75" i="1"/>
  <c r="CX76" i="1"/>
  <c r="CX77" i="1"/>
  <c r="CX78" i="1"/>
  <c r="CX79" i="1"/>
  <c r="CX80" i="1"/>
  <c r="CX81" i="1"/>
  <c r="CX82" i="1"/>
  <c r="CX83" i="1"/>
  <c r="CX84" i="1"/>
  <c r="CX85" i="1"/>
  <c r="CX86" i="1"/>
  <c r="CX87" i="1"/>
  <c r="CX88" i="1"/>
  <c r="CX89" i="1"/>
  <c r="CX90" i="1"/>
  <c r="CX91" i="1"/>
  <c r="CX92" i="1"/>
  <c r="CX93" i="1"/>
  <c r="CX94" i="1"/>
  <c r="CX95" i="1"/>
  <c r="CX96" i="1"/>
  <c r="CX97" i="1"/>
  <c r="CX98" i="1"/>
  <c r="CX99" i="1"/>
  <c r="CX100" i="1"/>
  <c r="CX101" i="1"/>
  <c r="CX102" i="1"/>
  <c r="CX103" i="1"/>
  <c r="CX7" i="1"/>
  <c r="CW8" i="1"/>
  <c r="CW9" i="1"/>
  <c r="CW10" i="1"/>
  <c r="CW11" i="1"/>
  <c r="CW12" i="1"/>
  <c r="CW13" i="1"/>
  <c r="CW14" i="1"/>
  <c r="CW15" i="1"/>
  <c r="CW16" i="1"/>
  <c r="CW17" i="1"/>
  <c r="CW18" i="1"/>
  <c r="CW19" i="1"/>
  <c r="CW20" i="1"/>
  <c r="CW21" i="1"/>
  <c r="CW22" i="1"/>
  <c r="CW23" i="1"/>
  <c r="CW24" i="1"/>
  <c r="CW25" i="1"/>
  <c r="CW26" i="1"/>
  <c r="CW27" i="1"/>
  <c r="CW28" i="1"/>
  <c r="CW29" i="1"/>
  <c r="CW30" i="1"/>
  <c r="CW31" i="1"/>
  <c r="CW32" i="1"/>
  <c r="CW33" i="1"/>
  <c r="CW34" i="1"/>
  <c r="CW35" i="1"/>
  <c r="CW36" i="1"/>
  <c r="CW37" i="1"/>
  <c r="CW38" i="1"/>
  <c r="CW39" i="1"/>
  <c r="CW40" i="1"/>
  <c r="CW41" i="1"/>
  <c r="CW42" i="1"/>
  <c r="CW43" i="1"/>
  <c r="CW44" i="1"/>
  <c r="CW45" i="1"/>
  <c r="CW46" i="1"/>
  <c r="CW47" i="1"/>
  <c r="CW48" i="1"/>
  <c r="CW49" i="1"/>
  <c r="CW50" i="1"/>
  <c r="CW51" i="1"/>
  <c r="CW52" i="1"/>
  <c r="CW53" i="1"/>
  <c r="CW54" i="1"/>
  <c r="CW55" i="1"/>
  <c r="CW56" i="1"/>
  <c r="CW57" i="1"/>
  <c r="CW58" i="1"/>
  <c r="CW59" i="1"/>
  <c r="CW60" i="1"/>
  <c r="CW61" i="1"/>
  <c r="CW62" i="1"/>
  <c r="CW63" i="1"/>
  <c r="CW64" i="1"/>
  <c r="CW65" i="1"/>
  <c r="CW66" i="1"/>
  <c r="CW67" i="1"/>
  <c r="CW68" i="1"/>
  <c r="CW69" i="1"/>
  <c r="CW70" i="1"/>
  <c r="CW71" i="1"/>
  <c r="CW72" i="1"/>
  <c r="CW73" i="1"/>
  <c r="CW74" i="1"/>
  <c r="CW75" i="1"/>
  <c r="CW76" i="1"/>
  <c r="CW77" i="1"/>
  <c r="CW78" i="1"/>
  <c r="CW79" i="1"/>
  <c r="CW80" i="1"/>
  <c r="CW81" i="1"/>
  <c r="CW82" i="1"/>
  <c r="CW83" i="1"/>
  <c r="CW84" i="1"/>
  <c r="CW85" i="1"/>
  <c r="CW86" i="1"/>
  <c r="CW87" i="1"/>
  <c r="CW88" i="1"/>
  <c r="CW89" i="1"/>
  <c r="CW90" i="1"/>
  <c r="CW91" i="1"/>
  <c r="CW92" i="1"/>
  <c r="CW93" i="1"/>
  <c r="CW94" i="1"/>
  <c r="CW95" i="1"/>
  <c r="CW96" i="1"/>
  <c r="CW97" i="1"/>
  <c r="CW98" i="1"/>
  <c r="CW99" i="1"/>
  <c r="CW100" i="1"/>
  <c r="CW101" i="1"/>
  <c r="CW102" i="1"/>
  <c r="CW103" i="1"/>
  <c r="CW7" i="1"/>
  <c r="CV34" i="8" l="1"/>
  <c r="CV17" i="5"/>
  <c r="CU104" i="4"/>
  <c r="CT25" i="6"/>
  <c r="CU17" i="2"/>
  <c r="CU103" i="1"/>
  <c r="G58" i="7"/>
  <c r="K58" i="7" s="1"/>
  <c r="I58" i="7"/>
  <c r="J58" i="7"/>
  <c r="F13" i="7"/>
  <c r="E13" i="7"/>
  <c r="CU34" i="8"/>
  <c r="CT34" i="8"/>
  <c r="CS34" i="8"/>
  <c r="CR34" i="8"/>
  <c r="CQ34" i="8"/>
  <c r="CP34" i="8"/>
  <c r="CO34" i="8"/>
  <c r="CN34" i="8"/>
  <c r="CM34" i="8"/>
  <c r="CL34" i="8"/>
  <c r="CK34" i="8"/>
  <c r="CJ34" i="8"/>
  <c r="CI34" i="8"/>
  <c r="CH34" i="8"/>
  <c r="CG34" i="8"/>
  <c r="CF34" i="8"/>
  <c r="CE34" i="8"/>
  <c r="CD34" i="8"/>
  <c r="CC34" i="8"/>
  <c r="CB34" i="8"/>
  <c r="CA34" i="8"/>
  <c r="BZ34" i="8"/>
  <c r="BY34" i="8"/>
  <c r="BX34" i="8"/>
  <c r="BW34" i="8"/>
  <c r="BV34" i="8"/>
  <c r="BU34" i="8"/>
  <c r="BT34" i="8"/>
  <c r="BS34" i="8"/>
  <c r="BR34" i="8"/>
  <c r="BQ34" i="8"/>
  <c r="BP34" i="8"/>
  <c r="BO34" i="8"/>
  <c r="BN34" i="8"/>
  <c r="BM34" i="8"/>
  <c r="BL34" i="8"/>
  <c r="BK34" i="8"/>
  <c r="BJ34" i="8"/>
  <c r="BI34" i="8"/>
  <c r="BH34" i="8"/>
  <c r="BG34" i="8"/>
  <c r="BF34" i="8"/>
  <c r="BE34" i="8"/>
  <c r="BD34" i="8"/>
  <c r="BC34" i="8"/>
  <c r="BB34" i="8"/>
  <c r="BA34" i="8"/>
  <c r="AZ34" i="8"/>
  <c r="AY34" i="8"/>
  <c r="AX34" i="8"/>
  <c r="AW34" i="8"/>
  <c r="AV34" i="8"/>
  <c r="AU34" i="8"/>
  <c r="AT34" i="8"/>
  <c r="AS34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CS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BI25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CI25" i="6"/>
  <c r="CJ25" i="6"/>
  <c r="CK25" i="6"/>
  <c r="CL25" i="6"/>
  <c r="CM25" i="6"/>
  <c r="CN25" i="6"/>
  <c r="CO25" i="6"/>
  <c r="CP25" i="6"/>
  <c r="CQ25" i="6"/>
  <c r="CR25" i="6"/>
  <c r="C25" i="6"/>
  <c r="CU17" i="5"/>
  <c r="CT104" i="4"/>
  <c r="CT17" i="2"/>
  <c r="G57" i="7"/>
  <c r="I57" i="7"/>
  <c r="J57" i="7"/>
  <c r="CT103" i="1" l="1"/>
  <c r="CT17" i="5" l="1"/>
  <c r="CS104" i="4"/>
  <c r="CS17" i="2"/>
  <c r="CS103" i="1"/>
  <c r="I56" i="7"/>
  <c r="J56" i="7"/>
  <c r="G56" i="7"/>
  <c r="CS17" i="5"/>
  <c r="CR104" i="4"/>
  <c r="CR17" i="2"/>
  <c r="CR103" i="1"/>
  <c r="I55" i="7"/>
  <c r="J55" i="7"/>
  <c r="G55" i="7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BL17" i="5"/>
  <c r="BM17" i="5"/>
  <c r="BN17" i="5"/>
  <c r="BO17" i="5"/>
  <c r="BP17" i="5"/>
  <c r="BQ17" i="5"/>
  <c r="BR17" i="5"/>
  <c r="BS17" i="5"/>
  <c r="BT17" i="5"/>
  <c r="BU17" i="5"/>
  <c r="BV17" i="5"/>
  <c r="BW17" i="5"/>
  <c r="BX17" i="5"/>
  <c r="BY17" i="5"/>
  <c r="BZ17" i="5"/>
  <c r="CA17" i="5"/>
  <c r="CB17" i="5"/>
  <c r="CC17" i="5"/>
  <c r="CD17" i="5"/>
  <c r="CE17" i="5"/>
  <c r="CF17" i="5"/>
  <c r="CG17" i="5"/>
  <c r="CH17" i="5"/>
  <c r="CI17" i="5"/>
  <c r="CJ17" i="5"/>
  <c r="CK17" i="5"/>
  <c r="CL17" i="5"/>
  <c r="CM17" i="5"/>
  <c r="CN17" i="5"/>
  <c r="CO17" i="5"/>
  <c r="CP17" i="5"/>
  <c r="CQ17" i="5"/>
  <c r="CR17" i="5"/>
  <c r="E17" i="5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AG104" i="4"/>
  <c r="AH104" i="4"/>
  <c r="AI104" i="4"/>
  <c r="AJ104" i="4"/>
  <c r="AK104" i="4"/>
  <c r="AL104" i="4"/>
  <c r="AM104" i="4"/>
  <c r="AN104" i="4"/>
  <c r="AO104" i="4"/>
  <c r="AP104" i="4"/>
  <c r="AQ104" i="4"/>
  <c r="AR104" i="4"/>
  <c r="AS104" i="4"/>
  <c r="AT104" i="4"/>
  <c r="AU104" i="4"/>
  <c r="AV104" i="4"/>
  <c r="AW104" i="4"/>
  <c r="AX104" i="4"/>
  <c r="AY104" i="4"/>
  <c r="AZ104" i="4"/>
  <c r="BA104" i="4"/>
  <c r="BB104" i="4"/>
  <c r="BC104" i="4"/>
  <c r="BD104" i="4"/>
  <c r="BE104" i="4"/>
  <c r="BF104" i="4"/>
  <c r="BG104" i="4"/>
  <c r="BH104" i="4"/>
  <c r="BI104" i="4"/>
  <c r="BJ104" i="4"/>
  <c r="BK104" i="4"/>
  <c r="BL104" i="4"/>
  <c r="BM104" i="4"/>
  <c r="BN104" i="4"/>
  <c r="BO104" i="4"/>
  <c r="BP104" i="4"/>
  <c r="BQ104" i="4"/>
  <c r="BR104" i="4"/>
  <c r="BS104" i="4"/>
  <c r="BT104" i="4"/>
  <c r="BU104" i="4"/>
  <c r="BV104" i="4"/>
  <c r="BW104" i="4"/>
  <c r="BX104" i="4"/>
  <c r="BY104" i="4"/>
  <c r="BZ104" i="4"/>
  <c r="CA104" i="4"/>
  <c r="CB104" i="4"/>
  <c r="CC104" i="4"/>
  <c r="CD104" i="4"/>
  <c r="CE104" i="4"/>
  <c r="CF104" i="4"/>
  <c r="CG104" i="4"/>
  <c r="CH104" i="4"/>
  <c r="CI104" i="4"/>
  <c r="CJ104" i="4"/>
  <c r="CK104" i="4"/>
  <c r="CL104" i="4"/>
  <c r="CM104" i="4"/>
  <c r="CN104" i="4"/>
  <c r="CO104" i="4"/>
  <c r="CP104" i="4"/>
  <c r="CQ104" i="4"/>
  <c r="D104" i="4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D17" i="2"/>
  <c r="E103" i="1" l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D103" i="1"/>
  <c r="I53" i="7" l="1"/>
  <c r="J53" i="7" l="1"/>
  <c r="G53" i="7"/>
  <c r="J52" i="7"/>
  <c r="I52" i="7" l="1"/>
  <c r="G52" i="7" l="1"/>
  <c r="K57" i="7" s="1"/>
  <c r="G50" i="7" l="1"/>
  <c r="G51" i="7"/>
  <c r="K56" i="7" s="1"/>
  <c r="K55" i="7" l="1"/>
  <c r="G13" i="7"/>
  <c r="I51" i="7"/>
  <c r="J51" i="7"/>
  <c r="I48" i="7" l="1"/>
  <c r="I50" i="7"/>
  <c r="J50" i="7"/>
  <c r="I16" i="7" l="1"/>
  <c r="K21" i="7"/>
  <c r="K22" i="7"/>
  <c r="K23" i="7"/>
  <c r="K25" i="7"/>
  <c r="K26" i="7"/>
  <c r="K27" i="7"/>
  <c r="K28" i="7"/>
  <c r="K30" i="7"/>
  <c r="K31" i="7"/>
  <c r="K32" i="7"/>
  <c r="K33" i="7"/>
  <c r="K35" i="7"/>
  <c r="K36" i="7"/>
  <c r="K37" i="7"/>
  <c r="K38" i="7"/>
  <c r="K40" i="7"/>
  <c r="K41" i="7"/>
  <c r="K20" i="7"/>
  <c r="J25" i="7"/>
  <c r="J26" i="7"/>
  <c r="J27" i="7"/>
  <c r="J28" i="7"/>
  <c r="J30" i="7"/>
  <c r="J31" i="7"/>
  <c r="J32" i="7"/>
  <c r="J33" i="7"/>
  <c r="J35" i="7"/>
  <c r="J36" i="7"/>
  <c r="J37" i="7"/>
  <c r="J38" i="7"/>
  <c r="J40" i="7"/>
  <c r="J41" i="7"/>
  <c r="J42" i="7"/>
  <c r="J43" i="7"/>
  <c r="J45" i="7"/>
  <c r="J46" i="7"/>
  <c r="J47" i="7"/>
  <c r="J21" i="7"/>
  <c r="J22" i="7"/>
  <c r="J23" i="7"/>
  <c r="J20" i="7"/>
  <c r="I21" i="7"/>
  <c r="I22" i="7"/>
  <c r="I23" i="7"/>
  <c r="I25" i="7"/>
  <c r="I26" i="7"/>
  <c r="I27" i="7"/>
  <c r="I28" i="7"/>
  <c r="I30" i="7"/>
  <c r="I31" i="7"/>
  <c r="I32" i="7"/>
  <c r="I33" i="7"/>
  <c r="I35" i="7"/>
  <c r="I36" i="7"/>
  <c r="I37" i="7"/>
  <c r="I38" i="7"/>
  <c r="I40" i="7"/>
  <c r="I41" i="7"/>
  <c r="I42" i="7"/>
  <c r="I43" i="7"/>
  <c r="I45" i="7"/>
  <c r="I46" i="7"/>
  <c r="I47" i="7"/>
  <c r="I20" i="7"/>
  <c r="CM6" i="2" l="1"/>
  <c r="J48" i="7"/>
  <c r="G47" i="7"/>
  <c r="K52" i="7" s="1"/>
  <c r="G46" i="7"/>
  <c r="G45" i="7"/>
  <c r="G43" i="7"/>
  <c r="K43" i="7" s="1"/>
  <c r="G42" i="7"/>
  <c r="K18" i="7"/>
  <c r="J18" i="7"/>
  <c r="I18" i="7"/>
  <c r="K17" i="7"/>
  <c r="J17" i="7"/>
  <c r="I17" i="7"/>
  <c r="K16" i="7"/>
  <c r="J16" i="7"/>
  <c r="F11" i="7"/>
  <c r="J11" i="7" s="1"/>
  <c r="E11" i="7"/>
  <c r="I11" i="7" s="1"/>
  <c r="K10" i="7"/>
  <c r="J10" i="7"/>
  <c r="I10" i="7"/>
  <c r="K9" i="7"/>
  <c r="J9" i="7"/>
  <c r="I9" i="7"/>
  <c r="K8" i="7"/>
  <c r="J8" i="7"/>
  <c r="I8" i="7"/>
  <c r="K7" i="7"/>
  <c r="J7" i="7"/>
  <c r="I7" i="7"/>
  <c r="K46" i="7" l="1"/>
  <c r="K51" i="7"/>
  <c r="K45" i="7"/>
  <c r="K50" i="7"/>
  <c r="K47" i="7"/>
  <c r="G11" i="7"/>
  <c r="K11" i="7" s="1"/>
  <c r="K42" i="7"/>
  <c r="F12" i="7"/>
  <c r="E12" i="7"/>
  <c r="G48" i="7"/>
  <c r="I12" i="7" l="1"/>
  <c r="I13" i="7"/>
  <c r="J12" i="7"/>
  <c r="J13" i="7"/>
  <c r="K48" i="7"/>
  <c r="K53" i="7"/>
  <c r="G12" i="7"/>
  <c r="K12" i="7" l="1"/>
  <c r="K13" i="7"/>
</calcChain>
</file>

<file path=xl/sharedStrings.xml><?xml version="1.0" encoding="utf-8"?>
<sst xmlns="http://schemas.openxmlformats.org/spreadsheetml/2006/main" count="1008" uniqueCount="220">
  <si>
    <t>Description</t>
  </si>
  <si>
    <t>Animals; live</t>
  </si>
  <si>
    <t>Meat and edible meat offal</t>
  </si>
  <si>
    <t>Fish and crustaceans, molluscs and other aquatic invertebrates</t>
  </si>
  <si>
    <t>Animal originated products; not elsewhere specified or included</t>
  </si>
  <si>
    <t>Trees and other plants, live; bulbs, roots and the like; cut flowers and ornamental foliage</t>
  </si>
  <si>
    <t>Vegetables and certain roots and tubers; edible</t>
  </si>
  <si>
    <t>Fruit and nuts, edible; peel of citrus fruit or melons</t>
  </si>
  <si>
    <t>Coffee, tea, mate and spices</t>
  </si>
  <si>
    <t>Cereals</t>
  </si>
  <si>
    <t>Products of the milling industry; malt, starches, inulin, wheat gluten</t>
  </si>
  <si>
    <t>Lac; gums, resins and other vegetable saps and extracts</t>
  </si>
  <si>
    <t>Vegetable plaiting materials; vegetable products not elsewhere specified or included</t>
  </si>
  <si>
    <t>Meat, fish or crustaceans, molluscs or other aquatic invertebrates; preparations thereof</t>
  </si>
  <si>
    <t>Sugars and sugar confectionery</t>
  </si>
  <si>
    <t>Cocoa and cocoa preparations</t>
  </si>
  <si>
    <t>Preparations of cereals, flour, starch or milk; pastrycooks' products</t>
  </si>
  <si>
    <t>Preparations of vegetables, fruit, nuts or other parts of plants</t>
  </si>
  <si>
    <t>Miscellaneous edible preparations</t>
  </si>
  <si>
    <t>Beverages, spirits and vinegar</t>
  </si>
  <si>
    <t>Food industries, residues and wastes thereof; prepared animal fodder</t>
  </si>
  <si>
    <t>Tobacco and manufactured tobacco substitutes</t>
  </si>
  <si>
    <t>Salt; sulphur; earths, stone; plastering materials, lime and cement</t>
  </si>
  <si>
    <t>Ores, slag and ash</t>
  </si>
  <si>
    <t>Mineral fuels, mineral oils and products of their distillation; bituminous substances; mineral waxes</t>
  </si>
  <si>
    <t>Organic chemicals</t>
  </si>
  <si>
    <t>Pharmaceutical products</t>
  </si>
  <si>
    <t>Fertilizers</t>
  </si>
  <si>
    <t>Essential oils and resinoids; perfumery, cosmetic or toilet preparations</t>
  </si>
  <si>
    <t>Albuminoidal substances; modified starches; glues; enzymes</t>
  </si>
  <si>
    <t>Explosives; pyrotechnic products; matches; pyrophoric alloys; certain combustible preparations</t>
  </si>
  <si>
    <t>Photographic or cinematographic goods</t>
  </si>
  <si>
    <t>Chemical products n.e.s.</t>
  </si>
  <si>
    <t>Plastics and articles thereof</t>
  </si>
  <si>
    <t>Rubber and articles thereof</t>
  </si>
  <si>
    <t>Raw hides and skins (other than furskins) and leather</t>
  </si>
  <si>
    <t>Furskins and artificial fur; manufactures thereof</t>
  </si>
  <si>
    <t>Wood and articles of wood; wood charcoal</t>
  </si>
  <si>
    <t>Cork and articles of cork</t>
  </si>
  <si>
    <t>Manufactures of straw, esparto or other plaiting materials; basketware and wickerwork</t>
  </si>
  <si>
    <t>Pulp of wood or other fibrous cellulosic material; recovered (waste and scrap) paper or paperboard</t>
  </si>
  <si>
    <t>Paper and paperboard; articles of paper pulp, of paper or paperboard</t>
  </si>
  <si>
    <t>Silk</t>
  </si>
  <si>
    <t>Wool, fine or coarse animal hair; horsehair yarn and woven fabric</t>
  </si>
  <si>
    <t>Cotton</t>
  </si>
  <si>
    <t>Vegetable textile fibres; paper yarn and woven fabrics of paper yarn</t>
  </si>
  <si>
    <t>Man-made filaments</t>
  </si>
  <si>
    <t>Man-made staple fibres</t>
  </si>
  <si>
    <t>Wadding, felt and nonwovens, special yarns; twine, cordage, ropes and cables and articles thereof</t>
  </si>
  <si>
    <t>Carpets and other textile floor coverings</t>
  </si>
  <si>
    <t>Fabrics; special woven fabrics, tufted textile fabrics, lace, tapestries, trimmings, embroidery</t>
  </si>
  <si>
    <t>Fabrics; knitted or crocheted</t>
  </si>
  <si>
    <t>Apparel and clothing accessories; knitted or crocheted</t>
  </si>
  <si>
    <t>Apparel and clothing accessories; not knitted or crocheted</t>
  </si>
  <si>
    <t>Textiles, made up articles; sets; worn clothing and worn textile articles; rags</t>
  </si>
  <si>
    <t>Footwear; gaiters and the like; parts of such articles</t>
  </si>
  <si>
    <t>Headgear and parts thereof</t>
  </si>
  <si>
    <t>Umbrellas, sun umbrellas, walking-sticks, seat sticks, whips, riding crops; and parts thereof</t>
  </si>
  <si>
    <t>Stone, plaster, cement, asbestos, mica or similar materials; articles thereof</t>
  </si>
  <si>
    <t>Ceramic products</t>
  </si>
  <si>
    <t>Glass and glassware</t>
  </si>
  <si>
    <t>Iron and steel</t>
  </si>
  <si>
    <t>Iron or steel articles</t>
  </si>
  <si>
    <t>Copper and articles thereof</t>
  </si>
  <si>
    <t>Nickel and articles thereof</t>
  </si>
  <si>
    <t>Aluminium and articles thereof</t>
  </si>
  <si>
    <t>Personal Effects</t>
  </si>
  <si>
    <t>Lead and articles thereof</t>
  </si>
  <si>
    <t>Tin; articles thereof</t>
  </si>
  <si>
    <t>Metals; n.e.s., cermets and articles thereof</t>
  </si>
  <si>
    <t>Tools, implements, cutlery, spoons and forks, of base metal; parts thereof, of base metal</t>
  </si>
  <si>
    <t>Metal; miscellaneous products of base metal</t>
  </si>
  <si>
    <t>Nuclear reactors, boilers, machinery and mechanical appliances; parts thereof</t>
  </si>
  <si>
    <t>Vehicles; other than railway or tramway rolling stock, and parts and accessories thereof</t>
  </si>
  <si>
    <t>Aircraft, spacecraft and parts thereof</t>
  </si>
  <si>
    <t>Ships, boats and floating structures</t>
  </si>
  <si>
    <t>Clocks and watches and parts thereof</t>
  </si>
  <si>
    <t>Musical instruments; parts and accessories of such articles</t>
  </si>
  <si>
    <t>Arms and ammunition; parts and accessories thereof</t>
  </si>
  <si>
    <t>Toys, games and sports requisites; parts and accessories thereof</t>
  </si>
  <si>
    <t>Miscellaneous manufactured articles</t>
  </si>
  <si>
    <t>Works of art; collectors' pieces and antiques</t>
  </si>
  <si>
    <t>Dairy produce; birds' eggs; natural honey; edible products of animal origin, not elsewhere specified or included</t>
  </si>
  <si>
    <t>Oil seeds and oleaginous fruits; miscellaneous grains, seeds and fruit, industrial or medicinal plants; straw and fodder</t>
  </si>
  <si>
    <t>Animal or vegetable fats and oils and their cleavage products; prepared animal fats; animal or vegetable waxes</t>
  </si>
  <si>
    <t>Inorganic chemicals; organic and inorganic compounds of precious metals; of rare earth metals, of radio-active elements and of isotopes</t>
  </si>
  <si>
    <t>Tanning or dyeing extracts; tannins and their derivatives; dyes, pigments and other colouring matter; paints, varnishes; putty, other mastics; inks</t>
  </si>
  <si>
    <t>Soap, organic surface-active agents; washing, lubricating, polishing or scouring preparations; artificial or prepared waxes, candles and similar articles, modelling pastes, 'dental waxes' and dental preparations wit</t>
  </si>
  <si>
    <t>Articles of leather; saddlery and harness; travel goods, handbags and similar containers; articles of animal gut (other than silk-worm gut)</t>
  </si>
  <si>
    <t>Printed books, newspapers, pictures and other products of the printing industry; manuscripts, typescripts and plans</t>
  </si>
  <si>
    <t>Textile fabrics; impregnated, coated, covered or laminated; textile articles of a kind suitable for industrial use</t>
  </si>
  <si>
    <t>Feathers and down, prepared; and articles made of feather or of down; artificial flowers; articles of human hair</t>
  </si>
  <si>
    <t>Natural, cultured pearls; precious, semi-precious stones; precious metals, metals clad with precious metal, and articles thereof; imitation jewellery; coin</t>
  </si>
  <si>
    <t>Electrical machinery and equipment and parts thereof; sound recorders and reproducers; television image and sound recorders and reproducers, parts and accessories of such articles</t>
  </si>
  <si>
    <t>Railway, tramway locomotives, rolling-stock and parts thereof; railway or tramway track fixtures and fittings and parts thereof; mechanical (including electro-mechanical) traffic signalling equipment of all kinds</t>
  </si>
  <si>
    <t>Optical, photographic, cinematographic, measuring, checking, medical or surgical instruments and apparatus; parts and accessories</t>
  </si>
  <si>
    <t>Furniture; bedding, mattresses, mattress supports, cushions and similar stuffed furnishings; lamps and lighting fittings, n.e.s.; illuminated signs, illuminated name-plates and the like; prefabricated buildings</t>
  </si>
  <si>
    <t>HS Code</t>
  </si>
  <si>
    <t>1</t>
  </si>
  <si>
    <t>2</t>
  </si>
  <si>
    <t>Total</t>
  </si>
  <si>
    <t>01-98</t>
  </si>
  <si>
    <t xml:space="preserve"> Exports are valued fob (free on board – the value of goods at Samoa ports before export) and include re-exports. All values are in Samoan tala.</t>
  </si>
  <si>
    <t>Figures are calculated on rounded data</t>
  </si>
  <si>
    <t>Symbols</t>
  </si>
  <si>
    <t xml:space="preserve">P  </t>
  </si>
  <si>
    <t xml:space="preserve">… </t>
  </si>
  <si>
    <t>Source</t>
  </si>
  <si>
    <t>Data source: Ministry of Customs and Revenue and establishment surveys</t>
  </si>
  <si>
    <t>Notes: (*)HS - Samoa Customs Tariff (HS2017 applies to November 2019 and later data. HS2012 is used for earlier data.)</t>
  </si>
  <si>
    <t>Provisional figures</t>
  </si>
  <si>
    <t>Insignifigant/nil value</t>
  </si>
  <si>
    <t>no code available</t>
  </si>
  <si>
    <t>% Change</t>
  </si>
  <si>
    <t>Zinc and articles thereof</t>
  </si>
  <si>
    <t>Values (000 tala)</t>
  </si>
  <si>
    <t>Table 5: Imports by main Commodities</t>
  </si>
  <si>
    <t>Imports are valued cif (cost, including insurance and freight to Samoa, in Samoan tala). All values are in Samoan tala.</t>
  </si>
  <si>
    <t>P : Provisional figures</t>
  </si>
  <si>
    <t>…</t>
  </si>
  <si>
    <t>Source:</t>
  </si>
  <si>
    <t>Samoa Bureau of Statistics</t>
  </si>
  <si>
    <t>Notes: (*) HS - Samoa Customs Tariff (HS2017 applies to November 2019 and later data. HS2012 is used for earlier data.)</t>
  </si>
  <si>
    <t>Table 3: Exports (value) by major items, SITC</t>
  </si>
  <si>
    <t>SITC Section</t>
  </si>
  <si>
    <t>Code</t>
  </si>
  <si>
    <t>Food</t>
  </si>
  <si>
    <t>Beverages &amp; Tobacco</t>
  </si>
  <si>
    <t>Crude Materials</t>
  </si>
  <si>
    <t>Mineral Fuels</t>
  </si>
  <si>
    <t>Oils &amp; Fats</t>
  </si>
  <si>
    <t>Chemicals</t>
  </si>
  <si>
    <t>Manufactured Goods</t>
  </si>
  <si>
    <t>Machinery &amp; Transport Equipment</t>
  </si>
  <si>
    <t>Miscellaneous Manufactured Goods</t>
  </si>
  <si>
    <t>Miscellaneous Commodities</t>
  </si>
  <si>
    <t>SITC: Standard International Trade Classification</t>
  </si>
  <si>
    <t xml:space="preserve">0 </t>
  </si>
  <si>
    <t>Revised</t>
  </si>
  <si>
    <t xml:space="preserve"> Samoa Bureau of Statistics</t>
  </si>
  <si>
    <t>Table 6: Imports (value) by major items, SITC</t>
  </si>
  <si>
    <t xml:space="preserve">P </t>
  </si>
  <si>
    <t>Notes:(*) HS - Samoa Customs Tariff (HS2017 applies to November 2019 and later data. HS2012 is used for earlier data.)</t>
  </si>
  <si>
    <t>New Zealand</t>
  </si>
  <si>
    <t>Oceania</t>
  </si>
  <si>
    <t>Australia</t>
  </si>
  <si>
    <t>American Samoa</t>
  </si>
  <si>
    <t>Fiji</t>
  </si>
  <si>
    <t>Tokelau</t>
  </si>
  <si>
    <t>Japan</t>
  </si>
  <si>
    <t>Asia</t>
  </si>
  <si>
    <t>Singapore</t>
  </si>
  <si>
    <t>Europe</t>
  </si>
  <si>
    <t>United States of America</t>
  </si>
  <si>
    <t>Americas</t>
  </si>
  <si>
    <t>Africa</t>
  </si>
  <si>
    <t>Others</t>
  </si>
  <si>
    <t>Table 4: Exports by Region, by main Countries of Destination</t>
  </si>
  <si>
    <t>Region/Country</t>
  </si>
  <si>
    <t xml:space="preserve">Table 1:  </t>
  </si>
  <si>
    <t>Overseas Merchandise Trade</t>
  </si>
  <si>
    <t>Period</t>
  </si>
  <si>
    <t>Exports</t>
  </si>
  <si>
    <t>Imports</t>
  </si>
  <si>
    <t xml:space="preserve">Balance </t>
  </si>
  <si>
    <t>Annual</t>
  </si>
  <si>
    <t>Exports are valued fob (free on board – the value of goods at Samoa ports before export, in Samoan tala) and include re-exports, while imports are valued cif (cost, including insurance and freight to Samoa, in Samoan tala). All values are in Samoan tala.</t>
  </si>
  <si>
    <t>Notes: (*) HS - Samoa Customs Tariff (HS2017 applies to November 2019 and later data. HS2012 is used for earlier data).</t>
  </si>
  <si>
    <t xml:space="preserve"> Increased in exports for March 2014 was due to the export of Ingition wiring sets and Talofa Cruise Ship</t>
  </si>
  <si>
    <t>Source:     Samoa Bureau of Statistics</t>
  </si>
  <si>
    <t>Data source: Samoa Customs Service and PPS establisment survey</t>
  </si>
  <si>
    <t xml:space="preserve">Notes: </t>
  </si>
  <si>
    <t xml:space="preserve">                           Totals may be slightly different due to roundings</t>
  </si>
  <si>
    <t>China, Peoples Republic of</t>
  </si>
  <si>
    <t>Hong Kong</t>
  </si>
  <si>
    <t>Indonesia</t>
  </si>
  <si>
    <t>Malaysia</t>
  </si>
  <si>
    <t>Philippines</t>
  </si>
  <si>
    <t>Thailand</t>
  </si>
  <si>
    <t>Papua New Guinea</t>
  </si>
  <si>
    <t>Tonga</t>
  </si>
  <si>
    <t>India</t>
  </si>
  <si>
    <t>Korea Democratic People's Rep</t>
  </si>
  <si>
    <t>Taiwan, Province of China</t>
  </si>
  <si>
    <t>Viet Nam</t>
  </si>
  <si>
    <t>Table 7: Imports by Region, by main Countries of Exports</t>
  </si>
  <si>
    <t>America</t>
  </si>
  <si>
    <t xml:space="preserve">Table 2: </t>
  </si>
  <si>
    <t xml:space="preserve">Exports by Commodities </t>
  </si>
  <si>
    <r>
      <t xml:space="preserve">Values (000 tala) </t>
    </r>
    <r>
      <rPr>
        <b/>
        <vertAlign val="superscript"/>
        <sz val="12"/>
        <rFont val="Calibri "/>
      </rPr>
      <t>(1)(2)</t>
    </r>
  </si>
  <si>
    <t xml:space="preserve">Quarter </t>
  </si>
  <si>
    <t>Mar</t>
  </si>
  <si>
    <t>Dec</t>
  </si>
  <si>
    <t>Jun</t>
  </si>
  <si>
    <t>Sep</t>
  </si>
  <si>
    <t>Top Countries</t>
  </si>
  <si>
    <t>Quarter</t>
  </si>
  <si>
    <t>00</t>
  </si>
  <si>
    <t>Export</t>
  </si>
  <si>
    <t>% change over the previous year</t>
  </si>
  <si>
    <t>2023 (P)</t>
  </si>
  <si>
    <t>December</t>
  </si>
  <si>
    <t>March</t>
  </si>
  <si>
    <t>June</t>
  </si>
  <si>
    <t>September</t>
  </si>
  <si>
    <t xml:space="preserve"> % change over the same quarter of the previous year</t>
  </si>
  <si>
    <t xml:space="preserve">September </t>
  </si>
  <si>
    <t xml:space="preserve">June </t>
  </si>
  <si>
    <t xml:space="preserve">Jun </t>
  </si>
  <si>
    <t xml:space="preserve">Sep </t>
  </si>
  <si>
    <t xml:space="preserve">Dec </t>
  </si>
  <si>
    <t>September (P)</t>
  </si>
  <si>
    <t>Sep (P)</t>
  </si>
  <si>
    <t xml:space="preserve">Republic of Korea </t>
  </si>
  <si>
    <t>2024 (P)</t>
  </si>
  <si>
    <t>December (P)</t>
  </si>
  <si>
    <t>Dec (P)</t>
  </si>
  <si>
    <t>Peoples Republic of China</t>
  </si>
  <si>
    <t>Dec 25 /Dec 24</t>
  </si>
  <si>
    <t>Dec 25 /Sep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</si>
</sst>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;[Red]\-&quot;$&quot;#,##0"/>
    <numFmt numFmtId="167" formatCode="_(* #,##0_);_(* \(#,##0\);_(* &quot;-&quot;??_);_(@_)"/>
    <numFmt numFmtId="168" formatCode="_-[$$-409]* #,##0_ ;_-[$$-409]* \-#,##0\ ;_-[$$-409]* &quot;-&quot;??_ ;_-@_ "/>
    <numFmt numFmtId="169" formatCode="0.0"/>
    <numFmt numFmtId="170" formatCode="#,##0_ ;\-#,##0\ "/>
    <numFmt numFmtId="171" formatCode="#,##0_ ;[Red]\-#,##0\ "/>
    <numFmt numFmtId="172" formatCode="0.0%"/>
    <numFmt numFmtId="173" formatCode="0_);\(0\)"/>
    <numFmt numFmtId="174" formatCode="0_ ;\-0\ "/>
    <numFmt numFmtId="175" formatCode="_(&quot;$&quot;* #,##0_);_(&quot;$&quot;* \(#,##0\);_(&quot;$&quot;* &quot;-&quot;??_);_(@_)"/>
    <numFmt numFmtId="176" formatCode="[$-409]mmm\-yy;@"/>
    <numFmt numFmtId="177" formatCode="#,##0.0"/>
    <numFmt numFmtId="178" formatCode="#,##0.0;\-#,##0.0"/>
    <numFmt numFmtId="179" formatCode="_-[$$-409]* #,##0.00_ ;_-[$$-409]* \-#,##0.00\ ;_-[$$-409]* &quot;-&quot;??_ ;_-@_ "/>
    <numFmt numFmtId="180" formatCode="_(* #,##0.0_);_(* \(#,##0.0\);_(* &quot;-&quot;??_);_(@_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MS Sans Serif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Calibri Light"/>
      <family val="1"/>
      <scheme val="major"/>
    </font>
    <font>
      <sz val="9"/>
      <color theme="1"/>
      <name val="Arial"/>
      <family val="2"/>
    </font>
    <font>
      <sz val="10"/>
      <name val="Courier"/>
      <family val="3"/>
    </font>
    <font>
      <sz val="11"/>
      <name val="Calibri "/>
    </font>
    <font>
      <b/>
      <sz val="11"/>
      <name val="Calibri "/>
    </font>
    <font>
      <sz val="11"/>
      <color rgb="FFC00000"/>
      <name val="Calibri "/>
    </font>
    <font>
      <sz val="11"/>
      <color indexed="8"/>
      <name val="Calibri "/>
    </font>
    <font>
      <sz val="11"/>
      <color theme="1"/>
      <name val="Calibri "/>
    </font>
    <font>
      <b/>
      <i/>
      <u/>
      <sz val="11"/>
      <name val="Calibri "/>
    </font>
    <font>
      <sz val="11"/>
      <color rgb="FFFF0000"/>
      <name val="Calibri 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 "/>
    </font>
    <font>
      <sz val="12"/>
      <name val="Calibri "/>
    </font>
    <font>
      <b/>
      <vertAlign val="superscript"/>
      <sz val="12"/>
      <name val="Calibri "/>
    </font>
    <font>
      <b/>
      <sz val="12"/>
      <color theme="1"/>
      <name val="Calibri"/>
      <family val="2"/>
      <scheme val="minor"/>
    </font>
    <font>
      <sz val="10"/>
      <name val="Calibri 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0" fontId="1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7" fontId="14" fillId="0" borderId="0"/>
    <xf numFmtId="166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1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3" fillId="0" borderId="0" xfId="0" applyNumberFormat="1" applyFont="1"/>
    <xf numFmtId="167" fontId="3" fillId="0" borderId="0" xfId="0" applyNumberFormat="1" applyFont="1"/>
    <xf numFmtId="0" fontId="3" fillId="0" borderId="0" xfId="0" applyFont="1"/>
    <xf numFmtId="0" fontId="2" fillId="0" borderId="2" xfId="0" applyFont="1" applyBorder="1" applyAlignment="1">
      <alignment horizontal="center"/>
    </xf>
    <xf numFmtId="168" fontId="0" fillId="0" borderId="0" xfId="1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8" fillId="0" borderId="0" xfId="0" applyNumberFormat="1" applyFont="1"/>
    <xf numFmtId="49" fontId="0" fillId="0" borderId="5" xfId="0" applyNumberFormat="1" applyBorder="1"/>
    <xf numFmtId="0" fontId="3" fillId="2" borderId="0" xfId="0" applyFont="1" applyFill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1" fontId="3" fillId="2" borderId="11" xfId="2" applyNumberFormat="1" applyFont="1" applyFill="1" applyBorder="1"/>
    <xf numFmtId="0" fontId="3" fillId="2" borderId="0" xfId="3" applyFont="1" applyFill="1"/>
    <xf numFmtId="3" fontId="3" fillId="2" borderId="0" xfId="3" applyNumberFormat="1" applyFont="1" applyFill="1"/>
    <xf numFmtId="0" fontId="7" fillId="2" borderId="0" xfId="0" applyFont="1" applyFill="1" applyAlignment="1">
      <alignment horizontal="left"/>
    </xf>
    <xf numFmtId="170" fontId="3" fillId="2" borderId="0" xfId="3" applyNumberFormat="1" applyFont="1" applyFill="1"/>
    <xf numFmtId="171" fontId="3" fillId="2" borderId="0" xfId="3" applyNumberFormat="1" applyFont="1" applyFill="1"/>
    <xf numFmtId="3" fontId="3" fillId="2" borderId="0" xfId="4" applyNumberFormat="1" applyFont="1" applyFill="1"/>
    <xf numFmtId="0" fontId="3" fillId="2" borderId="0" xfId="3" applyFont="1" applyFill="1" applyAlignment="1">
      <alignment horizontal="left"/>
    </xf>
    <xf numFmtId="0" fontId="3" fillId="2" borderId="0" xfId="5" applyFont="1" applyFill="1"/>
    <xf numFmtId="168" fontId="0" fillId="0" borderId="0" xfId="0" applyNumberFormat="1"/>
    <xf numFmtId="49" fontId="2" fillId="0" borderId="1" xfId="0" applyNumberFormat="1" applyFont="1" applyBorder="1"/>
    <xf numFmtId="49" fontId="2" fillId="0" borderId="3" xfId="0" applyNumberFormat="1" applyFont="1" applyBorder="1"/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/>
    <xf numFmtId="37" fontId="15" fillId="2" borderId="0" xfId="8" applyFont="1" applyFill="1"/>
    <xf numFmtId="37" fontId="15" fillId="2" borderId="0" xfId="8" applyFont="1" applyFill="1" applyAlignment="1">
      <alignment horizontal="right"/>
    </xf>
    <xf numFmtId="3" fontId="15" fillId="2" borderId="0" xfId="8" applyNumberFormat="1" applyFont="1" applyFill="1" applyAlignment="1">
      <alignment horizontal="center"/>
    </xf>
    <xf numFmtId="37" fontId="16" fillId="2" borderId="0" xfId="8" applyFont="1" applyFill="1" applyAlignment="1">
      <alignment horizontal="left"/>
    </xf>
    <xf numFmtId="37" fontId="16" fillId="2" borderId="0" xfId="8" applyFont="1" applyFill="1"/>
    <xf numFmtId="0" fontId="16" fillId="2" borderId="1" xfId="3" applyFont="1" applyFill="1" applyBorder="1" applyAlignment="1">
      <alignment horizontal="center" vertical="center" wrapText="1"/>
    </xf>
    <xf numFmtId="0" fontId="16" fillId="2" borderId="14" xfId="3" applyFont="1" applyFill="1" applyBorder="1" applyAlignment="1">
      <alignment horizontal="center" vertical="center" wrapText="1"/>
    </xf>
    <xf numFmtId="0" fontId="16" fillId="2" borderId="0" xfId="3" applyFont="1" applyFill="1" applyAlignment="1">
      <alignment horizontal="center" vertical="center" wrapText="1"/>
    </xf>
    <xf numFmtId="0" fontId="16" fillId="2" borderId="0" xfId="3" applyFont="1" applyFill="1" applyAlignment="1">
      <alignment horizontal="center" wrapText="1"/>
    </xf>
    <xf numFmtId="37" fontId="15" fillId="2" borderId="4" xfId="8" applyFont="1" applyFill="1" applyBorder="1" applyAlignment="1">
      <alignment horizontal="center"/>
    </xf>
    <xf numFmtId="37" fontId="15" fillId="2" borderId="0" xfId="8" applyFont="1" applyFill="1" applyAlignment="1">
      <alignment horizontal="center"/>
    </xf>
    <xf numFmtId="3" fontId="15" fillId="2" borderId="5" xfId="8" applyNumberFormat="1" applyFont="1" applyFill="1" applyBorder="1" applyAlignment="1">
      <alignment horizontal="center"/>
    </xf>
    <xf numFmtId="3" fontId="15" fillId="2" borderId="0" xfId="8" applyNumberFormat="1" applyFont="1" applyFill="1" applyAlignment="1">
      <alignment horizontal="right"/>
    </xf>
    <xf numFmtId="37" fontId="15" fillId="2" borderId="6" xfId="8" applyFont="1" applyFill="1" applyBorder="1" applyAlignment="1">
      <alignment horizontal="center"/>
    </xf>
    <xf numFmtId="37" fontId="15" fillId="2" borderId="7" xfId="8" applyFont="1" applyFill="1" applyBorder="1" applyAlignment="1">
      <alignment horizontal="center"/>
    </xf>
    <xf numFmtId="3" fontId="15" fillId="2" borderId="8" xfId="8" applyNumberFormat="1" applyFont="1" applyFill="1" applyBorder="1" applyAlignment="1">
      <alignment horizontal="center"/>
    </xf>
    <xf numFmtId="37" fontId="16" fillId="2" borderId="0" xfId="8" applyFont="1" applyFill="1" applyAlignment="1">
      <alignment horizontal="center"/>
    </xf>
    <xf numFmtId="37" fontId="17" fillId="2" borderId="0" xfId="8" applyFont="1" applyFill="1"/>
    <xf numFmtId="0" fontId="15" fillId="2" borderId="0" xfId="8" applyNumberFormat="1" applyFont="1" applyFill="1"/>
    <xf numFmtId="174" fontId="16" fillId="2" borderId="0" xfId="9" quotePrefix="1" applyNumberFormat="1" applyFont="1" applyFill="1" applyBorder="1" applyAlignment="1">
      <alignment horizontal="center"/>
    </xf>
    <xf numFmtId="172" fontId="15" fillId="2" borderId="0" xfId="6" applyNumberFormat="1" applyFont="1" applyFill="1" applyBorder="1" applyAlignment="1">
      <alignment horizontal="right"/>
    </xf>
    <xf numFmtId="0" fontId="15" fillId="2" borderId="0" xfId="3" applyFont="1" applyFill="1"/>
    <xf numFmtId="1" fontId="15" fillId="2" borderId="0" xfId="2" applyNumberFormat="1" applyFont="1" applyFill="1" applyAlignment="1">
      <alignment horizontal="left" vertical="top" wrapText="1"/>
    </xf>
    <xf numFmtId="1" fontId="15" fillId="2" borderId="0" xfId="2" applyNumberFormat="1" applyFont="1" applyFill="1" applyAlignment="1">
      <alignment vertical="top" wrapText="1"/>
    </xf>
    <xf numFmtId="1" fontId="15" fillId="2" borderId="0" xfId="2" applyNumberFormat="1" applyFont="1" applyFill="1" applyAlignment="1">
      <alignment horizontal="left" wrapText="1"/>
    </xf>
    <xf numFmtId="3" fontId="18" fillId="2" borderId="0" xfId="4" applyNumberFormat="1" applyFont="1" applyFill="1"/>
    <xf numFmtId="3" fontId="15" fillId="2" borderId="0" xfId="3" applyNumberFormat="1" applyFont="1" applyFill="1"/>
    <xf numFmtId="0" fontId="16" fillId="2" borderId="0" xfId="3" applyFont="1" applyFill="1"/>
    <xf numFmtId="0" fontId="19" fillId="0" borderId="0" xfId="5" applyFont="1"/>
    <xf numFmtId="170" fontId="19" fillId="2" borderId="0" xfId="3" applyNumberFormat="1" applyFont="1" applyFill="1"/>
    <xf numFmtId="0" fontId="20" fillId="2" borderId="0" xfId="3" applyFont="1" applyFill="1" applyAlignment="1">
      <alignment horizontal="left"/>
    </xf>
    <xf numFmtId="3" fontId="15" fillId="2" borderId="0" xfId="8" applyNumberFormat="1" applyFont="1" applyFill="1"/>
    <xf numFmtId="37" fontId="15" fillId="2" borderId="0" xfId="8" quotePrefix="1" applyFont="1" applyFill="1"/>
    <xf numFmtId="37" fontId="21" fillId="2" borderId="0" xfId="8" applyFont="1" applyFill="1" applyAlignment="1">
      <alignment horizontal="right"/>
    </xf>
    <xf numFmtId="37" fontId="21" fillId="2" borderId="0" xfId="8" applyFont="1" applyFill="1"/>
    <xf numFmtId="37" fontId="15" fillId="2" borderId="4" xfId="8" applyFont="1" applyFill="1" applyBorder="1"/>
    <xf numFmtId="37" fontId="27" fillId="2" borderId="0" xfId="8" applyFont="1" applyFill="1"/>
    <xf numFmtId="37" fontId="27" fillId="2" borderId="0" xfId="8" applyFont="1" applyFill="1" applyAlignment="1">
      <alignment horizontal="left"/>
    </xf>
    <xf numFmtId="37" fontId="28" fillId="2" borderId="0" xfId="8" applyFont="1" applyFill="1"/>
    <xf numFmtId="174" fontId="16" fillId="2" borderId="4" xfId="9" quotePrefix="1" applyNumberFormat="1" applyFont="1" applyFill="1" applyBorder="1" applyAlignment="1">
      <alignment horizontal="center"/>
    </xf>
    <xf numFmtId="174" fontId="16" fillId="2" borderId="4" xfId="9" quotePrefix="1" applyNumberFormat="1" applyFont="1" applyFill="1" applyBorder="1" applyAlignment="1">
      <alignment horizontal="center" vertical="center"/>
    </xf>
    <xf numFmtId="174" fontId="16" fillId="2" borderId="0" xfId="9" quotePrefix="1" applyNumberFormat="1" applyFont="1" applyFill="1" applyBorder="1" applyAlignment="1">
      <alignment horizontal="center" vertical="center"/>
    </xf>
    <xf numFmtId="174" fontId="16" fillId="2" borderId="4" xfId="9" quotePrefix="1" applyNumberFormat="1" applyFont="1" applyFill="1" applyBorder="1" applyAlignment="1">
      <alignment horizontal="center" wrapText="1"/>
    </xf>
    <xf numFmtId="174" fontId="16" fillId="2" borderId="0" xfId="9" quotePrefix="1" applyNumberFormat="1" applyFont="1" applyFill="1" applyBorder="1" applyAlignment="1">
      <alignment horizontal="center" wrapText="1"/>
    </xf>
    <xf numFmtId="37" fontId="16" fillId="2" borderId="4" xfId="8" applyFont="1" applyFill="1" applyBorder="1" applyAlignment="1">
      <alignment horizontal="center"/>
    </xf>
    <xf numFmtId="2" fontId="16" fillId="2" borderId="0" xfId="8" applyNumberFormat="1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76" fontId="15" fillId="2" borderId="0" xfId="8" applyNumberFormat="1" applyFont="1" applyFill="1" applyAlignment="1">
      <alignment horizontal="center"/>
    </xf>
    <xf numFmtId="176" fontId="15" fillId="2" borderId="7" xfId="8" applyNumberFormat="1" applyFont="1" applyFill="1" applyBorder="1" applyAlignment="1">
      <alignment horizontal="center"/>
    </xf>
    <xf numFmtId="49" fontId="0" fillId="0" borderId="8" xfId="0" applyNumberFormat="1" applyBorder="1"/>
    <xf numFmtId="169" fontId="0" fillId="0" borderId="0" xfId="0" applyNumberFormat="1" applyAlignment="1">
      <alignment horizontal="center"/>
    </xf>
    <xf numFmtId="49" fontId="0" fillId="0" borderId="7" xfId="0" applyNumberFormat="1" applyBorder="1"/>
    <xf numFmtId="0" fontId="2" fillId="0" borderId="10" xfId="0" applyFont="1" applyBorder="1" applyAlignment="1">
      <alignment horizontal="center"/>
    </xf>
    <xf numFmtId="37" fontId="15" fillId="2" borderId="10" xfId="8" applyFont="1" applyFill="1" applyBorder="1" applyAlignment="1">
      <alignment horizontal="center"/>
    </xf>
    <xf numFmtId="37" fontId="15" fillId="2" borderId="11" xfId="8" applyFont="1" applyFill="1" applyBorder="1" applyAlignment="1">
      <alignment horizontal="center"/>
    </xf>
    <xf numFmtId="3" fontId="15" fillId="2" borderId="12" xfId="8" applyNumberFormat="1" applyFont="1" applyFill="1" applyBorder="1" applyAlignment="1">
      <alignment horizontal="center"/>
    </xf>
    <xf numFmtId="37" fontId="31" fillId="2" borderId="0" xfId="8" applyFont="1" applyFill="1" applyAlignment="1">
      <alignment horizontal="center"/>
    </xf>
    <xf numFmtId="175" fontId="2" fillId="0" borderId="7" xfId="7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center"/>
    </xf>
    <xf numFmtId="3" fontId="15" fillId="2" borderId="10" xfId="8" applyNumberFormat="1" applyFont="1" applyFill="1" applyBorder="1" applyAlignment="1">
      <alignment horizontal="right"/>
    </xf>
    <xf numFmtId="3" fontId="15" fillId="2" borderId="11" xfId="8" applyNumberFormat="1" applyFont="1" applyFill="1" applyBorder="1" applyAlignment="1">
      <alignment horizontal="right"/>
    </xf>
    <xf numFmtId="3" fontId="15" fillId="2" borderId="12" xfId="8" applyNumberFormat="1" applyFont="1" applyFill="1" applyBorder="1" applyAlignment="1">
      <alignment horizontal="right"/>
    </xf>
    <xf numFmtId="177" fontId="15" fillId="2" borderId="4" xfId="8" applyNumberFormat="1" applyFont="1" applyFill="1" applyBorder="1" applyAlignment="1">
      <alignment horizontal="center"/>
    </xf>
    <xf numFmtId="177" fontId="15" fillId="2" borderId="5" xfId="8" applyNumberFormat="1" applyFont="1" applyFill="1" applyBorder="1" applyAlignment="1">
      <alignment horizontal="center"/>
    </xf>
    <xf numFmtId="177" fontId="15" fillId="2" borderId="6" xfId="8" applyNumberFormat="1" applyFont="1" applyFill="1" applyBorder="1" applyAlignment="1">
      <alignment horizontal="center"/>
    </xf>
    <xf numFmtId="177" fontId="15" fillId="2" borderId="7" xfId="8" applyNumberFormat="1" applyFont="1" applyFill="1" applyBorder="1" applyAlignment="1">
      <alignment horizontal="center"/>
    </xf>
    <xf numFmtId="177" fontId="15" fillId="2" borderId="8" xfId="8" applyNumberFormat="1" applyFont="1" applyFill="1" applyBorder="1" applyAlignment="1">
      <alignment horizontal="center"/>
    </xf>
    <xf numFmtId="178" fontId="15" fillId="2" borderId="10" xfId="8" applyNumberFormat="1" applyFont="1" applyFill="1" applyBorder="1" applyAlignment="1">
      <alignment horizontal="center"/>
    </xf>
    <xf numFmtId="178" fontId="15" fillId="2" borderId="11" xfId="8" applyNumberFormat="1" applyFont="1" applyFill="1" applyBorder="1" applyAlignment="1">
      <alignment horizontal="center"/>
    </xf>
    <xf numFmtId="178" fontId="15" fillId="2" borderId="12" xfId="8" applyNumberFormat="1" applyFont="1" applyFill="1" applyBorder="1" applyAlignment="1">
      <alignment horizontal="center"/>
    </xf>
    <xf numFmtId="178" fontId="15" fillId="2" borderId="4" xfId="8" applyNumberFormat="1" applyFont="1" applyFill="1" applyBorder="1" applyAlignment="1">
      <alignment horizontal="center"/>
    </xf>
    <xf numFmtId="178" fontId="15" fillId="2" borderId="0" xfId="8" applyNumberFormat="1" applyFont="1" applyFill="1" applyAlignment="1">
      <alignment horizontal="center"/>
    </xf>
    <xf numFmtId="178" fontId="15" fillId="2" borderId="5" xfId="8" applyNumberFormat="1" applyFont="1" applyFill="1" applyBorder="1" applyAlignment="1">
      <alignment horizontal="center"/>
    </xf>
    <xf numFmtId="178" fontId="15" fillId="2" borderId="6" xfId="8" applyNumberFormat="1" applyFont="1" applyFill="1" applyBorder="1" applyAlignment="1">
      <alignment horizontal="center"/>
    </xf>
    <xf numFmtId="178" fontId="15" fillId="2" borderId="8" xfId="8" applyNumberFormat="1" applyFont="1" applyFill="1" applyBorder="1" applyAlignment="1">
      <alignment horizontal="center"/>
    </xf>
    <xf numFmtId="178" fontId="15" fillId="2" borderId="7" xfId="8" applyNumberFormat="1" applyFont="1" applyFill="1" applyBorder="1" applyAlignment="1">
      <alignment horizontal="center"/>
    </xf>
    <xf numFmtId="175" fontId="2" fillId="0" borderId="6" xfId="7" applyNumberFormat="1" applyFont="1" applyFill="1" applyBorder="1" applyAlignment="1">
      <alignment horizontal="center"/>
    </xf>
    <xf numFmtId="175" fontId="2" fillId="0" borderId="10" xfId="7" applyNumberFormat="1" applyFont="1" applyFill="1" applyBorder="1" applyAlignment="1">
      <alignment horizontal="center"/>
    </xf>
    <xf numFmtId="175" fontId="2" fillId="0" borderId="11" xfId="7" applyNumberFormat="1" applyFont="1" applyFill="1" applyBorder="1" applyAlignment="1">
      <alignment horizontal="center"/>
    </xf>
    <xf numFmtId="1" fontId="25" fillId="2" borderId="0" xfId="2" applyNumberFormat="1" applyFont="1" applyFill="1"/>
    <xf numFmtId="0" fontId="6" fillId="2" borderId="0" xfId="3" applyFont="1" applyFill="1"/>
    <xf numFmtId="170" fontId="6" fillId="2" borderId="0" xfId="3" applyNumberFormat="1" applyFont="1" applyFill="1"/>
    <xf numFmtId="3" fontId="6" fillId="2" borderId="0" xfId="4" applyNumberFormat="1" applyFont="1" applyFill="1"/>
    <xf numFmtId="0" fontId="9" fillId="2" borderId="0" xfId="3" applyFont="1" applyFill="1"/>
    <xf numFmtId="0" fontId="11" fillId="2" borderId="0" xfId="3" applyFont="1" applyFill="1"/>
    <xf numFmtId="0" fontId="12" fillId="2" borderId="0" xfId="3" applyFont="1" applyFill="1"/>
    <xf numFmtId="0" fontId="6" fillId="2" borderId="0" xfId="5" applyFont="1" applyFill="1"/>
    <xf numFmtId="174" fontId="16" fillId="2" borderId="4" xfId="9" quotePrefix="1" applyNumberFormat="1" applyFont="1" applyFill="1" applyBorder="1" applyAlignment="1"/>
    <xf numFmtId="174" fontId="16" fillId="2" borderId="0" xfId="9" quotePrefix="1" applyNumberFormat="1" applyFont="1" applyFill="1" applyBorder="1" applyAlignment="1"/>
    <xf numFmtId="167" fontId="0" fillId="0" borderId="0" xfId="1" applyNumberFormat="1" applyFont="1"/>
    <xf numFmtId="167" fontId="7" fillId="0" borderId="0" xfId="0" applyNumberFormat="1" applyFont="1" applyAlignment="1">
      <alignment horizontal="center"/>
    </xf>
    <xf numFmtId="168" fontId="2" fillId="0" borderId="0" xfId="1" applyNumberFormat="1" applyFont="1" applyFill="1" applyBorder="1"/>
    <xf numFmtId="169" fontId="0" fillId="0" borderId="9" xfId="0" applyNumberFormat="1" applyBorder="1" applyAlignment="1">
      <alignment horizontal="center"/>
    </xf>
    <xf numFmtId="169" fontId="0" fillId="0" borderId="13" xfId="0" applyNumberFormat="1" applyBorder="1" applyAlignment="1">
      <alignment horizontal="center"/>
    </xf>
    <xf numFmtId="169" fontId="2" fillId="0" borderId="14" xfId="0" applyNumberFormat="1" applyFont="1" applyBorder="1" applyAlignment="1">
      <alignment horizontal="center"/>
    </xf>
    <xf numFmtId="175" fontId="3" fillId="2" borderId="0" xfId="7" applyNumberFormat="1" applyFont="1" applyFill="1"/>
    <xf numFmtId="175" fontId="8" fillId="2" borderId="0" xfId="7" applyNumberFormat="1" applyFont="1" applyFill="1"/>
    <xf numFmtId="175" fontId="7" fillId="2" borderId="0" xfId="7" applyNumberFormat="1" applyFont="1" applyFill="1" applyBorder="1" applyAlignment="1">
      <alignment horizontal="center"/>
    </xf>
    <xf numFmtId="0" fontId="2" fillId="2" borderId="0" xfId="7" applyNumberFormat="1" applyFont="1" applyFill="1" applyBorder="1" applyAlignment="1">
      <alignment horizontal="center"/>
    </xf>
    <xf numFmtId="0" fontId="3" fillId="2" borderId="0" xfId="7" applyNumberFormat="1" applyFont="1" applyFill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5" fontId="2" fillId="2" borderId="2" xfId="7" applyNumberFormat="1" applyFont="1" applyFill="1" applyBorder="1" applyAlignment="1">
      <alignment horizontal="center"/>
    </xf>
    <xf numFmtId="175" fontId="2" fillId="2" borderId="3" xfId="7" applyNumberFormat="1" applyFont="1" applyFill="1" applyBorder="1" applyAlignment="1">
      <alignment horizontal="center"/>
    </xf>
    <xf numFmtId="175" fontId="2" fillId="2" borderId="7" xfId="7" applyNumberFormat="1" applyFont="1" applyFill="1" applyBorder="1" applyAlignment="1">
      <alignment horizontal="center"/>
    </xf>
    <xf numFmtId="175" fontId="2" fillId="2" borderId="1" xfId="7" applyNumberFormat="1" applyFont="1" applyFill="1" applyBorder="1" applyAlignment="1">
      <alignment horizontal="center"/>
    </xf>
    <xf numFmtId="175" fontId="2" fillId="2" borderId="0" xfId="7" applyNumberFormat="1" applyFont="1" applyFill="1" applyBorder="1" applyAlignment="1">
      <alignment horizontal="center"/>
    </xf>
    <xf numFmtId="175" fontId="3" fillId="2" borderId="13" xfId="7" applyNumberFormat="1" applyFont="1" applyFill="1" applyBorder="1"/>
    <xf numFmtId="175" fontId="3" fillId="2" borderId="0" xfId="7" applyNumberFormat="1" applyFont="1" applyFill="1" applyBorder="1"/>
    <xf numFmtId="169" fontId="0" fillId="2" borderId="9" xfId="0" applyNumberFormat="1" applyFill="1" applyBorder="1" applyAlignment="1">
      <alignment horizontal="center"/>
    </xf>
    <xf numFmtId="169" fontId="0" fillId="2" borderId="13" xfId="0" applyNumberFormat="1" applyFill="1" applyBorder="1" applyAlignment="1">
      <alignment horizontal="center"/>
    </xf>
    <xf numFmtId="169" fontId="0" fillId="2" borderId="15" xfId="0" applyNumberFormat="1" applyFill="1" applyBorder="1" applyAlignment="1">
      <alignment horizontal="center"/>
    </xf>
    <xf numFmtId="175" fontId="3" fillId="2" borderId="15" xfId="7" applyNumberFormat="1" applyFont="1" applyFill="1" applyBorder="1"/>
    <xf numFmtId="175" fontId="7" fillId="2" borderId="14" xfId="7" applyNumberFormat="1" applyFont="1" applyFill="1" applyBorder="1"/>
    <xf numFmtId="175" fontId="7" fillId="2" borderId="0" xfId="7" applyNumberFormat="1" applyFont="1" applyFill="1" applyBorder="1"/>
    <xf numFmtId="169" fontId="2" fillId="2" borderId="14" xfId="0" applyNumberFormat="1" applyFont="1" applyFill="1" applyBorder="1" applyAlignment="1">
      <alignment horizontal="center"/>
    </xf>
    <xf numFmtId="175" fontId="7" fillId="2" borderId="0" xfId="7" applyNumberFormat="1" applyFont="1" applyFill="1"/>
    <xf numFmtId="169" fontId="0" fillId="2" borderId="0" xfId="0" applyNumberFormat="1" applyFill="1" applyAlignment="1">
      <alignment horizontal="center"/>
    </xf>
    <xf numFmtId="175" fontId="2" fillId="2" borderId="10" xfId="7" applyNumberFormat="1" applyFont="1" applyFill="1" applyBorder="1" applyAlignment="1">
      <alignment horizontal="center"/>
    </xf>
    <xf numFmtId="175" fontId="2" fillId="2" borderId="11" xfId="7" applyNumberFormat="1" applyFont="1" applyFill="1" applyBorder="1" applyAlignment="1">
      <alignment horizontal="center"/>
    </xf>
    <xf numFmtId="0" fontId="0" fillId="2" borderId="0" xfId="0" applyFill="1"/>
    <xf numFmtId="0" fontId="30" fillId="2" borderId="0" xfId="0" applyFont="1" applyFill="1"/>
    <xf numFmtId="175" fontId="2" fillId="2" borderId="6" xfId="7" applyNumberFormat="1" applyFont="1" applyFill="1" applyBorder="1" applyAlignment="1">
      <alignment horizontal="center"/>
    </xf>
    <xf numFmtId="0" fontId="0" fillId="2" borderId="13" xfId="0" applyFill="1" applyBorder="1"/>
    <xf numFmtId="168" fontId="0" fillId="2" borderId="0" xfId="0" applyNumberFormat="1" applyFill="1"/>
    <xf numFmtId="0" fontId="3" fillId="2" borderId="13" xfId="0" applyFont="1" applyFill="1" applyBorder="1"/>
    <xf numFmtId="169" fontId="3" fillId="2" borderId="13" xfId="0" applyNumberFormat="1" applyFont="1" applyFill="1" applyBorder="1" applyAlignment="1">
      <alignment horizontal="center"/>
    </xf>
    <xf numFmtId="169" fontId="0" fillId="2" borderId="14" xfId="0" applyNumberFormat="1" applyFill="1" applyBorder="1" applyAlignment="1">
      <alignment horizontal="center"/>
    </xf>
    <xf numFmtId="49" fontId="0" fillId="2" borderId="13" xfId="0" applyNumberFormat="1" applyFill="1" applyBorder="1"/>
    <xf numFmtId="49" fontId="0" fillId="2" borderId="0" xfId="0" applyNumberFormat="1" applyFill="1"/>
    <xf numFmtId="0" fontId="2" fillId="2" borderId="0" xfId="0" applyFont="1" applyFill="1"/>
    <xf numFmtId="0" fontId="0" fillId="2" borderId="15" xfId="0" applyFill="1" applyBorder="1"/>
    <xf numFmtId="165" fontId="0" fillId="2" borderId="0" xfId="1" applyFont="1" applyFill="1"/>
    <xf numFmtId="3" fontId="0" fillId="2" borderId="0" xfId="0" applyNumberFormat="1" applyFill="1"/>
    <xf numFmtId="49" fontId="8" fillId="2" borderId="0" xfId="0" applyNumberFormat="1" applyFont="1" applyFill="1"/>
    <xf numFmtId="167" fontId="22" fillId="2" borderId="0" xfId="0" applyNumberFormat="1" applyFont="1" applyFill="1"/>
    <xf numFmtId="3" fontId="22" fillId="2" borderId="0" xfId="0" applyNumberFormat="1" applyFont="1" applyFill="1"/>
    <xf numFmtId="0" fontId="22" fillId="2" borderId="0" xfId="0" applyFont="1" applyFill="1"/>
    <xf numFmtId="167" fontId="23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17" fontId="2" fillId="2" borderId="2" xfId="0" applyNumberFormat="1" applyFont="1" applyFill="1" applyBorder="1" applyAlignment="1">
      <alignment horizontal="center"/>
    </xf>
    <xf numFmtId="17" fontId="2" fillId="2" borderId="3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0" fillId="2" borderId="5" xfId="0" applyNumberFormat="1" applyFill="1" applyBorder="1"/>
    <xf numFmtId="168" fontId="0" fillId="2" borderId="0" xfId="0" applyNumberFormat="1" applyFill="1" applyAlignment="1">
      <alignment horizontal="center"/>
    </xf>
    <xf numFmtId="168" fontId="0" fillId="2" borderId="0" xfId="1" applyNumberFormat="1" applyFont="1" applyFill="1" applyBorder="1" applyAlignment="1"/>
    <xf numFmtId="49" fontId="2" fillId="2" borderId="1" xfId="0" applyNumberFormat="1" applyFont="1" applyFill="1" applyBorder="1" applyAlignment="1">
      <alignment horizontal="center"/>
    </xf>
    <xf numFmtId="168" fontId="2" fillId="2" borderId="0" xfId="0" applyNumberFormat="1" applyFont="1" applyFill="1" applyAlignment="1">
      <alignment horizontal="center"/>
    </xf>
    <xf numFmtId="169" fontId="32" fillId="2" borderId="14" xfId="0" applyNumberFormat="1" applyFont="1" applyFill="1" applyBorder="1" applyAlignment="1">
      <alignment horizontal="center"/>
    </xf>
    <xf numFmtId="169" fontId="32" fillId="2" borderId="0" xfId="0" applyNumberFormat="1" applyFont="1" applyFill="1" applyAlignment="1">
      <alignment horizontal="center"/>
    </xf>
    <xf numFmtId="49" fontId="24" fillId="2" borderId="0" xfId="0" applyNumberFormat="1" applyFont="1" applyFill="1"/>
    <xf numFmtId="164" fontId="0" fillId="2" borderId="0" xfId="7" applyFont="1" applyFill="1" applyBorder="1" applyAlignment="1">
      <alignment horizontal="center"/>
    </xf>
    <xf numFmtId="169" fontId="2" fillId="2" borderId="0" xfId="0" applyNumberFormat="1" applyFont="1" applyFill="1"/>
    <xf numFmtId="49" fontId="26" fillId="2" borderId="0" xfId="0" applyNumberFormat="1" applyFont="1" applyFill="1"/>
    <xf numFmtId="179" fontId="0" fillId="2" borderId="0" xfId="0" applyNumberFormat="1" applyFill="1"/>
    <xf numFmtId="49" fontId="0" fillId="2" borderId="0" xfId="0" applyNumberFormat="1" applyFill="1" applyAlignment="1">
      <alignment horizontal="center"/>
    </xf>
    <xf numFmtId="167" fontId="7" fillId="2" borderId="0" xfId="0" applyNumberFormat="1" applyFont="1" applyFill="1"/>
    <xf numFmtId="49" fontId="0" fillId="2" borderId="4" xfId="0" applyNumberFormat="1" applyFill="1" applyBorder="1" applyAlignment="1">
      <alignment horizontal="center"/>
    </xf>
    <xf numFmtId="168" fontId="0" fillId="2" borderId="0" xfId="0" applyNumberFormat="1" applyFill="1" applyAlignment="1">
      <alignment horizontal="center" vertical="center"/>
    </xf>
    <xf numFmtId="168" fontId="0" fillId="2" borderId="0" xfId="0" applyNumberFormat="1" applyFill="1" applyAlignment="1">
      <alignment vertical="center"/>
    </xf>
    <xf numFmtId="169" fontId="0" fillId="2" borderId="13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/>
    </xf>
    <xf numFmtId="49" fontId="0" fillId="2" borderId="8" xfId="0" applyNumberFormat="1" applyFill="1" applyBorder="1"/>
    <xf numFmtId="168" fontId="2" fillId="2" borderId="0" xfId="0" applyNumberFormat="1" applyFont="1" applyFill="1"/>
    <xf numFmtId="49" fontId="13" fillId="2" borderId="0" xfId="0" applyNumberFormat="1" applyFont="1" applyFill="1" applyAlignment="1">
      <alignment horizontal="center"/>
    </xf>
    <xf numFmtId="49" fontId="13" fillId="2" borderId="0" xfId="0" applyNumberFormat="1" applyFont="1" applyFill="1"/>
    <xf numFmtId="0" fontId="13" fillId="2" borderId="0" xfId="0" applyFont="1" applyFill="1"/>
    <xf numFmtId="175" fontId="2" fillId="0" borderId="1" xfId="7" applyNumberFormat="1" applyFont="1" applyFill="1" applyBorder="1" applyAlignment="1">
      <alignment horizontal="center"/>
    </xf>
    <xf numFmtId="175" fontId="2" fillId="0" borderId="2" xfId="7" applyNumberFormat="1" applyFont="1" applyFill="1" applyBorder="1" applyAlignment="1">
      <alignment horizontal="center"/>
    </xf>
    <xf numFmtId="175" fontId="2" fillId="0" borderId="3" xfId="7" applyNumberFormat="1" applyFont="1" applyFill="1" applyBorder="1" applyAlignment="1">
      <alignment horizontal="center"/>
    </xf>
    <xf numFmtId="49" fontId="0" fillId="2" borderId="0" xfId="0" applyNumberFormat="1" applyFill="1" applyAlignment="1">
      <alignment horizontal="right"/>
    </xf>
    <xf numFmtId="180" fontId="0" fillId="2" borderId="10" xfId="1" applyNumberFormat="1" applyFont="1" applyFill="1" applyBorder="1" applyAlignment="1"/>
    <xf numFmtId="180" fontId="0" fillId="2" borderId="11" xfId="1" applyNumberFormat="1" applyFont="1" applyFill="1" applyBorder="1" applyAlignment="1"/>
    <xf numFmtId="180" fontId="0" fillId="2" borderId="12" xfId="1" applyNumberFormat="1" applyFont="1" applyFill="1" applyBorder="1" applyAlignment="1"/>
    <xf numFmtId="180" fontId="0" fillId="2" borderId="12" xfId="1" applyNumberFormat="1" applyFont="1" applyFill="1" applyBorder="1"/>
    <xf numFmtId="180" fontId="0" fillId="2" borderId="4" xfId="1" applyNumberFormat="1" applyFont="1" applyFill="1" applyBorder="1"/>
    <xf numFmtId="180" fontId="0" fillId="2" borderId="0" xfId="1" applyNumberFormat="1" applyFont="1" applyFill="1"/>
    <xf numFmtId="180" fontId="0" fillId="2" borderId="5" xfId="1" applyNumberFormat="1" applyFont="1" applyFill="1" applyBorder="1"/>
    <xf numFmtId="180" fontId="0" fillId="2" borderId="0" xfId="1" applyNumberFormat="1" applyFont="1" applyFill="1" applyBorder="1" applyAlignment="1">
      <alignment horizontal="center"/>
    </xf>
    <xf numFmtId="180" fontId="0" fillId="2" borderId="0" xfId="1" applyNumberFormat="1" applyFont="1" applyFill="1" applyAlignment="1">
      <alignment horizontal="center"/>
    </xf>
    <xf numFmtId="180" fontId="0" fillId="2" borderId="5" xfId="1" applyNumberFormat="1" applyFont="1" applyFill="1" applyBorder="1" applyAlignment="1">
      <alignment horizontal="center"/>
    </xf>
    <xf numFmtId="180" fontId="0" fillId="2" borderId="10" xfId="1" applyNumberFormat="1" applyFont="1" applyFill="1" applyBorder="1" applyAlignment="1">
      <alignment horizontal="center"/>
    </xf>
    <xf numFmtId="180" fontId="0" fillId="2" borderId="11" xfId="1" applyNumberFormat="1" applyFont="1" applyFill="1" applyBorder="1" applyAlignment="1">
      <alignment horizontal="center"/>
    </xf>
    <xf numFmtId="180" fontId="0" fillId="2" borderId="4" xfId="1" applyNumberFormat="1" applyFont="1" applyFill="1" applyBorder="1" applyAlignment="1">
      <alignment horizontal="center"/>
    </xf>
    <xf numFmtId="180" fontId="0" fillId="2" borderId="4" xfId="1" applyNumberFormat="1" applyFont="1" applyFill="1" applyBorder="1" applyAlignment="1"/>
    <xf numFmtId="180" fontId="0" fillId="2" borderId="0" xfId="1" applyNumberFormat="1" applyFont="1" applyFill="1" applyBorder="1" applyAlignment="1"/>
    <xf numFmtId="180" fontId="0" fillId="2" borderId="5" xfId="1" applyNumberFormat="1" applyFont="1" applyFill="1" applyBorder="1" applyAlignment="1"/>
    <xf numFmtId="180" fontId="2" fillId="2" borderId="2" xfId="1" applyNumberFormat="1" applyFont="1" applyFill="1" applyBorder="1" applyAlignment="1"/>
    <xf numFmtId="180" fontId="3" fillId="2" borderId="10" xfId="1" applyNumberFormat="1" applyFont="1" applyFill="1" applyBorder="1"/>
    <xf numFmtId="180" fontId="3" fillId="2" borderId="11" xfId="1" applyNumberFormat="1" applyFont="1" applyFill="1" applyBorder="1"/>
    <xf numFmtId="180" fontId="3" fillId="2" borderId="12" xfId="1" applyNumberFormat="1" applyFont="1" applyFill="1" applyBorder="1"/>
    <xf numFmtId="180" fontId="3" fillId="2" borderId="0" xfId="1" applyNumberFormat="1" applyFont="1" applyFill="1" applyBorder="1"/>
    <xf numFmtId="180" fontId="3" fillId="2" borderId="5" xfId="1" applyNumberFormat="1" applyFont="1" applyFill="1" applyBorder="1"/>
    <xf numFmtId="180" fontId="3" fillId="2" borderId="4" xfId="1" applyNumberFormat="1" applyFont="1" applyFill="1" applyBorder="1"/>
    <xf numFmtId="180" fontId="3" fillId="2" borderId="6" xfId="1" applyNumberFormat="1" applyFont="1" applyFill="1" applyBorder="1"/>
    <xf numFmtId="180" fontId="3" fillId="2" borderId="7" xfId="1" applyNumberFormat="1" applyFont="1" applyFill="1" applyBorder="1"/>
    <xf numFmtId="180" fontId="3" fillId="2" borderId="8" xfId="1" applyNumberFormat="1" applyFont="1" applyFill="1" applyBorder="1"/>
    <xf numFmtId="0" fontId="2" fillId="2" borderId="12" xfId="0" applyFont="1" applyFill="1" applyBorder="1" applyAlignment="1">
      <alignment horizontal="center"/>
    </xf>
    <xf numFmtId="2" fontId="0" fillId="0" borderId="11" xfId="1" applyNumberFormat="1" applyFont="1" applyFill="1" applyBorder="1"/>
    <xf numFmtId="2" fontId="0" fillId="0" borderId="10" xfId="1" applyNumberFormat="1" applyFont="1" applyFill="1" applyBorder="1"/>
    <xf numFmtId="2" fontId="0" fillId="0" borderId="12" xfId="1" applyNumberFormat="1" applyFont="1" applyFill="1" applyBorder="1"/>
    <xf numFmtId="2" fontId="0" fillId="0" borderId="4" xfId="1" applyNumberFormat="1" applyFont="1" applyFill="1" applyBorder="1"/>
    <xf numFmtId="2" fontId="0" fillId="0" borderId="0" xfId="1" applyNumberFormat="1" applyFont="1" applyFill="1" applyBorder="1"/>
    <xf numFmtId="2" fontId="0" fillId="0" borderId="5" xfId="1" applyNumberFormat="1" applyFont="1" applyFill="1" applyBorder="1"/>
    <xf numFmtId="2" fontId="0" fillId="0" borderId="6" xfId="1" applyNumberFormat="1" applyFont="1" applyFill="1" applyBorder="1"/>
    <xf numFmtId="165" fontId="2" fillId="0" borderId="2" xfId="1" applyFont="1" applyFill="1" applyBorder="1"/>
    <xf numFmtId="165" fontId="3" fillId="2" borderId="5" xfId="1" applyFont="1" applyFill="1" applyBorder="1"/>
    <xf numFmtId="165" fontId="3" fillId="2" borderId="4" xfId="1" applyFont="1" applyFill="1" applyBorder="1"/>
    <xf numFmtId="165" fontId="3" fillId="2" borderId="0" xfId="1" applyFont="1" applyFill="1" applyBorder="1"/>
    <xf numFmtId="165" fontId="3" fillId="2" borderId="10" xfId="1" applyFont="1" applyFill="1" applyBorder="1"/>
    <xf numFmtId="165" fontId="3" fillId="2" borderId="11" xfId="1" applyFont="1" applyFill="1" applyBorder="1"/>
    <xf numFmtId="165" fontId="3" fillId="2" borderId="12" xfId="1" applyFont="1" applyFill="1" applyBorder="1"/>
    <xf numFmtId="165" fontId="7" fillId="2" borderId="1" xfId="1" applyFont="1" applyFill="1" applyBorder="1"/>
    <xf numFmtId="165" fontId="0" fillId="2" borderId="4" xfId="1" applyFont="1" applyFill="1" applyBorder="1"/>
    <xf numFmtId="165" fontId="0" fillId="2" borderId="5" xfId="1" applyFont="1" applyFill="1" applyBorder="1"/>
    <xf numFmtId="165" fontId="0" fillId="2" borderId="10" xfId="1" applyFont="1" applyFill="1" applyBorder="1"/>
    <xf numFmtId="165" fontId="0" fillId="2" borderId="11" xfId="1" applyFont="1" applyFill="1" applyBorder="1"/>
    <xf numFmtId="165" fontId="0" fillId="2" borderId="12" xfId="1" applyFont="1" applyFill="1" applyBorder="1"/>
    <xf numFmtId="165" fontId="0" fillId="2" borderId="0" xfId="1" applyFont="1" applyFill="1" applyAlignment="1">
      <alignment horizontal="center" vertical="center"/>
    </xf>
    <xf numFmtId="165" fontId="0" fillId="2" borderId="0" xfId="1" applyFont="1" applyFill="1" applyAlignment="1">
      <alignment vertical="center"/>
    </xf>
    <xf numFmtId="165" fontId="0" fillId="2" borderId="4" xfId="1" applyFont="1" applyFill="1" applyBorder="1" applyAlignment="1">
      <alignment vertical="center"/>
    </xf>
    <xf numFmtId="165" fontId="0" fillId="2" borderId="4" xfId="1" applyFont="1" applyFill="1" applyBorder="1" applyAlignment="1">
      <alignment horizontal="center" vertical="center"/>
    </xf>
    <xf numFmtId="165" fontId="2" fillId="2" borderId="1" xfId="1" applyFont="1" applyFill="1" applyBorder="1"/>
    <xf numFmtId="165" fontId="0" fillId="0" borderId="10" xfId="1" applyFont="1" applyBorder="1"/>
    <xf numFmtId="165" fontId="0" fillId="0" borderId="11" xfId="1" applyFont="1" applyBorder="1"/>
    <xf numFmtId="165" fontId="0" fillId="0" borderId="12" xfId="1" applyFont="1" applyBorder="1"/>
    <xf numFmtId="165" fontId="0" fillId="0" borderId="4" xfId="1" applyFont="1" applyBorder="1"/>
    <xf numFmtId="165" fontId="0" fillId="0" borderId="0" xfId="1" applyFont="1"/>
    <xf numFmtId="165" fontId="0" fillId="0" borderId="5" xfId="1" applyFont="1" applyBorder="1"/>
    <xf numFmtId="165" fontId="2" fillId="0" borderId="1" xfId="1" applyFont="1" applyBorder="1"/>
    <xf numFmtId="165" fontId="3" fillId="2" borderId="0" xfId="1" applyFont="1" applyFill="1"/>
    <xf numFmtId="165" fontId="0" fillId="2" borderId="6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80" fontId="2" fillId="2" borderId="3" xfId="1" applyNumberFormat="1" applyFont="1" applyFill="1" applyBorder="1" applyAlignment="1"/>
    <xf numFmtId="180" fontId="2" fillId="2" borderId="1" xfId="1" applyNumberFormat="1" applyFont="1" applyFill="1" applyBorder="1" applyAlignment="1"/>
    <xf numFmtId="180" fontId="2" fillId="2" borderId="0" xfId="1" applyNumberFormat="1" applyFont="1" applyFill="1" applyBorder="1" applyAlignment="1"/>
    <xf numFmtId="165" fontId="2" fillId="0" borderId="1" xfId="1" applyFont="1" applyFill="1" applyBorder="1"/>
    <xf numFmtId="165" fontId="2" fillId="0" borderId="3" xfId="1" applyFont="1" applyFill="1" applyBorder="1"/>
    <xf numFmtId="165" fontId="7" fillId="2" borderId="2" xfId="1" applyFont="1" applyFill="1" applyBorder="1"/>
    <xf numFmtId="165" fontId="7" fillId="2" borderId="3" xfId="1" applyFont="1" applyFill="1" applyBorder="1"/>
    <xf numFmtId="175" fontId="3" fillId="2" borderId="9" xfId="7" applyNumberFormat="1" applyFont="1" applyFill="1" applyBorder="1"/>
    <xf numFmtId="165" fontId="2" fillId="2" borderId="2" xfId="1" applyFont="1" applyFill="1" applyBorder="1"/>
    <xf numFmtId="165" fontId="2" fillId="2" borderId="3" xfId="1" applyFont="1" applyFill="1" applyBorder="1"/>
    <xf numFmtId="165" fontId="2" fillId="0" borderId="2" xfId="1" applyFont="1" applyBorder="1"/>
    <xf numFmtId="1" fontId="3" fillId="2" borderId="0" xfId="2" applyNumberFormat="1" applyFont="1" applyFill="1"/>
    <xf numFmtId="165" fontId="2" fillId="0" borderId="3" xfId="1" applyFont="1" applyBorder="1"/>
    <xf numFmtId="165" fontId="0" fillId="2" borderId="0" xfId="1" applyFont="1" applyFill="1" applyBorder="1"/>
    <xf numFmtId="180" fontId="2" fillId="0" borderId="1" xfId="1" applyNumberFormat="1" applyFont="1" applyFill="1" applyBorder="1"/>
    <xf numFmtId="180" fontId="2" fillId="0" borderId="2" xfId="1" applyNumberFormat="1" applyFont="1" applyFill="1" applyBorder="1"/>
    <xf numFmtId="180" fontId="2" fillId="0" borderId="3" xfId="1" applyNumberFormat="1" applyFont="1" applyFill="1" applyBorder="1"/>
    <xf numFmtId="180" fontId="7" fillId="2" borderId="2" xfId="1" applyNumberFormat="1" applyFont="1" applyFill="1" applyBorder="1"/>
    <xf numFmtId="180" fontId="7" fillId="2" borderId="1" xfId="1" applyNumberFormat="1" applyFont="1" applyFill="1" applyBorder="1"/>
    <xf numFmtId="180" fontId="7" fillId="2" borderId="3" xfId="1" applyNumberFormat="1" applyFont="1" applyFill="1" applyBorder="1"/>
    <xf numFmtId="180" fontId="2" fillId="2" borderId="1" xfId="1" applyNumberFormat="1" applyFont="1" applyFill="1" applyBorder="1"/>
    <xf numFmtId="180" fontId="2" fillId="2" borderId="2" xfId="1" applyNumberFormat="1" applyFont="1" applyFill="1" applyBorder="1"/>
    <xf numFmtId="180" fontId="2" fillId="2" borderId="3" xfId="1" applyNumberFormat="1" applyFont="1" applyFill="1" applyBorder="1"/>
    <xf numFmtId="180" fontId="2" fillId="0" borderId="1" xfId="1" applyNumberFormat="1" applyFont="1" applyBorder="1"/>
    <xf numFmtId="180" fontId="2" fillId="0" borderId="2" xfId="1" applyNumberFormat="1" applyFont="1" applyBorder="1"/>
    <xf numFmtId="180" fontId="2" fillId="0" borderId="3" xfId="1" applyNumberFormat="1" applyFont="1" applyBorder="1"/>
    <xf numFmtId="180" fontId="0" fillId="2" borderId="12" xfId="1" applyNumberFormat="1" applyFont="1" applyFill="1" applyBorder="1" applyAlignment="1">
      <alignment horizontal="center"/>
    </xf>
    <xf numFmtId="180" fontId="0" fillId="2" borderId="6" xfId="1" applyNumberFormat="1" applyFont="1" applyFill="1" applyBorder="1" applyAlignment="1">
      <alignment horizontal="center"/>
    </xf>
    <xf numFmtId="180" fontId="0" fillId="2" borderId="8" xfId="1" applyNumberFormat="1" applyFont="1" applyFill="1" applyBorder="1" applyAlignment="1">
      <alignment horizontal="center"/>
    </xf>
    <xf numFmtId="2" fontId="0" fillId="0" borderId="8" xfId="1" applyNumberFormat="1" applyFont="1" applyFill="1" applyBorder="1"/>
    <xf numFmtId="165" fontId="3" fillId="2" borderId="6" xfId="1" applyFont="1" applyFill="1" applyBorder="1"/>
    <xf numFmtId="165" fontId="3" fillId="2" borderId="8" xfId="1" applyFont="1" applyFill="1" applyBorder="1"/>
    <xf numFmtId="165" fontId="0" fillId="0" borderId="0" xfId="1" applyFont="1" applyBorder="1"/>
    <xf numFmtId="165" fontId="0" fillId="0" borderId="6" xfId="1" applyFont="1" applyBorder="1"/>
    <xf numFmtId="165" fontId="0" fillId="0" borderId="8" xfId="1" applyFont="1" applyBorder="1"/>
    <xf numFmtId="165" fontId="0" fillId="0" borderId="12" xfId="1" applyFont="1" applyFill="1" applyBorder="1"/>
    <xf numFmtId="165" fontId="0" fillId="0" borderId="5" xfId="1" applyFont="1" applyFill="1" applyBorder="1"/>
    <xf numFmtId="165" fontId="0" fillId="0" borderId="8" xfId="1" applyFont="1" applyFill="1" applyBorder="1"/>
    <xf numFmtId="180" fontId="0" fillId="2" borderId="7" xfId="1" applyNumberFormat="1" applyFont="1" applyFill="1" applyBorder="1" applyAlignment="1">
      <alignment horizontal="center"/>
    </xf>
    <xf numFmtId="2" fontId="0" fillId="0" borderId="7" xfId="1" applyNumberFormat="1" applyFont="1" applyFill="1" applyBorder="1"/>
    <xf numFmtId="180" fontId="7" fillId="2" borderId="6" xfId="1" applyNumberFormat="1" applyFont="1" applyFill="1" applyBorder="1"/>
    <xf numFmtId="165" fontId="3" fillId="2" borderId="7" xfId="1" applyFont="1" applyFill="1" applyBorder="1"/>
    <xf numFmtId="180" fontId="2" fillId="2" borderId="6" xfId="1" applyNumberFormat="1" applyFont="1" applyFill="1" applyBorder="1"/>
    <xf numFmtId="165" fontId="0" fillId="0" borderId="7" xfId="1" applyFont="1" applyBorder="1"/>
    <xf numFmtId="165" fontId="0" fillId="0" borderId="0" xfId="1" applyFont="1" applyFill="1" applyBorder="1"/>
    <xf numFmtId="165" fontId="0" fillId="0" borderId="11" xfId="1" applyFont="1" applyFill="1" applyBorder="1"/>
    <xf numFmtId="165" fontId="0" fillId="0" borderId="7" xfId="1" applyFont="1" applyFill="1" applyBorder="1"/>
    <xf numFmtId="180" fontId="7" fillId="2" borderId="7" xfId="1" applyNumberFormat="1" applyFont="1" applyFill="1" applyBorder="1"/>
    <xf numFmtId="49" fontId="2" fillId="2" borderId="3" xfId="0" applyNumberFormat="1" applyFont="1" applyFill="1" applyBorder="1"/>
    <xf numFmtId="180" fontId="2" fillId="2" borderId="7" xfId="1" applyNumberFormat="1" applyFont="1" applyFill="1" applyBorder="1"/>
    <xf numFmtId="49" fontId="2" fillId="2" borderId="14" xfId="0" applyNumberFormat="1" applyFont="1" applyFill="1" applyBorder="1"/>
    <xf numFmtId="177" fontId="15" fillId="2" borderId="0" xfId="8" applyNumberFormat="1" applyFont="1" applyFill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16" fillId="2" borderId="10" xfId="3" applyFont="1" applyFill="1" applyBorder="1" applyAlignment="1">
      <alignment horizontal="center" wrapText="1"/>
    </xf>
    <xf numFmtId="0" fontId="16" fillId="2" borderId="11" xfId="3" applyFont="1" applyFill="1" applyBorder="1" applyAlignment="1">
      <alignment horizontal="center" wrapText="1"/>
    </xf>
    <xf numFmtId="0" fontId="16" fillId="2" borderId="12" xfId="3" applyFont="1" applyFill="1" applyBorder="1" applyAlignment="1">
      <alignment horizontal="center" wrapText="1"/>
    </xf>
    <xf numFmtId="37" fontId="16" fillId="2" borderId="6" xfId="8" applyFont="1" applyFill="1" applyBorder="1" applyAlignment="1">
      <alignment horizontal="center" wrapText="1"/>
    </xf>
    <xf numFmtId="37" fontId="16" fillId="2" borderId="7" xfId="8" applyFont="1" applyFill="1" applyBorder="1" applyAlignment="1">
      <alignment horizontal="center" wrapText="1"/>
    </xf>
    <xf numFmtId="37" fontId="16" fillId="2" borderId="8" xfId="8" applyFont="1" applyFill="1" applyBorder="1" applyAlignment="1">
      <alignment horizontal="center" wrapText="1"/>
    </xf>
    <xf numFmtId="173" fontId="15" fillId="2" borderId="4" xfId="8" quotePrefix="1" applyNumberFormat="1" applyFont="1" applyFill="1" applyBorder="1" applyAlignment="1">
      <alignment horizontal="center"/>
    </xf>
    <xf numFmtId="173" fontId="15" fillId="2" borderId="0" xfId="8" quotePrefix="1" applyNumberFormat="1" applyFont="1" applyFill="1" applyAlignment="1">
      <alignment horizontal="center"/>
    </xf>
    <xf numFmtId="173" fontId="15" fillId="2" borderId="5" xfId="8" quotePrefix="1" applyNumberFormat="1" applyFont="1" applyFill="1" applyBorder="1" applyAlignment="1">
      <alignment horizontal="center"/>
    </xf>
    <xf numFmtId="37" fontId="16" fillId="2" borderId="6" xfId="8" applyFont="1" applyFill="1" applyBorder="1" applyAlignment="1">
      <alignment horizontal="center" vertical="center"/>
    </xf>
    <xf numFmtId="37" fontId="16" fillId="2" borderId="7" xfId="8" applyFont="1" applyFill="1" applyBorder="1" applyAlignment="1">
      <alignment horizontal="center" vertical="center"/>
    </xf>
    <xf numFmtId="37" fontId="16" fillId="2" borderId="8" xfId="8" applyFont="1" applyFill="1" applyBorder="1" applyAlignment="1">
      <alignment horizontal="center" vertical="center"/>
    </xf>
    <xf numFmtId="174" fontId="16" fillId="2" borderId="10" xfId="9" quotePrefix="1" applyNumberFormat="1" applyFont="1" applyFill="1" applyBorder="1" applyAlignment="1">
      <alignment horizontal="center"/>
    </xf>
    <xf numFmtId="174" fontId="16" fillId="2" borderId="11" xfId="9" quotePrefix="1" applyNumberFormat="1" applyFont="1" applyFill="1" applyBorder="1" applyAlignment="1">
      <alignment horizontal="center"/>
    </xf>
    <xf numFmtId="174" fontId="16" fillId="2" borderId="4" xfId="9" quotePrefix="1" applyNumberFormat="1" applyFont="1" applyFill="1" applyBorder="1" applyAlignment="1">
      <alignment horizontal="center"/>
    </xf>
    <xf numFmtId="174" fontId="16" fillId="2" borderId="0" xfId="9" quotePrefix="1" applyNumberFormat="1" applyFont="1" applyFill="1" applyBorder="1" applyAlignment="1">
      <alignment horizontal="center"/>
    </xf>
    <xf numFmtId="0" fontId="16" fillId="2" borderId="1" xfId="3" applyFont="1" applyFill="1" applyBorder="1" applyAlignment="1">
      <alignment horizontal="center" vertical="center" wrapText="1"/>
    </xf>
    <xf numFmtId="0" fontId="16" fillId="2" borderId="2" xfId="3" applyFont="1" applyFill="1" applyBorder="1" applyAlignment="1">
      <alignment horizontal="center" vertical="center" wrapText="1"/>
    </xf>
    <xf numFmtId="0" fontId="16" fillId="2" borderId="3" xfId="3" applyFont="1" applyFill="1" applyBorder="1" applyAlignment="1">
      <alignment horizontal="center" vertical="center" wrapText="1"/>
    </xf>
    <xf numFmtId="173" fontId="15" fillId="2" borderId="10" xfId="8" quotePrefix="1" applyNumberFormat="1" applyFont="1" applyFill="1" applyBorder="1" applyAlignment="1">
      <alignment horizontal="center"/>
    </xf>
    <xf numFmtId="173" fontId="15" fillId="2" borderId="11" xfId="8" quotePrefix="1" applyNumberFormat="1" applyFont="1" applyFill="1" applyBorder="1" applyAlignment="1">
      <alignment horizontal="center"/>
    </xf>
    <xf numFmtId="173" fontId="15" fillId="2" borderId="12" xfId="8" quotePrefix="1" applyNumberFormat="1" applyFont="1" applyFill="1" applyBorder="1" applyAlignment="1">
      <alignment horizontal="center"/>
    </xf>
    <xf numFmtId="173" fontId="15" fillId="2" borderId="6" xfId="8" quotePrefix="1" applyNumberFormat="1" applyFont="1" applyFill="1" applyBorder="1" applyAlignment="1">
      <alignment horizontal="center"/>
    </xf>
    <xf numFmtId="173" fontId="15" fillId="2" borderId="7" xfId="8" quotePrefix="1" applyNumberFormat="1" applyFont="1" applyFill="1" applyBorder="1" applyAlignment="1">
      <alignment horizontal="center"/>
    </xf>
    <xf numFmtId="173" fontId="15" fillId="2" borderId="8" xfId="8" quotePrefix="1" applyNumberFormat="1" applyFont="1" applyFill="1" applyBorder="1" applyAlignment="1">
      <alignment horizontal="center"/>
    </xf>
    <xf numFmtId="1" fontId="16" fillId="2" borderId="0" xfId="2" applyNumberFormat="1" applyFont="1" applyFill="1" applyAlignment="1">
      <alignment horizontal="left" wrapText="1"/>
    </xf>
    <xf numFmtId="174" fontId="16" fillId="2" borderId="4" xfId="9" quotePrefix="1" applyNumberFormat="1" applyFont="1" applyFill="1" applyBorder="1" applyAlignment="1">
      <alignment horizontal="center" vertical="center"/>
    </xf>
    <xf numFmtId="174" fontId="16" fillId="2" borderId="0" xfId="9" quotePrefix="1" applyNumberFormat="1" applyFont="1" applyFill="1" applyBorder="1" applyAlignment="1">
      <alignment horizontal="center" vertical="center"/>
    </xf>
    <xf numFmtId="174" fontId="16" fillId="2" borderId="4" xfId="9" quotePrefix="1" applyNumberFormat="1" applyFont="1" applyFill="1" applyBorder="1" applyAlignment="1">
      <alignment horizontal="center" wrapText="1"/>
    </xf>
    <xf numFmtId="174" fontId="16" fillId="2" borderId="0" xfId="9" quotePrefix="1" applyNumberFormat="1" applyFont="1" applyFill="1" applyBorder="1" applyAlignment="1">
      <alignment horizontal="center" wrapText="1"/>
    </xf>
    <xf numFmtId="0" fontId="16" fillId="2" borderId="0" xfId="3" applyFont="1" applyFill="1" applyAlignment="1">
      <alignment horizontal="left"/>
    </xf>
    <xf numFmtId="1" fontId="15" fillId="2" borderId="0" xfId="2" applyNumberFormat="1" applyFont="1" applyFill="1" applyAlignment="1">
      <alignment horizontal="left" vertical="top" wrapText="1"/>
    </xf>
    <xf numFmtId="174" fontId="16" fillId="2" borderId="6" xfId="9" quotePrefix="1" applyNumberFormat="1" applyFont="1" applyFill="1" applyBorder="1" applyAlignment="1">
      <alignment horizontal="center"/>
    </xf>
    <xf numFmtId="174" fontId="16" fillId="2" borderId="7" xfId="9" quotePrefix="1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167" fontId="23" fillId="2" borderId="1" xfId="0" applyNumberFormat="1" applyFont="1" applyFill="1" applyBorder="1" applyAlignment="1">
      <alignment horizontal="center"/>
    </xf>
    <xf numFmtId="167" fontId="23" fillId="2" borderId="2" xfId="0" applyNumberFormat="1" applyFont="1" applyFill="1" applyBorder="1" applyAlignment="1">
      <alignment horizontal="center"/>
    </xf>
    <xf numFmtId="167" fontId="23" fillId="2" borderId="3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167" fontId="7" fillId="0" borderId="2" xfId="0" applyNumberFormat="1" applyFont="1" applyBorder="1" applyAlignment="1">
      <alignment horizontal="center"/>
    </xf>
    <xf numFmtId="167" fontId="7" fillId="0" borderId="3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2" borderId="4" xfId="7" applyNumberFormat="1" applyFont="1" applyFill="1" applyBorder="1" applyAlignment="1">
      <alignment horizontal="center"/>
    </xf>
    <xf numFmtId="0" fontId="2" fillId="2" borderId="0" xfId="7" applyNumberFormat="1" applyFont="1" applyFill="1" applyBorder="1" applyAlignment="1">
      <alignment horizontal="center"/>
    </xf>
    <xf numFmtId="0" fontId="2" fillId="2" borderId="5" xfId="7" applyNumberFormat="1" applyFont="1" applyFill="1" applyBorder="1" applyAlignment="1">
      <alignment horizontal="center"/>
    </xf>
    <xf numFmtId="175" fontId="7" fillId="2" borderId="9" xfId="7" applyNumberFormat="1" applyFont="1" applyFill="1" applyBorder="1" applyAlignment="1">
      <alignment horizontal="center" vertical="center"/>
    </xf>
    <xf numFmtId="175" fontId="7" fillId="2" borderId="13" xfId="7" applyNumberFormat="1" applyFont="1" applyFill="1" applyBorder="1" applyAlignment="1">
      <alignment horizontal="center" vertical="center"/>
    </xf>
    <xf numFmtId="175" fontId="7" fillId="2" borderId="15" xfId="7" applyNumberFormat="1" applyFont="1" applyFill="1" applyBorder="1" applyAlignment="1">
      <alignment horizontal="center" vertical="center"/>
    </xf>
    <xf numFmtId="0" fontId="2" fillId="2" borderId="6" xfId="7" applyNumberFormat="1" applyFont="1" applyFill="1" applyBorder="1" applyAlignment="1">
      <alignment horizontal="center"/>
    </xf>
    <xf numFmtId="0" fontId="2" fillId="2" borderId="7" xfId="7" applyNumberFormat="1" applyFont="1" applyFill="1" applyBorder="1" applyAlignment="1">
      <alignment horizontal="center"/>
    </xf>
    <xf numFmtId="0" fontId="2" fillId="2" borderId="8" xfId="7" applyNumberFormat="1" applyFont="1" applyFill="1" applyBorder="1" applyAlignment="1">
      <alignment horizontal="center"/>
    </xf>
    <xf numFmtId="175" fontId="7" fillId="2" borderId="1" xfId="7" applyNumberFormat="1" applyFont="1" applyFill="1" applyBorder="1" applyAlignment="1">
      <alignment horizontal="center"/>
    </xf>
    <xf numFmtId="175" fontId="7" fillId="2" borderId="2" xfId="7" applyNumberFormat="1" applyFont="1" applyFill="1" applyBorder="1" applyAlignment="1">
      <alignment horizontal="center"/>
    </xf>
    <xf numFmtId="175" fontId="7" fillId="2" borderId="3" xfId="7" applyNumberFormat="1" applyFont="1" applyFill="1" applyBorder="1" applyAlignment="1">
      <alignment horizontal="center"/>
    </xf>
    <xf numFmtId="0" fontId="2" fillId="2" borderId="10" xfId="7" applyNumberFormat="1" applyFont="1" applyFill="1" applyBorder="1" applyAlignment="1">
      <alignment horizontal="center"/>
    </xf>
    <xf numFmtId="0" fontId="2" fillId="2" borderId="11" xfId="7" applyNumberFormat="1" applyFont="1" applyFill="1" applyBorder="1" applyAlignment="1">
      <alignment horizontal="center"/>
    </xf>
    <xf numFmtId="0" fontId="2" fillId="2" borderId="12" xfId="7" applyNumberFormat="1" applyFont="1" applyFill="1" applyBorder="1" applyAlignment="1">
      <alignment horizontal="center"/>
    </xf>
    <xf numFmtId="1" fontId="9" fillId="2" borderId="0" xfId="2" applyNumberFormat="1" applyFont="1" applyFill="1" applyAlignment="1">
      <alignment horizontal="left"/>
    </xf>
    <xf numFmtId="0" fontId="2" fillId="0" borderId="6" xfId="7" applyNumberFormat="1" applyFont="1" applyFill="1" applyBorder="1" applyAlignment="1">
      <alignment horizontal="center"/>
    </xf>
    <xf numFmtId="0" fontId="2" fillId="0" borderId="7" xfId="7" applyNumberFormat="1" applyFont="1" applyFill="1" applyBorder="1" applyAlignment="1">
      <alignment horizontal="center"/>
    </xf>
    <xf numFmtId="0" fontId="2" fillId="0" borderId="8" xfId="7" applyNumberFormat="1" applyFont="1" applyFill="1" applyBorder="1" applyAlignment="1">
      <alignment horizontal="center"/>
    </xf>
    <xf numFmtId="0" fontId="2" fillId="0" borderId="0" xfId="7" applyNumberFormat="1" applyFont="1" applyFill="1" applyBorder="1" applyAlignment="1">
      <alignment horizontal="center"/>
    </xf>
    <xf numFmtId="0" fontId="2" fillId="0" borderId="5" xfId="7" applyNumberFormat="1" applyFont="1" applyFill="1" applyBorder="1" applyAlignment="1">
      <alignment horizontal="center"/>
    </xf>
    <xf numFmtId="0" fontId="2" fillId="0" borderId="4" xfId="7" applyNumberFormat="1" applyFont="1" applyFill="1" applyBorder="1" applyAlignment="1">
      <alignment horizontal="center"/>
    </xf>
    <xf numFmtId="49" fontId="30" fillId="0" borderId="7" xfId="0" applyNumberFormat="1" applyFont="1" applyBorder="1" applyAlignment="1">
      <alignment horizontal="left" wrapText="1"/>
    </xf>
    <xf numFmtId="49" fontId="30" fillId="0" borderId="0" xfId="0" applyNumberFormat="1" applyFont="1" applyAlignment="1">
      <alignment horizontal="left"/>
    </xf>
    <xf numFmtId="1" fontId="3" fillId="2" borderId="0" xfId="2" applyNumberFormat="1" applyFont="1" applyFill="1" applyAlignment="1">
      <alignment horizontal="left" wrapText="1"/>
    </xf>
    <xf numFmtId="0" fontId="7" fillId="2" borderId="0" xfId="3" applyFont="1" applyFill="1" applyAlignment="1">
      <alignment horizontal="left"/>
    </xf>
    <xf numFmtId="49" fontId="2" fillId="0" borderId="10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175" fontId="7" fillId="0" borderId="1" xfId="7" applyNumberFormat="1" applyFont="1" applyFill="1" applyBorder="1" applyAlignment="1">
      <alignment horizontal="center"/>
    </xf>
    <xf numFmtId="175" fontId="7" fillId="0" borderId="2" xfId="7" applyNumberFormat="1" applyFont="1" applyFill="1" applyBorder="1" applyAlignment="1">
      <alignment horizontal="center"/>
    </xf>
    <xf numFmtId="175" fontId="7" fillId="0" borderId="3" xfId="7" applyNumberFormat="1" applyFont="1" applyFill="1" applyBorder="1" applyAlignment="1">
      <alignment horizontal="center"/>
    </xf>
    <xf numFmtId="0" fontId="2" fillId="0" borderId="10" xfId="7" applyNumberFormat="1" applyFont="1" applyFill="1" applyBorder="1" applyAlignment="1">
      <alignment horizontal="center"/>
    </xf>
    <xf numFmtId="0" fontId="2" fillId="0" borderId="11" xfId="7" applyNumberFormat="1" applyFont="1" applyFill="1" applyBorder="1" applyAlignment="1">
      <alignment horizontal="center"/>
    </xf>
    <xf numFmtId="0" fontId="2" fillId="0" borderId="12" xfId="7" applyNumberFormat="1" applyFont="1" applyFill="1" applyBorder="1" applyAlignment="1">
      <alignment horizontal="center"/>
    </xf>
    <xf numFmtId="168" fontId="2" fillId="2" borderId="1" xfId="0" applyNumberFormat="1" applyFont="1" applyFill="1" applyBorder="1" applyAlignment="1">
      <alignment horizontal="center" vertical="center"/>
    </xf>
    <xf numFmtId="168" fontId="2" fillId="2" borderId="2" xfId="0" applyNumberFormat="1" applyFont="1" applyFill="1" applyBorder="1" applyAlignment="1">
      <alignment horizontal="center" vertical="center"/>
    </xf>
    <xf numFmtId="168" fontId="2" fillId="2" borderId="3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20">
    <cellStyle name="Comma" xfId="1" builtinId="3"/>
    <cellStyle name="Comma 2" xfId="11" xr:uid="{00000000-0005-0000-0000-000001000000}"/>
    <cellStyle name="Comma 3 2 2" xfId="9" xr:uid="{00000000-0005-0000-0000-000002000000}"/>
    <cellStyle name="Currency" xfId="7" builtinId="4"/>
    <cellStyle name="Normal" xfId="0" builtinId="0"/>
    <cellStyle name="Normal 12 2" xfId="3" xr:uid="{00000000-0005-0000-0000-000005000000}"/>
    <cellStyle name="Normal 13 3" xfId="5" xr:uid="{00000000-0005-0000-0000-000006000000}"/>
    <cellStyle name="Normal 2" xfId="12" xr:uid="{00000000-0005-0000-0000-000007000000}"/>
    <cellStyle name="Normal 2 3 4 2 2 2" xfId="4" xr:uid="{00000000-0005-0000-0000-000008000000}"/>
    <cellStyle name="Normal 3" xfId="13" xr:uid="{00000000-0005-0000-0000-000009000000}"/>
    <cellStyle name="Normal 30 2" xfId="8" xr:uid="{00000000-0005-0000-0000-00000A000000}"/>
    <cellStyle name="Normal 31" xfId="10" xr:uid="{00000000-0005-0000-0000-00000B000000}"/>
    <cellStyle name="Normal 4" xfId="14" xr:uid="{00000000-0005-0000-0000-00000C000000}"/>
    <cellStyle name="Normal 5" xfId="15" xr:uid="{00000000-0005-0000-0000-00000D000000}"/>
    <cellStyle name="Normal 6" xfId="16" xr:uid="{00000000-0005-0000-0000-00000E000000}"/>
    <cellStyle name="Normal 7" xfId="17" xr:uid="{00000000-0005-0000-0000-00000F000000}"/>
    <cellStyle name="Normal 8" xfId="18" xr:uid="{00000000-0005-0000-0000-000010000000}"/>
    <cellStyle name="Normal 9" xfId="19" xr:uid="{00000000-0005-0000-0000-000011000000}"/>
    <cellStyle name="Normal_12500T1C" xfId="2" xr:uid="{00000000-0005-0000-0000-000012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3"/>
  <sheetViews>
    <sheetView tabSelected="1" view="pageBreakPreview" topLeftCell="A7" zoomScale="90" zoomScaleNormal="90" zoomScaleSheetLayoutView="90" workbookViewId="0">
      <selection activeCell="F52" sqref="F52"/>
    </sheetView>
  </sheetViews>
  <sheetFormatPr defaultColWidth="9.140625" defaultRowHeight="14.25"/>
  <cols>
    <col min="1" max="1" width="4.7109375" style="29" customWidth="1"/>
    <col min="2" max="2" width="2.7109375" style="64" customWidth="1"/>
    <col min="3" max="3" width="6.140625" style="29" customWidth="1"/>
    <col min="4" max="4" width="14.140625" style="29" customWidth="1"/>
    <col min="5" max="5" width="15.42578125" style="30" customWidth="1"/>
    <col min="6" max="6" width="12.85546875" style="29" customWidth="1"/>
    <col min="7" max="7" width="14.5703125" style="31" customWidth="1"/>
    <col min="8" max="8" width="4.140625" style="31" customWidth="1"/>
    <col min="9" max="9" width="14.5703125" style="31" customWidth="1"/>
    <col min="10" max="10" width="12.140625" style="31" customWidth="1"/>
    <col min="11" max="11" width="18.42578125" style="31" customWidth="1"/>
    <col min="12" max="12" width="12.5703125" style="31" bestFit="1" customWidth="1"/>
    <col min="13" max="13" width="6" style="31" customWidth="1"/>
    <col min="14" max="16384" width="9.140625" style="29"/>
  </cols>
  <sheetData>
    <row r="1" spans="2:13" ht="11.25" customHeight="1">
      <c r="B1" s="29"/>
    </row>
    <row r="2" spans="2:13" ht="16.5" customHeight="1">
      <c r="B2" s="65" t="s">
        <v>159</v>
      </c>
      <c r="C2" s="65"/>
      <c r="D2" s="66" t="s">
        <v>160</v>
      </c>
      <c r="E2" s="32"/>
      <c r="F2" s="32"/>
      <c r="G2" s="32"/>
      <c r="H2" s="32"/>
      <c r="I2" s="32"/>
      <c r="J2" s="32"/>
      <c r="K2" s="32"/>
      <c r="L2" s="32"/>
      <c r="M2" s="32"/>
    </row>
    <row r="3" spans="2:13" ht="17.25" customHeight="1">
      <c r="B3" s="67"/>
      <c r="C3" s="67"/>
      <c r="D3" s="65" t="s">
        <v>189</v>
      </c>
      <c r="E3" s="33"/>
      <c r="F3" s="33"/>
      <c r="G3" s="33"/>
      <c r="H3" s="33"/>
      <c r="I3" s="33"/>
      <c r="J3" s="33"/>
      <c r="K3" s="33"/>
      <c r="L3" s="33"/>
      <c r="M3" s="33"/>
    </row>
    <row r="4" spans="2:13" ht="21" customHeight="1">
      <c r="B4" s="343" t="s">
        <v>161</v>
      </c>
      <c r="C4" s="344"/>
      <c r="D4" s="345"/>
      <c r="E4" s="34" t="s">
        <v>162</v>
      </c>
      <c r="F4" s="35" t="s">
        <v>163</v>
      </c>
      <c r="G4" s="35" t="s">
        <v>164</v>
      </c>
      <c r="H4" s="35"/>
      <c r="I4" s="35" t="s">
        <v>198</v>
      </c>
      <c r="J4" s="35" t="s">
        <v>163</v>
      </c>
      <c r="K4" s="35" t="s">
        <v>164</v>
      </c>
      <c r="L4" s="36"/>
      <c r="M4" s="36"/>
    </row>
    <row r="5" spans="2:13" ht="15" customHeight="1">
      <c r="B5" s="327" t="s">
        <v>165</v>
      </c>
      <c r="C5" s="328"/>
      <c r="D5" s="328"/>
      <c r="E5" s="328"/>
      <c r="F5" s="328"/>
      <c r="G5" s="329"/>
      <c r="H5" s="37"/>
      <c r="I5" s="327" t="s">
        <v>199</v>
      </c>
      <c r="J5" s="328"/>
      <c r="K5" s="329"/>
      <c r="L5" s="37"/>
      <c r="M5" s="37"/>
    </row>
    <row r="6" spans="2:13" ht="15" customHeight="1">
      <c r="B6" s="346">
        <v>2017</v>
      </c>
      <c r="C6" s="347"/>
      <c r="D6" s="348"/>
      <c r="E6" s="83">
        <v>112215.33900000001</v>
      </c>
      <c r="F6" s="84">
        <v>900997.424</v>
      </c>
      <c r="G6" s="85">
        <v>-788782.08499999996</v>
      </c>
      <c r="H6" s="41"/>
      <c r="I6" s="92"/>
      <c r="J6" s="93"/>
      <c r="K6" s="94"/>
      <c r="L6" s="41"/>
      <c r="M6" s="41"/>
    </row>
    <row r="7" spans="2:13" ht="15" customHeight="1">
      <c r="B7" s="333">
        <v>2018</v>
      </c>
      <c r="C7" s="334"/>
      <c r="D7" s="335"/>
      <c r="E7" s="38">
        <v>119204.45600000001</v>
      </c>
      <c r="F7" s="39">
        <v>939443.29799999995</v>
      </c>
      <c r="G7" s="40">
        <v>-820238.84199999995</v>
      </c>
      <c r="H7" s="41"/>
      <c r="I7" s="95">
        <f>100*E7/E6-100</f>
        <v>6.2283080568869593</v>
      </c>
      <c r="J7" s="325">
        <f>100*F7/F6-100</f>
        <v>4.2670348411562173</v>
      </c>
      <c r="K7" s="96">
        <f t="shared" ref="J7:K12" si="0">100*G7/G6-100</f>
        <v>3.9880161578466726</v>
      </c>
      <c r="L7" s="41"/>
      <c r="M7" s="41"/>
    </row>
    <row r="8" spans="2:13" ht="15" customHeight="1">
      <c r="B8" s="333">
        <v>2019</v>
      </c>
      <c r="C8" s="334"/>
      <c r="D8" s="335"/>
      <c r="E8" s="38">
        <v>130097.56967400003</v>
      </c>
      <c r="F8" s="39">
        <v>1031312.5300000003</v>
      </c>
      <c r="G8" s="40">
        <v>-901214.96032600023</v>
      </c>
      <c r="H8" s="41"/>
      <c r="I8" s="95">
        <f t="shared" ref="I8:I13" si="1">100*E8/E7-100</f>
        <v>9.1381765745401538</v>
      </c>
      <c r="J8" s="325">
        <f t="shared" si="0"/>
        <v>9.7791140982731548</v>
      </c>
      <c r="K8" s="96">
        <f t="shared" si="0"/>
        <v>9.8722608805692715</v>
      </c>
      <c r="L8" s="41"/>
      <c r="M8" s="41"/>
    </row>
    <row r="9" spans="2:13" ht="15" customHeight="1">
      <c r="B9" s="333">
        <v>2020</v>
      </c>
      <c r="C9" s="334"/>
      <c r="D9" s="335"/>
      <c r="E9" s="38">
        <v>99341.178070399998</v>
      </c>
      <c r="F9" s="39">
        <v>828649.45700000005</v>
      </c>
      <c r="G9" s="40">
        <v>-729308.27892960003</v>
      </c>
      <c r="H9" s="41"/>
      <c r="I9" s="95">
        <f t="shared" si="1"/>
        <v>-23.641019337002021</v>
      </c>
      <c r="J9" s="325">
        <f t="shared" si="0"/>
        <v>-19.650985235290435</v>
      </c>
      <c r="K9" s="96">
        <f t="shared" si="0"/>
        <v>-19.074991979074085</v>
      </c>
      <c r="L9" s="41"/>
      <c r="M9" s="41"/>
    </row>
    <row r="10" spans="2:13" ht="15" customHeight="1">
      <c r="B10" s="333">
        <v>2021</v>
      </c>
      <c r="C10" s="334"/>
      <c r="D10" s="335"/>
      <c r="E10" s="38">
        <v>73774.219735999999</v>
      </c>
      <c r="F10" s="39">
        <v>941270.48599999992</v>
      </c>
      <c r="G10" s="40">
        <v>-547362.80659960001</v>
      </c>
      <c r="H10" s="41"/>
      <c r="I10" s="95">
        <f t="shared" si="1"/>
        <v>-25.736516146689425</v>
      </c>
      <c r="J10" s="325">
        <f t="shared" si="0"/>
        <v>13.590913268407519</v>
      </c>
      <c r="K10" s="96">
        <f t="shared" si="0"/>
        <v>-24.947676803702265</v>
      </c>
      <c r="L10" s="41"/>
      <c r="M10" s="41"/>
    </row>
    <row r="11" spans="2:13" ht="15" customHeight="1">
      <c r="B11" s="333">
        <v>2022</v>
      </c>
      <c r="C11" s="334"/>
      <c r="D11" s="335"/>
      <c r="E11" s="38">
        <f>SUM(E40:E43)</f>
        <v>112228.91164000001</v>
      </c>
      <c r="F11" s="39">
        <f>SUM(F40:F43)</f>
        <v>1187585.996</v>
      </c>
      <c r="G11" s="40">
        <f>SUM(G40:G43)</f>
        <v>-1075357.08436</v>
      </c>
      <c r="H11" s="41"/>
      <c r="I11" s="95">
        <f t="shared" si="1"/>
        <v>52.124837160744733</v>
      </c>
      <c r="J11" s="325">
        <f t="shared" si="0"/>
        <v>26.168408939149529</v>
      </c>
      <c r="K11" s="96">
        <f>100*G11/G10-100</f>
        <v>96.46148247457225</v>
      </c>
      <c r="L11" s="41"/>
      <c r="M11" s="41"/>
    </row>
    <row r="12" spans="2:13" ht="15" customHeight="1">
      <c r="B12" s="333" t="s">
        <v>200</v>
      </c>
      <c r="C12" s="334"/>
      <c r="D12" s="335"/>
      <c r="E12" s="38">
        <f>SUM(E45:E48)</f>
        <v>116401.7</v>
      </c>
      <c r="F12" s="39">
        <f>SUM(F45:F48)</f>
        <v>1282556.8740000001</v>
      </c>
      <c r="G12" s="40">
        <f>SUM(G45:G48)</f>
        <v>-1166155.1740000001</v>
      </c>
      <c r="H12" s="41"/>
      <c r="I12" s="95">
        <f t="shared" si="1"/>
        <v>3.7181046301020615</v>
      </c>
      <c r="J12" s="325">
        <f t="shared" si="0"/>
        <v>7.9969684991132226</v>
      </c>
      <c r="K12" s="96">
        <f>100*G12/G11-100</f>
        <v>8.4435292202532537</v>
      </c>
      <c r="L12" s="41"/>
      <c r="M12" s="41"/>
    </row>
    <row r="13" spans="2:13" ht="15" customHeight="1">
      <c r="B13" s="349" t="s">
        <v>214</v>
      </c>
      <c r="C13" s="350"/>
      <c r="D13" s="351"/>
      <c r="E13" s="42">
        <f>SUM(E50:E53)</f>
        <v>114998.20978</v>
      </c>
      <c r="F13" s="43">
        <f>SUM(F50:F53)</f>
        <v>1344785.3420000002</v>
      </c>
      <c r="G13" s="44">
        <f>SUM(G50:G53)</f>
        <v>-1229787.1322200003</v>
      </c>
      <c r="H13" s="41"/>
      <c r="I13" s="97">
        <f t="shared" si="1"/>
        <v>-1.205730002225053</v>
      </c>
      <c r="J13" s="98">
        <f t="shared" ref="J13" si="2">100*F13/F12-100</f>
        <v>4.8519070975717256</v>
      </c>
      <c r="K13" s="99">
        <f>100*G13/G12-100</f>
        <v>5.4565601249907303</v>
      </c>
      <c r="L13" s="41"/>
      <c r="M13" s="41"/>
    </row>
    <row r="14" spans="2:13" ht="35.25" customHeight="1">
      <c r="B14" s="336" t="s">
        <v>190</v>
      </c>
      <c r="C14" s="337"/>
      <c r="D14" s="337"/>
      <c r="E14" s="337"/>
      <c r="F14" s="337"/>
      <c r="G14" s="338"/>
      <c r="H14" s="45"/>
      <c r="I14" s="330" t="s">
        <v>205</v>
      </c>
      <c r="J14" s="331"/>
      <c r="K14" s="332"/>
      <c r="L14" s="45"/>
      <c r="M14" s="45"/>
    </row>
    <row r="15" spans="2:13" ht="15" hidden="1" customHeight="1">
      <c r="B15" s="339">
        <v>2017</v>
      </c>
      <c r="C15" s="340"/>
      <c r="D15" s="77" t="s">
        <v>202</v>
      </c>
      <c r="E15" s="39">
        <v>25870.980999999996</v>
      </c>
      <c r="F15" s="39">
        <v>210126.28999999998</v>
      </c>
      <c r="G15" s="40">
        <v>-184255.30900000001</v>
      </c>
      <c r="H15" s="74"/>
      <c r="I15" s="100"/>
      <c r="J15" s="101"/>
      <c r="K15" s="102"/>
      <c r="L15" s="45"/>
      <c r="M15" s="45"/>
    </row>
    <row r="16" spans="2:13" ht="15" hidden="1" customHeight="1">
      <c r="B16" s="73"/>
      <c r="C16" s="45"/>
      <c r="D16" s="77" t="s">
        <v>203</v>
      </c>
      <c r="E16" s="39">
        <v>31137.691999999999</v>
      </c>
      <c r="F16" s="39">
        <v>210683.549</v>
      </c>
      <c r="G16" s="40">
        <v>-179545.85700000002</v>
      </c>
      <c r="H16" s="45"/>
      <c r="I16" s="103">
        <f>100*E16/E15-100</f>
        <v>20.357600664621117</v>
      </c>
      <c r="J16" s="104">
        <f>100*F16/F15-100</f>
        <v>0.26520194117547646</v>
      </c>
      <c r="K16" s="105">
        <f>100*G16/G15-100</f>
        <v>-2.5559382932081434</v>
      </c>
      <c r="L16" s="45"/>
      <c r="M16" s="45"/>
    </row>
    <row r="17" spans="2:13" ht="15" hidden="1" customHeight="1">
      <c r="B17" s="73"/>
      <c r="C17" s="45"/>
      <c r="D17" s="77" t="s">
        <v>204</v>
      </c>
      <c r="E17" s="39">
        <v>30834.237000000001</v>
      </c>
      <c r="F17" s="39">
        <v>235475.19300000003</v>
      </c>
      <c r="G17" s="40">
        <v>-204640.95600000001</v>
      </c>
      <c r="H17" s="45"/>
      <c r="I17" s="103">
        <f t="shared" ref="I17:I18" si="3">100*E17/E16-100</f>
        <v>-0.97455842263453007</v>
      </c>
      <c r="J17" s="104">
        <f t="shared" ref="J17:J18" si="4">100*F17/F16-100</f>
        <v>11.767242443784752</v>
      </c>
      <c r="K17" s="105">
        <f t="shared" ref="K17:K18" si="5">100*G17/G16-100</f>
        <v>13.976985834877823</v>
      </c>
      <c r="L17" s="45"/>
      <c r="M17" s="45"/>
    </row>
    <row r="18" spans="2:13" ht="15" hidden="1" customHeight="1">
      <c r="B18" s="73"/>
      <c r="C18" s="45"/>
      <c r="D18" s="77" t="s">
        <v>201</v>
      </c>
      <c r="E18" s="39">
        <v>24372.429000000004</v>
      </c>
      <c r="F18" s="39">
        <v>244712.39199999999</v>
      </c>
      <c r="G18" s="40">
        <v>-220339.96299999999</v>
      </c>
      <c r="H18" s="45"/>
      <c r="I18" s="103">
        <f t="shared" si="3"/>
        <v>-20.956600936809295</v>
      </c>
      <c r="J18" s="104">
        <f t="shared" si="4"/>
        <v>3.922790711971075</v>
      </c>
      <c r="K18" s="105">
        <f t="shared" si="5"/>
        <v>7.6714883016867645</v>
      </c>
      <c r="L18" s="45"/>
      <c r="M18" s="45"/>
    </row>
    <row r="19" spans="2:13" ht="15" hidden="1" customHeight="1">
      <c r="B19" s="73"/>
      <c r="C19" s="45"/>
      <c r="D19" s="39"/>
      <c r="E19" s="39"/>
      <c r="F19" s="39"/>
      <c r="G19" s="40"/>
      <c r="H19" s="45"/>
      <c r="I19" s="103"/>
      <c r="J19" s="104"/>
      <c r="K19" s="105"/>
      <c r="L19" s="45"/>
      <c r="M19" s="45"/>
    </row>
    <row r="20" spans="2:13" ht="15" hidden="1" customHeight="1">
      <c r="B20" s="341">
        <v>2018</v>
      </c>
      <c r="C20" s="342"/>
      <c r="D20" s="77" t="s">
        <v>202</v>
      </c>
      <c r="E20" s="39">
        <v>20050.338000000003</v>
      </c>
      <c r="F20" s="39">
        <v>197019.63099999999</v>
      </c>
      <c r="G20" s="40">
        <v>-176969.29300000001</v>
      </c>
      <c r="H20" s="45"/>
      <c r="I20" s="103">
        <f>100*E20/E15-100</f>
        <v>-22.498733233192795</v>
      </c>
      <c r="J20" s="104">
        <f>100*F20/F15-100</f>
        <v>-6.2375150677242743</v>
      </c>
      <c r="K20" s="105">
        <f>100*G20/G15-100</f>
        <v>-3.9543045134183927</v>
      </c>
      <c r="L20" s="45"/>
      <c r="M20" s="45"/>
    </row>
    <row r="21" spans="2:13" ht="15" hidden="1" customHeight="1">
      <c r="B21" s="68"/>
      <c r="C21" s="48"/>
      <c r="D21" s="77" t="s">
        <v>203</v>
      </c>
      <c r="E21" s="39">
        <v>25857.582000000002</v>
      </c>
      <c r="F21" s="39">
        <v>227651.74099999998</v>
      </c>
      <c r="G21" s="40">
        <v>-201794.15899999999</v>
      </c>
      <c r="H21" s="45"/>
      <c r="I21" s="103">
        <f t="shared" ref="I21:I47" si="6">100*E21/E16-100</f>
        <v>-16.957294073048175</v>
      </c>
      <c r="J21" s="104">
        <f t="shared" ref="J21:J48" si="7">100*F21/F16-100</f>
        <v>8.0538761002169963</v>
      </c>
      <c r="K21" s="105">
        <f t="shared" ref="K21:K48" si="8">100*G21/G16-100</f>
        <v>12.391431566142998</v>
      </c>
      <c r="L21" s="45"/>
      <c r="M21" s="45"/>
    </row>
    <row r="22" spans="2:13" ht="15" hidden="1" customHeight="1">
      <c r="B22" s="68"/>
      <c r="C22" s="48"/>
      <c r="D22" s="77" t="s">
        <v>204</v>
      </c>
      <c r="E22" s="39">
        <v>36020.733</v>
      </c>
      <c r="F22" s="39">
        <v>250123.24300000002</v>
      </c>
      <c r="G22" s="40">
        <v>-214102.51</v>
      </c>
      <c r="H22" s="45"/>
      <c r="I22" s="103">
        <f t="shared" si="6"/>
        <v>16.820575128873784</v>
      </c>
      <c r="J22" s="104">
        <f t="shared" si="7"/>
        <v>6.2206340351104359</v>
      </c>
      <c r="K22" s="105">
        <f t="shared" si="8"/>
        <v>4.6234899332663417</v>
      </c>
      <c r="L22" s="45"/>
      <c r="M22" s="45"/>
    </row>
    <row r="23" spans="2:13" ht="15" hidden="1" customHeight="1">
      <c r="B23" s="68"/>
      <c r="C23" s="48"/>
      <c r="D23" s="77" t="s">
        <v>201</v>
      </c>
      <c r="E23" s="39">
        <v>37275.803</v>
      </c>
      <c r="F23" s="39">
        <v>264648.68299999996</v>
      </c>
      <c r="G23" s="40">
        <v>-227372.87999999998</v>
      </c>
      <c r="H23" s="45"/>
      <c r="I23" s="103">
        <f t="shared" si="6"/>
        <v>52.942503186695063</v>
      </c>
      <c r="J23" s="104">
        <f t="shared" si="7"/>
        <v>8.146825273973036</v>
      </c>
      <c r="K23" s="105">
        <f t="shared" si="8"/>
        <v>3.1918481351473957</v>
      </c>
      <c r="L23" s="45"/>
      <c r="M23" s="45"/>
    </row>
    <row r="24" spans="2:13" ht="15" hidden="1" customHeight="1">
      <c r="B24" s="68"/>
      <c r="C24" s="48"/>
      <c r="D24" s="39"/>
      <c r="E24" s="39"/>
      <c r="F24" s="39"/>
      <c r="G24" s="40"/>
      <c r="H24" s="45"/>
      <c r="I24" s="103"/>
      <c r="J24" s="104"/>
      <c r="K24" s="105"/>
      <c r="L24" s="45"/>
      <c r="M24" s="45"/>
    </row>
    <row r="25" spans="2:13" ht="15" hidden="1" customHeight="1">
      <c r="B25" s="355">
        <v>2019</v>
      </c>
      <c r="C25" s="356"/>
      <c r="D25" s="77" t="s">
        <v>202</v>
      </c>
      <c r="E25" s="39">
        <v>30683.420000000002</v>
      </c>
      <c r="F25" s="39">
        <v>226898.34700000001</v>
      </c>
      <c r="G25" s="40">
        <v>-196214.927</v>
      </c>
      <c r="H25" s="45"/>
      <c r="I25" s="103">
        <f t="shared" si="6"/>
        <v>53.031933925502869</v>
      </c>
      <c r="J25" s="104">
        <f t="shared" si="7"/>
        <v>15.165349690458001</v>
      </c>
      <c r="K25" s="105">
        <f t="shared" si="8"/>
        <v>10.875126228819809</v>
      </c>
      <c r="L25" s="45"/>
      <c r="M25" s="45"/>
    </row>
    <row r="26" spans="2:13" ht="15" hidden="1" customHeight="1">
      <c r="B26" s="71"/>
      <c r="C26" s="72"/>
      <c r="D26" s="77" t="s">
        <v>203</v>
      </c>
      <c r="E26" s="39">
        <v>31965.180000000004</v>
      </c>
      <c r="F26" s="39">
        <v>255687.03600000002</v>
      </c>
      <c r="G26" s="40">
        <v>-223721.856</v>
      </c>
      <c r="H26" s="45"/>
      <c r="I26" s="103">
        <f t="shared" si="6"/>
        <v>23.620143600434105</v>
      </c>
      <c r="J26" s="104">
        <f t="shared" si="7"/>
        <v>12.314992574557138</v>
      </c>
      <c r="K26" s="105">
        <f t="shared" si="8"/>
        <v>10.866368535473825</v>
      </c>
      <c r="L26" s="45"/>
      <c r="M26" s="45"/>
    </row>
    <row r="27" spans="2:13" ht="15" hidden="1" customHeight="1">
      <c r="B27" s="71"/>
      <c r="C27" s="72"/>
      <c r="D27" s="77" t="s">
        <v>204</v>
      </c>
      <c r="E27" s="39">
        <v>34840.807000000001</v>
      </c>
      <c r="F27" s="39">
        <v>251566.36499999999</v>
      </c>
      <c r="G27" s="40">
        <v>-216725.55799999999</v>
      </c>
      <c r="H27" s="45"/>
      <c r="I27" s="103">
        <f t="shared" si="6"/>
        <v>-3.2756857002326853</v>
      </c>
      <c r="J27" s="104">
        <f t="shared" si="7"/>
        <v>0.57696437271924594</v>
      </c>
      <c r="K27" s="105">
        <f t="shared" si="8"/>
        <v>1.225136501202158</v>
      </c>
      <c r="L27" s="45"/>
      <c r="M27" s="45"/>
    </row>
    <row r="28" spans="2:13" ht="15" hidden="1" customHeight="1">
      <c r="B28" s="71"/>
      <c r="C28" s="72"/>
      <c r="D28" s="77" t="s">
        <v>201</v>
      </c>
      <c r="E28" s="39">
        <v>32608.162674000007</v>
      </c>
      <c r="F28" s="39">
        <v>297160.78200000001</v>
      </c>
      <c r="G28" s="40">
        <v>-264552.61932599999</v>
      </c>
      <c r="H28" s="45"/>
      <c r="I28" s="103">
        <f t="shared" si="6"/>
        <v>-12.521904158577058</v>
      </c>
      <c r="J28" s="104">
        <f t="shared" si="7"/>
        <v>12.285003133758281</v>
      </c>
      <c r="K28" s="105">
        <f t="shared" si="8"/>
        <v>16.351879488002268</v>
      </c>
      <c r="L28" s="45"/>
      <c r="M28" s="45"/>
    </row>
    <row r="29" spans="2:13" ht="15" hidden="1" customHeight="1">
      <c r="B29" s="71"/>
      <c r="C29" s="72"/>
      <c r="D29" s="39"/>
      <c r="E29" s="39"/>
      <c r="F29" s="39"/>
      <c r="G29" s="40"/>
      <c r="H29" s="45"/>
      <c r="I29" s="103"/>
      <c r="J29" s="104"/>
      <c r="K29" s="105"/>
      <c r="L29" s="45"/>
      <c r="M29" s="45"/>
    </row>
    <row r="30" spans="2:13" ht="15" hidden="1" customHeight="1">
      <c r="B30" s="341">
        <v>2020</v>
      </c>
      <c r="C30" s="342"/>
      <c r="D30" s="77" t="s">
        <v>202</v>
      </c>
      <c r="E30" s="39">
        <v>24478.301670000001</v>
      </c>
      <c r="F30" s="39">
        <v>206423.774</v>
      </c>
      <c r="G30" s="40">
        <v>-181945.47233000002</v>
      </c>
      <c r="H30" s="45"/>
      <c r="I30" s="103">
        <f t="shared" si="6"/>
        <v>-20.22303357969875</v>
      </c>
      <c r="J30" s="104">
        <f t="shared" si="7"/>
        <v>-9.0236765805966712</v>
      </c>
      <c r="K30" s="105">
        <f t="shared" si="8"/>
        <v>-7.2723593908836364</v>
      </c>
      <c r="L30" s="45"/>
      <c r="M30" s="45"/>
    </row>
    <row r="31" spans="2:13" ht="15" hidden="1" customHeight="1">
      <c r="B31" s="68"/>
      <c r="C31" s="48"/>
      <c r="D31" s="77" t="s">
        <v>203</v>
      </c>
      <c r="E31" s="39">
        <v>26894.593430000001</v>
      </c>
      <c r="F31" s="39">
        <v>175365.67200000002</v>
      </c>
      <c r="G31" s="40">
        <v>-148471.07857000001</v>
      </c>
      <c r="H31" s="45"/>
      <c r="I31" s="103">
        <f t="shared" si="6"/>
        <v>-15.862843788146989</v>
      </c>
      <c r="J31" s="104">
        <f t="shared" si="7"/>
        <v>-31.413936841131047</v>
      </c>
      <c r="K31" s="105">
        <f t="shared" si="8"/>
        <v>-33.635863198810583</v>
      </c>
      <c r="L31" s="45"/>
      <c r="M31" s="45"/>
    </row>
    <row r="32" spans="2:13" ht="15" hidden="1" customHeight="1">
      <c r="B32" s="68"/>
      <c r="C32" s="48"/>
      <c r="D32" s="77" t="s">
        <v>204</v>
      </c>
      <c r="E32" s="39">
        <v>26001.962759999999</v>
      </c>
      <c r="F32" s="39">
        <v>208135.68800000002</v>
      </c>
      <c r="G32" s="40">
        <v>-182133.72524000003</v>
      </c>
      <c r="H32" s="45"/>
      <c r="I32" s="103">
        <f t="shared" si="6"/>
        <v>-25.369229363717096</v>
      </c>
      <c r="J32" s="104">
        <f t="shared" si="7"/>
        <v>-17.264103251640961</v>
      </c>
      <c r="K32" s="105">
        <f t="shared" si="8"/>
        <v>-15.961122942408096</v>
      </c>
      <c r="L32" s="45"/>
      <c r="M32" s="45"/>
    </row>
    <row r="33" spans="2:13" ht="15" hidden="1" customHeight="1">
      <c r="B33" s="68"/>
      <c r="C33" s="48"/>
      <c r="D33" s="77" t="s">
        <v>201</v>
      </c>
      <c r="E33" s="39">
        <v>21966.320210400001</v>
      </c>
      <c r="F33" s="39">
        <v>238724.323</v>
      </c>
      <c r="G33" s="40">
        <v>-216758.0027896</v>
      </c>
      <c r="H33" s="45"/>
      <c r="I33" s="103">
        <f t="shared" si="6"/>
        <v>-32.635516971599387</v>
      </c>
      <c r="J33" s="104">
        <f t="shared" si="7"/>
        <v>-19.664929741637309</v>
      </c>
      <c r="K33" s="105">
        <f t="shared" si="8"/>
        <v>-18.066204242530731</v>
      </c>
      <c r="L33" s="45"/>
      <c r="M33" s="45"/>
    </row>
    <row r="34" spans="2:13" ht="15" hidden="1" customHeight="1">
      <c r="B34" s="68"/>
      <c r="C34" s="48"/>
      <c r="D34" s="39"/>
      <c r="E34" s="39"/>
      <c r="F34" s="39"/>
      <c r="G34" s="40"/>
      <c r="H34" s="45"/>
      <c r="I34" s="103"/>
      <c r="J34" s="104"/>
      <c r="K34" s="105"/>
      <c r="L34" s="45"/>
      <c r="M34" s="45"/>
    </row>
    <row r="35" spans="2:13" ht="15" customHeight="1">
      <c r="B35" s="353">
        <v>2021</v>
      </c>
      <c r="C35" s="354"/>
      <c r="D35" s="77" t="s">
        <v>202</v>
      </c>
      <c r="E35" s="39">
        <v>19292</v>
      </c>
      <c r="F35" s="39">
        <v>225540</v>
      </c>
      <c r="G35" s="40">
        <v>-206248</v>
      </c>
      <c r="H35" s="45"/>
      <c r="I35" s="103">
        <f t="shared" si="6"/>
        <v>-21.187342732834296</v>
      </c>
      <c r="J35" s="104">
        <f t="shared" si="7"/>
        <v>9.2606707209994141</v>
      </c>
      <c r="K35" s="105">
        <f t="shared" si="8"/>
        <v>13.35703898469194</v>
      </c>
      <c r="L35" s="86"/>
      <c r="M35" s="45"/>
    </row>
    <row r="36" spans="2:13" ht="15" customHeight="1">
      <c r="B36" s="69"/>
      <c r="C36" s="70"/>
      <c r="D36" s="77" t="s">
        <v>203</v>
      </c>
      <c r="E36" s="39">
        <v>18449.823669999998</v>
      </c>
      <c r="F36" s="39">
        <v>222530</v>
      </c>
      <c r="G36" s="40">
        <v>-204080.17633000002</v>
      </c>
      <c r="H36" s="45"/>
      <c r="I36" s="103">
        <f t="shared" si="6"/>
        <v>-31.399507049547552</v>
      </c>
      <c r="J36" s="104">
        <f t="shared" si="7"/>
        <v>26.894846330016051</v>
      </c>
      <c r="K36" s="105">
        <f t="shared" si="8"/>
        <v>37.454498408443811</v>
      </c>
      <c r="L36" s="45"/>
      <c r="M36" s="45"/>
    </row>
    <row r="37" spans="2:13" ht="15" customHeight="1">
      <c r="B37" s="69"/>
      <c r="C37" s="70"/>
      <c r="D37" s="77" t="s">
        <v>204</v>
      </c>
      <c r="E37" s="39">
        <v>15820</v>
      </c>
      <c r="F37" s="39">
        <v>216198</v>
      </c>
      <c r="G37" s="40">
        <v>-200378</v>
      </c>
      <c r="H37" s="45"/>
      <c r="I37" s="103">
        <f t="shared" si="6"/>
        <v>-39.158439130077419</v>
      </c>
      <c r="J37" s="104">
        <f t="shared" si="7"/>
        <v>3.8735846204327942</v>
      </c>
      <c r="K37" s="105">
        <f t="shared" si="8"/>
        <v>10.016966784135803</v>
      </c>
      <c r="L37" s="45"/>
      <c r="M37" s="45"/>
    </row>
    <row r="38" spans="2:13" ht="15" customHeight="1">
      <c r="B38" s="353"/>
      <c r="C38" s="354"/>
      <c r="D38" s="77" t="s">
        <v>201</v>
      </c>
      <c r="E38" s="39">
        <v>20212.396066000001</v>
      </c>
      <c r="F38" s="39">
        <v>277003.22299999994</v>
      </c>
      <c r="G38" s="40">
        <v>-256790.82693399995</v>
      </c>
      <c r="H38" s="45"/>
      <c r="I38" s="103">
        <f t="shared" si="6"/>
        <v>-7.9846061042559171</v>
      </c>
      <c r="J38" s="104">
        <f t="shared" si="7"/>
        <v>16.034771622328549</v>
      </c>
      <c r="K38" s="105">
        <f t="shared" si="8"/>
        <v>18.468902476121514</v>
      </c>
      <c r="L38" s="45"/>
      <c r="M38" s="45"/>
    </row>
    <row r="39" spans="2:13" ht="15" customHeight="1">
      <c r="B39" s="69"/>
      <c r="C39" s="70"/>
      <c r="D39" s="77"/>
      <c r="E39" s="39"/>
      <c r="F39" s="39"/>
      <c r="G39" s="40"/>
      <c r="H39" s="45"/>
      <c r="I39" s="103"/>
      <c r="J39" s="104"/>
      <c r="K39" s="105"/>
      <c r="L39" s="45"/>
      <c r="M39" s="45"/>
    </row>
    <row r="40" spans="2:13" ht="15" customHeight="1">
      <c r="B40" s="341">
        <v>2022</v>
      </c>
      <c r="C40" s="342"/>
      <c r="D40" s="77" t="s">
        <v>202</v>
      </c>
      <c r="E40" s="39">
        <v>21950.793979999999</v>
      </c>
      <c r="F40" s="39">
        <v>214055.65299999999</v>
      </c>
      <c r="G40" s="40">
        <v>-192104.85902</v>
      </c>
      <c r="H40" s="45"/>
      <c r="I40" s="103">
        <f t="shared" si="6"/>
        <v>13.781847294215225</v>
      </c>
      <c r="J40" s="104">
        <f t="shared" si="7"/>
        <v>-5.0919335816263214</v>
      </c>
      <c r="K40" s="105">
        <f t="shared" si="8"/>
        <v>-6.8573469706372947</v>
      </c>
      <c r="L40" s="45"/>
      <c r="M40" s="45"/>
    </row>
    <row r="41" spans="2:13" ht="15" customHeight="1">
      <c r="B41" s="68"/>
      <c r="C41" s="48"/>
      <c r="D41" s="77" t="s">
        <v>203</v>
      </c>
      <c r="E41" s="39">
        <v>24693</v>
      </c>
      <c r="F41" s="39">
        <v>271473</v>
      </c>
      <c r="G41" s="40">
        <v>-246780</v>
      </c>
      <c r="H41" s="45"/>
      <c r="I41" s="103">
        <f t="shared" si="6"/>
        <v>33.838677494525911</v>
      </c>
      <c r="J41" s="104">
        <f t="shared" si="7"/>
        <v>21.993888464476697</v>
      </c>
      <c r="K41" s="105">
        <f t="shared" si="8"/>
        <v>20.923062904921181</v>
      </c>
      <c r="L41" s="45"/>
      <c r="M41" s="45"/>
    </row>
    <row r="42" spans="2:13" ht="15" customHeight="1">
      <c r="B42" s="68"/>
      <c r="C42" s="48"/>
      <c r="D42" s="77" t="s">
        <v>204</v>
      </c>
      <c r="E42" s="39">
        <v>33426.117659999996</v>
      </c>
      <c r="F42" s="39">
        <v>337116.34299999999</v>
      </c>
      <c r="G42" s="40">
        <f t="shared" ref="G42:G53" si="9">E42-F42</f>
        <v>-303690.22534</v>
      </c>
      <c r="H42" s="45"/>
      <c r="I42" s="103">
        <f t="shared" si="6"/>
        <v>111.29025069532236</v>
      </c>
      <c r="J42" s="104">
        <f t="shared" si="7"/>
        <v>55.929445693299641</v>
      </c>
      <c r="K42" s="105">
        <f t="shared" si="8"/>
        <v>51.558666789767358</v>
      </c>
      <c r="L42" s="45"/>
      <c r="M42" s="45"/>
    </row>
    <row r="43" spans="2:13" ht="15" customHeight="1">
      <c r="B43" s="68"/>
      <c r="C43" s="48"/>
      <c r="D43" s="77" t="s">
        <v>201</v>
      </c>
      <c r="E43" s="39">
        <v>32159</v>
      </c>
      <c r="F43" s="39">
        <v>364941</v>
      </c>
      <c r="G43" s="40">
        <f t="shared" si="9"/>
        <v>-332782</v>
      </c>
      <c r="H43" s="45"/>
      <c r="I43" s="103">
        <f t="shared" si="6"/>
        <v>59.105332663136409</v>
      </c>
      <c r="J43" s="104">
        <f t="shared" si="7"/>
        <v>31.746120513550864</v>
      </c>
      <c r="K43" s="105">
        <f t="shared" si="8"/>
        <v>29.592635365254381</v>
      </c>
      <c r="L43" s="45"/>
      <c r="M43" s="45"/>
    </row>
    <row r="44" spans="2:13" ht="15" customHeight="1">
      <c r="B44" s="68"/>
      <c r="C44" s="48"/>
      <c r="D44" s="77"/>
      <c r="E44" s="39"/>
      <c r="F44" s="39"/>
      <c r="G44" s="40"/>
      <c r="H44" s="45"/>
      <c r="I44" s="103"/>
      <c r="J44" s="104"/>
      <c r="K44" s="105"/>
      <c r="L44" s="45"/>
      <c r="M44" s="45"/>
    </row>
    <row r="45" spans="2:13" ht="15" customHeight="1">
      <c r="B45" s="353">
        <v>2023</v>
      </c>
      <c r="C45" s="354"/>
      <c r="D45" s="77" t="s">
        <v>202</v>
      </c>
      <c r="E45" s="39">
        <v>25052</v>
      </c>
      <c r="F45" s="39">
        <v>291528.462</v>
      </c>
      <c r="G45" s="40">
        <f t="shared" si="9"/>
        <v>-266476.462</v>
      </c>
      <c r="H45" s="45"/>
      <c r="I45" s="103">
        <f t="shared" si="6"/>
        <v>14.12799018944645</v>
      </c>
      <c r="J45" s="104">
        <f t="shared" si="7"/>
        <v>36.192834860567785</v>
      </c>
      <c r="K45" s="105">
        <f t="shared" si="8"/>
        <v>38.714066556878294</v>
      </c>
      <c r="L45" s="45"/>
      <c r="M45" s="45"/>
    </row>
    <row r="46" spans="2:13" ht="15" customHeight="1">
      <c r="B46" s="120"/>
      <c r="C46" s="121"/>
      <c r="D46" s="77" t="s">
        <v>203</v>
      </c>
      <c r="E46" s="39">
        <v>29494</v>
      </c>
      <c r="F46" s="39">
        <v>321607.777</v>
      </c>
      <c r="G46" s="40">
        <f t="shared" si="9"/>
        <v>-292113.777</v>
      </c>
      <c r="H46" s="45"/>
      <c r="I46" s="103">
        <f t="shared" si="6"/>
        <v>19.442757056655736</v>
      </c>
      <c r="J46" s="104">
        <f t="shared" si="7"/>
        <v>18.467684447440448</v>
      </c>
      <c r="K46" s="105">
        <f t="shared" si="8"/>
        <v>18.370117918794065</v>
      </c>
      <c r="L46" s="45"/>
      <c r="M46" s="45"/>
    </row>
    <row r="47" spans="2:13" ht="15" customHeight="1">
      <c r="B47" s="120"/>
      <c r="C47" s="121"/>
      <c r="D47" s="77" t="s">
        <v>206</v>
      </c>
      <c r="E47" s="39">
        <v>30363.7</v>
      </c>
      <c r="F47" s="39">
        <v>321742.63500000001</v>
      </c>
      <c r="G47" s="40">
        <f t="shared" si="9"/>
        <v>-291378.935</v>
      </c>
      <c r="H47" s="45"/>
      <c r="I47" s="103">
        <f t="shared" si="6"/>
        <v>-9.1617509731460558</v>
      </c>
      <c r="J47" s="104">
        <f t="shared" si="7"/>
        <v>-4.5603567786685488</v>
      </c>
      <c r="K47" s="105">
        <f t="shared" si="8"/>
        <v>-4.0538974628560283</v>
      </c>
      <c r="L47" s="45"/>
      <c r="M47" s="45"/>
    </row>
    <row r="48" spans="2:13" ht="15" customHeight="1">
      <c r="B48" s="120"/>
      <c r="C48" s="121"/>
      <c r="D48" s="77" t="s">
        <v>201</v>
      </c>
      <c r="E48" s="39">
        <v>31492</v>
      </c>
      <c r="F48" s="39">
        <v>347678</v>
      </c>
      <c r="G48" s="40">
        <f t="shared" si="9"/>
        <v>-316186</v>
      </c>
      <c r="H48" s="45"/>
      <c r="I48" s="103">
        <f>100*E48/E43-100</f>
        <v>-2.0740694673341835</v>
      </c>
      <c r="J48" s="104">
        <f t="shared" si="7"/>
        <v>-4.7303536736075102</v>
      </c>
      <c r="K48" s="105">
        <f t="shared" si="8"/>
        <v>-4.9870485783485918</v>
      </c>
      <c r="L48" s="45"/>
      <c r="M48" s="45"/>
    </row>
    <row r="49" spans="1:13" ht="15" customHeight="1">
      <c r="B49" s="120"/>
      <c r="C49" s="121"/>
      <c r="D49" s="77"/>
      <c r="E49" s="39"/>
      <c r="F49" s="39"/>
      <c r="G49" s="40"/>
      <c r="H49" s="45"/>
      <c r="I49" s="103"/>
      <c r="J49" s="104"/>
      <c r="K49" s="105"/>
      <c r="L49" s="45"/>
      <c r="M49" s="45"/>
    </row>
    <row r="50" spans="1:13" ht="15" customHeight="1">
      <c r="B50" s="341">
        <v>2024</v>
      </c>
      <c r="C50" s="342"/>
      <c r="D50" s="77" t="s">
        <v>202</v>
      </c>
      <c r="E50" s="39">
        <v>21637.734220000002</v>
      </c>
      <c r="F50" s="39">
        <v>294131.71500000008</v>
      </c>
      <c r="G50" s="40">
        <f t="shared" si="9"/>
        <v>-272493.9807800001</v>
      </c>
      <c r="H50" s="45"/>
      <c r="I50" s="103">
        <f t="shared" ref="I50:K51" si="10">100*E50/E45-100</f>
        <v>-13.628715391984656</v>
      </c>
      <c r="J50" s="104">
        <f t="shared" si="10"/>
        <v>0.89296701328602524</v>
      </c>
      <c r="K50" s="105">
        <f t="shared" si="10"/>
        <v>2.2581802290665678</v>
      </c>
      <c r="L50" s="45"/>
      <c r="M50" s="45"/>
    </row>
    <row r="51" spans="1:13" ht="15" customHeight="1">
      <c r="B51" s="68"/>
      <c r="C51" s="48"/>
      <c r="D51" s="77" t="s">
        <v>207</v>
      </c>
      <c r="E51" s="39">
        <v>18978.845009999997</v>
      </c>
      <c r="F51" s="39">
        <v>362269.78899999999</v>
      </c>
      <c r="G51" s="40">
        <f t="shared" si="9"/>
        <v>-343290.94399</v>
      </c>
      <c r="H51" s="45"/>
      <c r="I51" s="103">
        <f t="shared" si="10"/>
        <v>-35.65184440903235</v>
      </c>
      <c r="J51" s="104">
        <f t="shared" si="10"/>
        <v>12.643354703452957</v>
      </c>
      <c r="K51" s="105">
        <f t="shared" si="10"/>
        <v>17.519600587000028</v>
      </c>
      <c r="L51" s="45"/>
      <c r="M51" s="45"/>
    </row>
    <row r="52" spans="1:13" ht="15" customHeight="1">
      <c r="B52" s="68"/>
      <c r="C52" s="48"/>
      <c r="D52" s="77" t="s">
        <v>204</v>
      </c>
      <c r="E52" s="39">
        <v>28287.143410000004</v>
      </c>
      <c r="F52" s="39">
        <v>340280.48700000002</v>
      </c>
      <c r="G52" s="40">
        <f t="shared" si="9"/>
        <v>-311993.34359</v>
      </c>
      <c r="H52" s="45"/>
      <c r="I52" s="103">
        <f t="shared" ref="I52:K53" si="11">100*E52/E47-100</f>
        <v>-6.8389444962241015</v>
      </c>
      <c r="J52" s="104">
        <f t="shared" si="11"/>
        <v>5.7617020510819259</v>
      </c>
      <c r="K52" s="105">
        <f t="shared" si="11"/>
        <v>7.0747765585731202</v>
      </c>
      <c r="L52" s="45"/>
      <c r="M52" s="45"/>
    </row>
    <row r="53" spans="1:13" ht="15" customHeight="1">
      <c r="B53" s="68"/>
      <c r="C53" s="48"/>
      <c r="D53" s="77" t="s">
        <v>201</v>
      </c>
      <c r="E53" s="39">
        <v>46094.487139999997</v>
      </c>
      <c r="F53" s="39">
        <v>348103.35100000008</v>
      </c>
      <c r="G53" s="40">
        <f t="shared" si="9"/>
        <v>-302008.8638600001</v>
      </c>
      <c r="H53" s="45"/>
      <c r="I53" s="103">
        <f t="shared" si="11"/>
        <v>46.368878254794851</v>
      </c>
      <c r="J53" s="104">
        <f t="shared" si="11"/>
        <v>0.12234049896746058</v>
      </c>
      <c r="K53" s="105">
        <f t="shared" si="11"/>
        <v>-4.4837962907908349</v>
      </c>
      <c r="L53" s="45"/>
      <c r="M53" s="45"/>
    </row>
    <row r="54" spans="1:13" ht="15" customHeight="1">
      <c r="B54" s="68"/>
      <c r="C54" s="48"/>
      <c r="D54" s="77"/>
      <c r="E54" s="39"/>
      <c r="F54" s="39"/>
      <c r="G54" s="40"/>
      <c r="H54" s="45"/>
      <c r="I54" s="103"/>
      <c r="J54" s="104"/>
      <c r="K54" s="105"/>
      <c r="L54" s="45"/>
      <c r="M54" s="45"/>
    </row>
    <row r="55" spans="1:13" ht="15" customHeight="1">
      <c r="B55" s="341">
        <v>2025</v>
      </c>
      <c r="C55" s="342"/>
      <c r="D55" s="77" t="s">
        <v>202</v>
      </c>
      <c r="E55" s="39">
        <v>13572.024410000005</v>
      </c>
      <c r="F55" s="39">
        <v>317768.69800000003</v>
      </c>
      <c r="G55" s="40">
        <f t="shared" ref="G55:G56" si="12">E55-F55</f>
        <v>-304196.67359000002</v>
      </c>
      <c r="H55" s="45"/>
      <c r="I55" s="103">
        <f t="shared" ref="I55" si="13">100*E55/E50-100</f>
        <v>-37.276129413516735</v>
      </c>
      <c r="J55" s="104">
        <f t="shared" ref="J55" si="14">100*F55/F50-100</f>
        <v>8.0361898410037043</v>
      </c>
      <c r="K55" s="105">
        <f t="shared" ref="K55" si="15">100*G55/G50-100</f>
        <v>11.634272698153765</v>
      </c>
      <c r="L55" s="45"/>
      <c r="M55" s="45"/>
    </row>
    <row r="56" spans="1:13" ht="15" customHeight="1">
      <c r="B56" s="68"/>
      <c r="C56" s="48"/>
      <c r="D56" s="77" t="s">
        <v>203</v>
      </c>
      <c r="E56" s="39">
        <v>16303.87399</v>
      </c>
      <c r="F56" s="39">
        <v>340176.97500000003</v>
      </c>
      <c r="G56" s="40">
        <f t="shared" si="12"/>
        <v>-323873.10101000004</v>
      </c>
      <c r="H56" s="45"/>
      <c r="I56" s="103">
        <f t="shared" ref="I56" si="16">100*E56/E51-100</f>
        <v>-14.094487934279186</v>
      </c>
      <c r="J56" s="104">
        <f t="shared" ref="J56" si="17">100*F56/F51-100</f>
        <v>-6.0984422855089377</v>
      </c>
      <c r="K56" s="105">
        <f t="shared" ref="K56" si="18">100*G56/G51-100</f>
        <v>-5.6563807813600846</v>
      </c>
      <c r="L56" s="45"/>
      <c r="M56" s="45"/>
    </row>
    <row r="57" spans="1:13" ht="15" customHeight="1">
      <c r="B57" s="68"/>
      <c r="C57" s="48"/>
      <c r="D57" s="77" t="s">
        <v>211</v>
      </c>
      <c r="E57" s="39">
        <v>20062.887560000003</v>
      </c>
      <c r="F57" s="39">
        <v>322414.75300000003</v>
      </c>
      <c r="G57" s="40">
        <f t="shared" ref="G57" si="19">E57-F57</f>
        <v>-302351.86544000002</v>
      </c>
      <c r="H57" s="45"/>
      <c r="I57" s="103">
        <f t="shared" ref="I57" si="20">100*E57/E52-100</f>
        <v>-29.074183033598871</v>
      </c>
      <c r="J57" s="104">
        <f t="shared" ref="J57" si="21">100*F57/F52-100</f>
        <v>-5.2502963533139564</v>
      </c>
      <c r="K57" s="105">
        <f t="shared" ref="K57" si="22">100*G57/G52-100</f>
        <v>-3.0902832858735962</v>
      </c>
      <c r="L57" s="45"/>
      <c r="M57" s="45"/>
    </row>
    <row r="58" spans="1:13" ht="15" customHeight="1">
      <c r="B58" s="68"/>
      <c r="C58" s="48"/>
      <c r="D58" s="77" t="s">
        <v>215</v>
      </c>
      <c r="E58" s="39">
        <v>21820.284969999997</v>
      </c>
      <c r="F58" s="39">
        <v>359134</v>
      </c>
      <c r="G58" s="40">
        <f t="shared" ref="G58" si="23">E58-F58</f>
        <v>-337313.71503000002</v>
      </c>
      <c r="H58" s="45"/>
      <c r="I58" s="103">
        <f t="shared" ref="I58" si="24">100*E58/E53-100</f>
        <v>-52.661833716195687</v>
      </c>
      <c r="J58" s="104">
        <f t="shared" ref="J58" si="25">100*F58/F53-100</f>
        <v>3.1687856403312509</v>
      </c>
      <c r="K58" s="105">
        <f t="shared" ref="K58" si="26">100*G58/G53-100</f>
        <v>11.690004961697383</v>
      </c>
      <c r="L58" s="45"/>
      <c r="M58" s="45"/>
    </row>
    <row r="59" spans="1:13" ht="6.75" customHeight="1">
      <c r="B59" s="359"/>
      <c r="C59" s="360"/>
      <c r="D59" s="78"/>
      <c r="E59" s="43"/>
      <c r="F59" s="43"/>
      <c r="G59" s="44"/>
      <c r="H59" s="45"/>
      <c r="I59" s="106"/>
      <c r="J59" s="108"/>
      <c r="K59" s="107"/>
      <c r="L59" s="45"/>
      <c r="M59" s="45"/>
    </row>
    <row r="60" spans="1:13" s="46" customFormat="1" ht="15">
      <c r="A60" s="29"/>
      <c r="B60" s="48"/>
      <c r="C60" s="48"/>
      <c r="D60" s="47"/>
      <c r="E60" s="41"/>
      <c r="F60" s="41"/>
      <c r="G60" s="41"/>
      <c r="H60" s="41"/>
      <c r="I60" s="41"/>
      <c r="J60" s="41"/>
      <c r="K60" s="41"/>
      <c r="L60" s="49"/>
      <c r="M60" s="41"/>
    </row>
    <row r="61" spans="1:13" s="50" customFormat="1" ht="28.5" customHeight="1">
      <c r="B61" s="51">
        <v>1</v>
      </c>
      <c r="C61" s="358" t="s">
        <v>166</v>
      </c>
      <c r="D61" s="358"/>
      <c r="E61" s="358"/>
      <c r="F61" s="358"/>
      <c r="G61" s="358"/>
      <c r="H61" s="358"/>
      <c r="I61" s="358"/>
      <c r="J61" s="358"/>
      <c r="K61" s="358"/>
      <c r="L61" s="52"/>
      <c r="M61" s="52"/>
    </row>
    <row r="62" spans="1:13" s="50" customFormat="1" ht="15" customHeight="1">
      <c r="B62" s="51">
        <v>2</v>
      </c>
      <c r="C62" s="358" t="s">
        <v>103</v>
      </c>
      <c r="D62" s="358"/>
      <c r="E62" s="358"/>
      <c r="F62" s="358"/>
      <c r="G62" s="358"/>
      <c r="H62" s="51"/>
      <c r="I62" s="51"/>
      <c r="J62" s="51"/>
      <c r="K62" s="51"/>
      <c r="L62" s="51"/>
      <c r="M62" s="51"/>
    </row>
    <row r="63" spans="1:13" s="50" customFormat="1" ht="13.5" customHeight="1">
      <c r="B63" s="352" t="s">
        <v>104</v>
      </c>
      <c r="C63" s="352"/>
      <c r="D63" s="352"/>
      <c r="E63" s="53"/>
      <c r="F63" s="53"/>
      <c r="G63" s="53"/>
      <c r="H63" s="53"/>
      <c r="I63" s="53"/>
      <c r="J63" s="53"/>
      <c r="K63" s="53"/>
      <c r="L63" s="53"/>
      <c r="M63" s="53"/>
    </row>
    <row r="64" spans="1:13" s="50" customFormat="1" ht="13.5" customHeight="1">
      <c r="B64" s="50" t="s">
        <v>141</v>
      </c>
      <c r="C64" s="50" t="s">
        <v>110</v>
      </c>
      <c r="D64" s="54"/>
      <c r="G64" s="55"/>
      <c r="H64" s="55"/>
      <c r="I64" s="55"/>
      <c r="J64" s="55"/>
      <c r="K64" s="55"/>
      <c r="L64" s="55"/>
      <c r="M64" s="55"/>
    </row>
    <row r="65" spans="2:13" s="50" customFormat="1" ht="14.25" customHeight="1">
      <c r="B65" s="357" t="s">
        <v>120</v>
      </c>
      <c r="C65" s="357"/>
      <c r="E65" s="55"/>
      <c r="F65" s="55"/>
      <c r="G65" s="55"/>
      <c r="H65" s="55"/>
      <c r="I65" s="55"/>
      <c r="J65" s="55"/>
      <c r="K65" s="55"/>
      <c r="L65" s="55"/>
      <c r="M65" s="55"/>
    </row>
    <row r="66" spans="2:13" s="50" customFormat="1" ht="13.5" customHeight="1">
      <c r="B66" s="54" t="s">
        <v>108</v>
      </c>
      <c r="C66" s="56"/>
      <c r="E66" s="55"/>
      <c r="F66" s="55"/>
      <c r="G66" s="55"/>
      <c r="H66" s="55"/>
      <c r="I66" s="55"/>
      <c r="J66" s="55"/>
      <c r="K66" s="55"/>
      <c r="L66" s="55"/>
      <c r="M66" s="55"/>
    </row>
    <row r="67" spans="2:13" s="50" customFormat="1" ht="12.75" customHeight="1">
      <c r="B67" s="57" t="s">
        <v>167</v>
      </c>
      <c r="D67" s="54"/>
      <c r="E67" s="55"/>
      <c r="F67" s="55"/>
      <c r="G67" s="55"/>
      <c r="H67" s="55"/>
      <c r="I67" s="55"/>
      <c r="J67" s="55"/>
      <c r="K67" s="55"/>
      <c r="L67" s="55"/>
      <c r="M67" s="55"/>
    </row>
    <row r="68" spans="2:13" s="50" customFormat="1" ht="15.75" hidden="1" customHeight="1">
      <c r="B68" s="50" t="s">
        <v>168</v>
      </c>
      <c r="D68" s="54"/>
      <c r="E68" s="55"/>
      <c r="F68" s="55"/>
      <c r="G68" s="55"/>
      <c r="H68" s="55"/>
      <c r="I68" s="55"/>
      <c r="J68" s="55"/>
      <c r="K68" s="55"/>
      <c r="L68" s="55"/>
      <c r="M68" s="55"/>
    </row>
    <row r="69" spans="2:13" s="50" customFormat="1" ht="15.75" hidden="1" customHeight="1">
      <c r="B69" s="50" t="s">
        <v>169</v>
      </c>
      <c r="D69" s="58"/>
      <c r="E69" s="58"/>
      <c r="F69" s="58"/>
      <c r="G69" s="55"/>
      <c r="H69" s="55"/>
      <c r="I69" s="55"/>
      <c r="J69" s="55"/>
      <c r="K69" s="55"/>
      <c r="L69" s="55"/>
      <c r="M69" s="55"/>
    </row>
    <row r="70" spans="2:13" s="50" customFormat="1" ht="15.75" hidden="1" customHeight="1">
      <c r="B70" s="50" t="s">
        <v>170</v>
      </c>
      <c r="D70" s="58"/>
      <c r="E70" s="58"/>
      <c r="F70" s="58"/>
      <c r="G70" s="55"/>
      <c r="H70" s="55"/>
      <c r="I70" s="55"/>
      <c r="J70" s="55"/>
      <c r="K70" s="55"/>
      <c r="L70" s="55"/>
      <c r="M70" s="55"/>
    </row>
    <row r="71" spans="2:13" s="50" customFormat="1" ht="15.75" hidden="1" customHeight="1">
      <c r="B71" s="50" t="s">
        <v>171</v>
      </c>
      <c r="D71" s="58"/>
      <c r="E71" s="58"/>
      <c r="F71" s="58"/>
      <c r="G71" s="55"/>
      <c r="H71" s="55"/>
      <c r="I71" s="55"/>
      <c r="J71" s="55"/>
      <c r="K71" s="55"/>
      <c r="L71" s="55"/>
      <c r="M71" s="55"/>
    </row>
    <row r="72" spans="2:13" s="50" customFormat="1" ht="15.75" hidden="1" customHeight="1">
      <c r="B72" s="59"/>
      <c r="C72" s="59"/>
      <c r="D72" s="58"/>
      <c r="E72" s="58"/>
      <c r="F72" s="58"/>
      <c r="G72" s="55"/>
      <c r="H72" s="55"/>
      <c r="I72" s="55"/>
      <c r="J72" s="55"/>
      <c r="K72" s="55"/>
      <c r="L72" s="55"/>
      <c r="M72" s="55"/>
    </row>
    <row r="73" spans="2:13" s="50" customFormat="1" ht="38.25" hidden="1" customHeight="1">
      <c r="B73" s="50" t="s">
        <v>172</v>
      </c>
      <c r="D73" s="58"/>
      <c r="E73" s="58"/>
      <c r="F73" s="58"/>
      <c r="G73" s="55"/>
      <c r="H73" s="55"/>
      <c r="I73" s="55"/>
      <c r="J73" s="55"/>
      <c r="K73" s="55"/>
      <c r="L73" s="55"/>
      <c r="M73" s="55"/>
    </row>
    <row r="74" spans="2:13" s="50" customFormat="1" hidden="1">
      <c r="G74" s="55"/>
      <c r="H74" s="55"/>
      <c r="I74" s="55"/>
      <c r="J74" s="55"/>
      <c r="K74" s="55"/>
      <c r="L74" s="55"/>
      <c r="M74" s="55"/>
    </row>
    <row r="75" spans="2:13" s="50" customFormat="1" hidden="1">
      <c r="G75" s="55"/>
      <c r="H75" s="55"/>
      <c r="I75" s="55"/>
      <c r="J75" s="55"/>
      <c r="K75" s="55"/>
      <c r="L75" s="55"/>
      <c r="M75" s="55"/>
    </row>
    <row r="76" spans="2:13" hidden="1">
      <c r="B76" s="50"/>
      <c r="C76" s="50"/>
      <c r="D76" s="50"/>
      <c r="E76" s="50"/>
      <c r="F76" s="50"/>
      <c r="G76" s="55"/>
      <c r="H76" s="55"/>
      <c r="I76" s="55"/>
      <c r="J76" s="55"/>
      <c r="K76" s="55"/>
      <c r="L76" s="55"/>
      <c r="M76" s="55"/>
    </row>
    <row r="77" spans="2:13" hidden="1">
      <c r="B77" s="29"/>
      <c r="G77" s="60"/>
      <c r="H77" s="60"/>
      <c r="I77" s="60"/>
      <c r="J77" s="60"/>
      <c r="K77" s="60"/>
      <c r="L77" s="60"/>
      <c r="M77" s="60"/>
    </row>
    <row r="78" spans="2:13" hidden="1">
      <c r="B78" s="29"/>
      <c r="G78" s="60"/>
      <c r="H78" s="60"/>
      <c r="I78" s="60"/>
      <c r="J78" s="60"/>
      <c r="K78" s="60"/>
      <c r="L78" s="60"/>
      <c r="M78" s="60"/>
    </row>
    <row r="79" spans="2:13" hidden="1">
      <c r="B79" s="29"/>
      <c r="G79" s="60"/>
      <c r="H79" s="60"/>
      <c r="I79" s="60"/>
      <c r="J79" s="60"/>
      <c r="K79" s="60"/>
      <c r="L79" s="60"/>
      <c r="M79" s="60"/>
    </row>
    <row r="80" spans="2:13" hidden="1">
      <c r="B80" s="29"/>
      <c r="G80" s="60"/>
      <c r="H80" s="60"/>
      <c r="I80" s="60"/>
      <c r="J80" s="60"/>
      <c r="K80" s="60"/>
      <c r="L80" s="60"/>
      <c r="M80" s="60"/>
    </row>
    <row r="81" spans="2:13" hidden="1">
      <c r="B81" s="29"/>
      <c r="G81" s="60"/>
      <c r="H81" s="60"/>
      <c r="I81" s="60"/>
      <c r="J81" s="60"/>
      <c r="K81" s="60"/>
      <c r="L81" s="60"/>
      <c r="M81" s="60"/>
    </row>
    <row r="82" spans="2:13" hidden="1">
      <c r="B82" s="29"/>
      <c r="G82" s="60"/>
      <c r="H82" s="60"/>
      <c r="I82" s="60"/>
      <c r="J82" s="60"/>
      <c r="K82" s="60"/>
      <c r="L82" s="60"/>
      <c r="M82" s="60"/>
    </row>
    <row r="83" spans="2:13" hidden="1">
      <c r="B83" s="29"/>
      <c r="G83" s="60"/>
      <c r="H83" s="60"/>
      <c r="I83" s="60"/>
      <c r="J83" s="60"/>
      <c r="K83" s="60"/>
      <c r="L83" s="60"/>
      <c r="M83" s="60"/>
    </row>
    <row r="84" spans="2:13" hidden="1">
      <c r="B84" s="29"/>
      <c r="G84" s="60"/>
      <c r="H84" s="60"/>
      <c r="I84" s="60"/>
      <c r="J84" s="60"/>
      <c r="K84" s="60"/>
      <c r="L84" s="60"/>
      <c r="M84" s="60"/>
    </row>
    <row r="85" spans="2:13" hidden="1">
      <c r="B85" s="29"/>
      <c r="G85" s="60"/>
      <c r="H85" s="60"/>
      <c r="I85" s="60"/>
      <c r="J85" s="60"/>
      <c r="K85" s="60"/>
      <c r="L85" s="60"/>
      <c r="M85" s="60"/>
    </row>
    <row r="86" spans="2:13" hidden="1">
      <c r="B86" s="29"/>
      <c r="G86" s="60"/>
      <c r="H86" s="60"/>
      <c r="I86" s="60"/>
      <c r="J86" s="60"/>
      <c r="K86" s="60"/>
      <c r="L86" s="60"/>
      <c r="M86" s="60"/>
    </row>
    <row r="87" spans="2:13" hidden="1">
      <c r="B87" s="29"/>
      <c r="G87" s="60"/>
      <c r="H87" s="60"/>
      <c r="I87" s="60"/>
      <c r="J87" s="60"/>
      <c r="K87" s="60"/>
      <c r="L87" s="60"/>
      <c r="M87" s="60"/>
    </row>
    <row r="88" spans="2:13" hidden="1">
      <c r="B88" s="29"/>
      <c r="G88" s="60"/>
      <c r="H88" s="60"/>
      <c r="I88" s="60"/>
      <c r="J88" s="60"/>
      <c r="K88" s="60"/>
      <c r="L88" s="60"/>
      <c r="M88" s="60"/>
    </row>
    <row r="89" spans="2:13" hidden="1">
      <c r="B89" s="29"/>
      <c r="G89" s="60"/>
      <c r="H89" s="60"/>
      <c r="I89" s="60"/>
      <c r="J89" s="60"/>
      <c r="K89" s="60"/>
      <c r="L89" s="60"/>
      <c r="M89" s="60"/>
    </row>
    <row r="90" spans="2:13" hidden="1">
      <c r="B90" s="29"/>
      <c r="G90" s="60"/>
      <c r="H90" s="60"/>
      <c r="I90" s="60"/>
      <c r="J90" s="60"/>
      <c r="K90" s="60"/>
      <c r="L90" s="60"/>
      <c r="M90" s="60"/>
    </row>
    <row r="91" spans="2:13" hidden="1">
      <c r="B91" s="29"/>
      <c r="G91" s="60"/>
      <c r="H91" s="60"/>
      <c r="I91" s="60"/>
      <c r="J91" s="60"/>
      <c r="K91" s="60"/>
      <c r="L91" s="60"/>
      <c r="M91" s="60"/>
    </row>
    <row r="92" spans="2:13" hidden="1">
      <c r="B92" s="29"/>
      <c r="G92" s="60"/>
      <c r="H92" s="60"/>
      <c r="I92" s="60"/>
      <c r="J92" s="60"/>
      <c r="K92" s="60"/>
      <c r="L92" s="60"/>
      <c r="M92" s="60"/>
    </row>
    <row r="93" spans="2:13" hidden="1">
      <c r="B93" s="29"/>
      <c r="G93" s="60"/>
      <c r="H93" s="60"/>
      <c r="I93" s="60"/>
      <c r="J93" s="60"/>
      <c r="K93" s="60"/>
      <c r="L93" s="60"/>
      <c r="M93" s="60"/>
    </row>
    <row r="94" spans="2:13">
      <c r="B94" s="29"/>
      <c r="G94" s="60"/>
      <c r="H94" s="60"/>
      <c r="I94" s="60"/>
      <c r="J94" s="60"/>
      <c r="K94" s="60"/>
      <c r="L94" s="60"/>
      <c r="M94" s="60"/>
    </row>
    <row r="95" spans="2:13" ht="15" customHeight="1">
      <c r="B95" s="29"/>
      <c r="D95" s="61"/>
      <c r="E95" s="55"/>
      <c r="F95" s="55"/>
      <c r="G95" s="60"/>
      <c r="H95" s="60"/>
      <c r="I95" s="60"/>
      <c r="J95" s="60"/>
      <c r="K95" s="60"/>
      <c r="L95" s="60"/>
      <c r="M95" s="60"/>
    </row>
    <row r="96" spans="2:13">
      <c r="B96" s="29"/>
      <c r="E96" s="62"/>
      <c r="F96" s="63"/>
      <c r="G96" s="60"/>
      <c r="H96" s="60"/>
      <c r="I96" s="60"/>
      <c r="J96" s="60"/>
      <c r="K96" s="60"/>
      <c r="L96" s="60"/>
      <c r="M96" s="60"/>
    </row>
    <row r="97" spans="2:13">
      <c r="B97" s="29"/>
      <c r="G97" s="60"/>
      <c r="H97" s="60"/>
      <c r="I97" s="60"/>
      <c r="J97" s="60"/>
      <c r="K97" s="60"/>
      <c r="L97" s="60"/>
      <c r="M97" s="60"/>
    </row>
    <row r="98" spans="2:13">
      <c r="B98" s="29"/>
      <c r="G98" s="60"/>
      <c r="H98" s="60"/>
      <c r="I98" s="60"/>
      <c r="J98" s="60"/>
      <c r="K98" s="60"/>
      <c r="L98" s="60"/>
      <c r="M98" s="60"/>
    </row>
    <row r="99" spans="2:13">
      <c r="B99" s="29"/>
      <c r="G99" s="60"/>
      <c r="H99" s="60"/>
      <c r="I99" s="60"/>
      <c r="J99" s="60"/>
      <c r="K99" s="60"/>
      <c r="L99" s="60"/>
      <c r="M99" s="60"/>
    </row>
    <row r="100" spans="2:13">
      <c r="B100" s="29"/>
      <c r="G100" s="60"/>
      <c r="H100" s="60"/>
      <c r="I100" s="60"/>
      <c r="J100" s="60"/>
      <c r="K100" s="60"/>
      <c r="L100" s="60"/>
      <c r="M100" s="60"/>
    </row>
    <row r="101" spans="2:13">
      <c r="B101" s="29"/>
      <c r="G101" s="60"/>
      <c r="H101" s="60"/>
      <c r="I101" s="60"/>
      <c r="J101" s="60"/>
      <c r="K101" s="60"/>
      <c r="L101" s="60"/>
      <c r="M101" s="60"/>
    </row>
    <row r="102" spans="2:13">
      <c r="B102" s="29"/>
      <c r="G102" s="60"/>
      <c r="H102" s="60"/>
      <c r="I102" s="60"/>
      <c r="J102" s="60"/>
      <c r="K102" s="60"/>
      <c r="L102" s="60"/>
      <c r="M102" s="60"/>
    </row>
    <row r="103" spans="2:13">
      <c r="B103" s="29"/>
      <c r="G103" s="60"/>
      <c r="H103" s="60"/>
      <c r="I103" s="60"/>
      <c r="J103" s="60"/>
      <c r="K103" s="60"/>
      <c r="L103" s="60"/>
      <c r="M103" s="60"/>
    </row>
    <row r="104" spans="2:13">
      <c r="B104" s="29"/>
      <c r="G104" s="60"/>
      <c r="H104" s="60"/>
      <c r="I104" s="60"/>
      <c r="J104" s="60"/>
      <c r="K104" s="60"/>
      <c r="L104" s="60"/>
      <c r="M104" s="60"/>
    </row>
    <row r="105" spans="2:13">
      <c r="B105" s="29"/>
      <c r="G105" s="60"/>
      <c r="H105" s="60"/>
      <c r="I105" s="60"/>
      <c r="J105" s="60"/>
      <c r="K105" s="60"/>
      <c r="L105" s="60"/>
      <c r="M105" s="60"/>
    </row>
    <row r="106" spans="2:13">
      <c r="B106" s="29"/>
      <c r="G106" s="60"/>
      <c r="H106" s="60"/>
      <c r="I106" s="60"/>
      <c r="J106" s="60"/>
      <c r="K106" s="60"/>
      <c r="L106" s="60"/>
      <c r="M106" s="60"/>
    </row>
    <row r="107" spans="2:13">
      <c r="B107" s="29"/>
      <c r="G107" s="60"/>
      <c r="H107" s="60"/>
      <c r="I107" s="60"/>
      <c r="J107" s="60"/>
      <c r="K107" s="60"/>
      <c r="L107" s="60"/>
      <c r="M107" s="60"/>
    </row>
    <row r="108" spans="2:13">
      <c r="B108" s="29"/>
      <c r="G108" s="60"/>
      <c r="H108" s="60"/>
      <c r="I108" s="60"/>
      <c r="J108" s="60"/>
      <c r="K108" s="60"/>
      <c r="L108" s="60"/>
      <c r="M108" s="60"/>
    </row>
    <row r="109" spans="2:13">
      <c r="B109" s="29"/>
      <c r="G109" s="60"/>
      <c r="H109" s="60"/>
      <c r="I109" s="60"/>
      <c r="J109" s="60"/>
      <c r="K109" s="60"/>
      <c r="L109" s="60"/>
      <c r="M109" s="60"/>
    </row>
    <row r="110" spans="2:13">
      <c r="B110" s="29"/>
      <c r="G110" s="60"/>
      <c r="H110" s="60"/>
      <c r="I110" s="60"/>
      <c r="J110" s="60"/>
      <c r="K110" s="60"/>
      <c r="L110" s="60"/>
      <c r="M110" s="60"/>
    </row>
    <row r="111" spans="2:13">
      <c r="B111" s="29"/>
      <c r="G111" s="60"/>
      <c r="H111" s="60"/>
      <c r="I111" s="60"/>
      <c r="J111" s="60"/>
      <c r="K111" s="60"/>
      <c r="L111" s="60"/>
      <c r="M111" s="60"/>
    </row>
    <row r="112" spans="2:13">
      <c r="B112" s="29"/>
      <c r="G112" s="60"/>
      <c r="H112" s="60"/>
      <c r="I112" s="60"/>
      <c r="J112" s="60"/>
      <c r="K112" s="60"/>
      <c r="L112" s="60"/>
      <c r="M112" s="60"/>
    </row>
    <row r="113" spans="2:13">
      <c r="B113" s="29"/>
      <c r="G113" s="60"/>
      <c r="H113" s="60"/>
      <c r="I113" s="60"/>
      <c r="J113" s="60"/>
      <c r="K113" s="60"/>
      <c r="L113" s="60"/>
      <c r="M113" s="60"/>
    </row>
    <row r="114" spans="2:13">
      <c r="B114" s="29"/>
      <c r="G114" s="60"/>
      <c r="H114" s="60"/>
      <c r="I114" s="60"/>
      <c r="J114" s="60"/>
      <c r="K114" s="60"/>
      <c r="L114" s="60"/>
      <c r="M114" s="60"/>
    </row>
    <row r="115" spans="2:13">
      <c r="B115" s="29"/>
      <c r="G115" s="60"/>
      <c r="H115" s="60"/>
      <c r="I115" s="60"/>
      <c r="J115" s="60"/>
      <c r="K115" s="60"/>
      <c r="L115" s="60"/>
      <c r="M115" s="60"/>
    </row>
    <row r="116" spans="2:13">
      <c r="B116" s="29"/>
      <c r="G116" s="60"/>
      <c r="H116" s="60"/>
      <c r="I116" s="60"/>
      <c r="J116" s="60"/>
      <c r="K116" s="60"/>
      <c r="L116" s="60"/>
      <c r="M116" s="60"/>
    </row>
    <row r="117" spans="2:13">
      <c r="B117" s="29"/>
      <c r="G117" s="60"/>
      <c r="H117" s="60"/>
      <c r="I117" s="60"/>
      <c r="J117" s="60"/>
      <c r="K117" s="60"/>
      <c r="L117" s="60"/>
      <c r="M117" s="60"/>
    </row>
    <row r="118" spans="2:13">
      <c r="B118" s="29"/>
      <c r="G118" s="60"/>
      <c r="H118" s="60"/>
      <c r="I118" s="60"/>
      <c r="J118" s="60"/>
      <c r="K118" s="60"/>
      <c r="L118" s="60"/>
      <c r="M118" s="60"/>
    </row>
    <row r="119" spans="2:13">
      <c r="B119" s="29"/>
      <c r="G119" s="60"/>
      <c r="H119" s="60"/>
      <c r="I119" s="60"/>
      <c r="J119" s="60"/>
      <c r="K119" s="60"/>
      <c r="L119" s="60"/>
      <c r="M119" s="60"/>
    </row>
    <row r="120" spans="2:13">
      <c r="B120" s="29"/>
      <c r="G120" s="60"/>
      <c r="H120" s="60"/>
      <c r="I120" s="60"/>
      <c r="J120" s="60"/>
      <c r="K120" s="60"/>
      <c r="L120" s="60"/>
      <c r="M120" s="60"/>
    </row>
    <row r="121" spans="2:13">
      <c r="B121" s="29"/>
      <c r="G121" s="60"/>
      <c r="H121" s="60"/>
      <c r="I121" s="60"/>
      <c r="J121" s="60"/>
      <c r="K121" s="60"/>
      <c r="L121" s="60"/>
      <c r="M121" s="60"/>
    </row>
    <row r="122" spans="2:13">
      <c r="B122" s="29"/>
      <c r="G122" s="60"/>
      <c r="H122" s="60"/>
      <c r="I122" s="60"/>
      <c r="J122" s="60"/>
      <c r="K122" s="60"/>
      <c r="L122" s="60"/>
      <c r="M122" s="60"/>
    </row>
    <row r="123" spans="2:13">
      <c r="B123" s="29"/>
      <c r="G123" s="60"/>
      <c r="H123" s="60"/>
      <c r="I123" s="60"/>
      <c r="J123" s="60"/>
      <c r="K123" s="60"/>
      <c r="L123" s="60"/>
      <c r="M123" s="60"/>
    </row>
    <row r="124" spans="2:13">
      <c r="B124" s="29"/>
      <c r="G124" s="60"/>
      <c r="H124" s="60"/>
      <c r="I124" s="60"/>
      <c r="J124" s="60"/>
      <c r="K124" s="60"/>
      <c r="L124" s="60"/>
      <c r="M124" s="60"/>
    </row>
    <row r="125" spans="2:13">
      <c r="B125" s="29"/>
      <c r="G125" s="60"/>
      <c r="H125" s="60"/>
      <c r="I125" s="60"/>
      <c r="J125" s="60"/>
      <c r="K125" s="60"/>
      <c r="L125" s="60"/>
      <c r="M125" s="60"/>
    </row>
    <row r="126" spans="2:13">
      <c r="B126" s="29"/>
      <c r="G126" s="60"/>
      <c r="H126" s="60"/>
      <c r="I126" s="60"/>
      <c r="J126" s="60"/>
      <c r="K126" s="60"/>
      <c r="L126" s="60"/>
      <c r="M126" s="60"/>
    </row>
    <row r="127" spans="2:13">
      <c r="B127" s="29"/>
      <c r="G127" s="60"/>
      <c r="H127" s="60"/>
      <c r="I127" s="60"/>
      <c r="J127" s="60"/>
      <c r="K127" s="60"/>
      <c r="L127" s="60"/>
      <c r="M127" s="60"/>
    </row>
    <row r="128" spans="2:13">
      <c r="B128" s="29"/>
      <c r="G128" s="60"/>
      <c r="H128" s="60"/>
      <c r="I128" s="60"/>
      <c r="J128" s="60"/>
      <c r="K128" s="60"/>
      <c r="L128" s="60"/>
      <c r="M128" s="60"/>
    </row>
    <row r="129" spans="2:13">
      <c r="B129" s="29"/>
      <c r="G129" s="60"/>
      <c r="H129" s="60"/>
      <c r="I129" s="60"/>
      <c r="J129" s="60"/>
      <c r="K129" s="60"/>
      <c r="L129" s="60"/>
      <c r="M129" s="60"/>
    </row>
    <row r="130" spans="2:13">
      <c r="B130" s="29"/>
      <c r="G130" s="60"/>
      <c r="H130" s="60"/>
      <c r="I130" s="60"/>
      <c r="J130" s="60"/>
      <c r="K130" s="60"/>
      <c r="L130" s="60"/>
      <c r="M130" s="60"/>
    </row>
    <row r="131" spans="2:13">
      <c r="B131" s="29"/>
      <c r="G131" s="60"/>
      <c r="H131" s="60"/>
      <c r="I131" s="60"/>
      <c r="J131" s="60"/>
      <c r="K131" s="60"/>
      <c r="L131" s="60"/>
      <c r="M131" s="60"/>
    </row>
    <row r="132" spans="2:13">
      <c r="B132" s="29"/>
      <c r="G132" s="60"/>
      <c r="H132" s="60"/>
      <c r="I132" s="60"/>
      <c r="J132" s="60"/>
      <c r="K132" s="60"/>
      <c r="L132" s="60"/>
      <c r="M132" s="60"/>
    </row>
    <row r="133" spans="2:13">
      <c r="B133" s="29"/>
      <c r="G133" s="60"/>
      <c r="H133" s="60"/>
      <c r="I133" s="60"/>
      <c r="J133" s="60"/>
      <c r="K133" s="60"/>
      <c r="L133" s="60"/>
      <c r="M133" s="60"/>
    </row>
    <row r="134" spans="2:13">
      <c r="B134" s="29"/>
      <c r="G134" s="60"/>
      <c r="H134" s="60"/>
      <c r="I134" s="60"/>
      <c r="J134" s="60"/>
      <c r="K134" s="60"/>
      <c r="L134" s="60"/>
      <c r="M134" s="60"/>
    </row>
    <row r="135" spans="2:13">
      <c r="B135" s="29"/>
      <c r="G135" s="60"/>
      <c r="H135" s="60"/>
      <c r="I135" s="60"/>
      <c r="J135" s="60"/>
      <c r="K135" s="60"/>
      <c r="L135" s="60"/>
      <c r="M135" s="60"/>
    </row>
    <row r="136" spans="2:13">
      <c r="B136" s="29"/>
      <c r="G136" s="60"/>
      <c r="H136" s="60"/>
      <c r="I136" s="60"/>
      <c r="J136" s="60"/>
      <c r="K136" s="60"/>
      <c r="L136" s="60"/>
      <c r="M136" s="60"/>
    </row>
    <row r="137" spans="2:13">
      <c r="B137" s="29"/>
      <c r="G137" s="60"/>
      <c r="H137" s="60"/>
      <c r="I137" s="60"/>
      <c r="J137" s="60"/>
      <c r="K137" s="60"/>
      <c r="L137" s="60"/>
      <c r="M137" s="60"/>
    </row>
    <row r="138" spans="2:13">
      <c r="B138" s="29"/>
      <c r="G138" s="60"/>
      <c r="H138" s="60"/>
      <c r="I138" s="60"/>
      <c r="J138" s="60"/>
      <c r="K138" s="60"/>
      <c r="L138" s="60"/>
      <c r="M138" s="60"/>
    </row>
    <row r="139" spans="2:13">
      <c r="B139" s="29"/>
      <c r="G139" s="60"/>
      <c r="H139" s="60"/>
      <c r="I139" s="60"/>
      <c r="J139" s="60"/>
      <c r="K139" s="60"/>
      <c r="L139" s="60"/>
      <c r="M139" s="60"/>
    </row>
    <row r="140" spans="2:13">
      <c r="B140" s="29"/>
      <c r="G140" s="60"/>
      <c r="H140" s="60"/>
      <c r="I140" s="60"/>
      <c r="J140" s="60"/>
      <c r="K140" s="60"/>
      <c r="L140" s="60"/>
      <c r="M140" s="60"/>
    </row>
    <row r="141" spans="2:13">
      <c r="B141" s="29"/>
      <c r="G141" s="60"/>
      <c r="H141" s="60"/>
      <c r="I141" s="60"/>
      <c r="J141" s="60"/>
      <c r="K141" s="60"/>
      <c r="L141" s="60"/>
      <c r="M141" s="60"/>
    </row>
    <row r="142" spans="2:13">
      <c r="B142" s="29"/>
      <c r="G142" s="60"/>
      <c r="H142" s="60"/>
      <c r="I142" s="60"/>
      <c r="J142" s="60"/>
      <c r="K142" s="60"/>
      <c r="L142" s="60"/>
      <c r="M142" s="60"/>
    </row>
    <row r="143" spans="2:13">
      <c r="B143" s="29"/>
      <c r="G143" s="60"/>
      <c r="H143" s="60"/>
      <c r="I143" s="60"/>
      <c r="J143" s="60"/>
      <c r="K143" s="60"/>
      <c r="L143" s="60"/>
      <c r="M143" s="60"/>
    </row>
    <row r="144" spans="2:13">
      <c r="B144" s="29"/>
      <c r="G144" s="60"/>
      <c r="H144" s="60"/>
      <c r="I144" s="60"/>
      <c r="J144" s="60"/>
      <c r="K144" s="60"/>
      <c r="L144" s="60"/>
      <c r="M144" s="60"/>
    </row>
    <row r="145" spans="2:13">
      <c r="B145" s="29"/>
      <c r="G145" s="60"/>
      <c r="H145" s="60"/>
      <c r="I145" s="60"/>
      <c r="J145" s="60"/>
      <c r="K145" s="60"/>
      <c r="L145" s="60"/>
      <c r="M145" s="60"/>
    </row>
    <row r="146" spans="2:13">
      <c r="B146" s="29"/>
      <c r="G146" s="60"/>
      <c r="H146" s="60"/>
      <c r="I146" s="60"/>
      <c r="J146" s="60"/>
      <c r="K146" s="60"/>
      <c r="L146" s="60"/>
      <c r="M146" s="60"/>
    </row>
    <row r="147" spans="2:13">
      <c r="B147" s="29"/>
      <c r="G147" s="60"/>
      <c r="H147" s="60"/>
      <c r="I147" s="60"/>
      <c r="J147" s="60"/>
      <c r="K147" s="60"/>
      <c r="L147" s="60"/>
      <c r="M147" s="60"/>
    </row>
    <row r="148" spans="2:13">
      <c r="B148" s="29"/>
      <c r="G148" s="60"/>
      <c r="H148" s="60"/>
      <c r="I148" s="60"/>
      <c r="J148" s="60"/>
      <c r="K148" s="60"/>
      <c r="L148" s="60"/>
      <c r="M148" s="60"/>
    </row>
    <row r="149" spans="2:13">
      <c r="B149" s="29"/>
      <c r="G149" s="60"/>
      <c r="H149" s="60"/>
      <c r="I149" s="60"/>
      <c r="J149" s="60"/>
      <c r="K149" s="60"/>
      <c r="L149" s="60"/>
      <c r="M149" s="60"/>
    </row>
    <row r="150" spans="2:13">
      <c r="B150" s="29"/>
      <c r="G150" s="60"/>
      <c r="H150" s="60"/>
      <c r="I150" s="60"/>
      <c r="J150" s="60"/>
      <c r="K150" s="60"/>
      <c r="L150" s="60"/>
      <c r="M150" s="60"/>
    </row>
    <row r="151" spans="2:13">
      <c r="B151" s="29"/>
      <c r="G151" s="60"/>
      <c r="H151" s="60"/>
      <c r="I151" s="60"/>
      <c r="J151" s="60"/>
      <c r="K151" s="60"/>
      <c r="L151" s="60"/>
      <c r="M151" s="60"/>
    </row>
    <row r="152" spans="2:13">
      <c r="B152" s="29"/>
      <c r="G152" s="60"/>
      <c r="H152" s="60"/>
      <c r="I152" s="60"/>
      <c r="J152" s="60"/>
      <c r="K152" s="60"/>
      <c r="L152" s="60"/>
      <c r="M152" s="60"/>
    </row>
    <row r="153" spans="2:13">
      <c r="B153" s="29"/>
      <c r="G153" s="60"/>
      <c r="H153" s="60"/>
      <c r="I153" s="60"/>
      <c r="J153" s="60"/>
      <c r="K153" s="60"/>
      <c r="L153" s="60"/>
      <c r="M153" s="60"/>
    </row>
    <row r="154" spans="2:13">
      <c r="B154" s="29"/>
      <c r="G154" s="60"/>
      <c r="H154" s="60"/>
      <c r="I154" s="60"/>
      <c r="J154" s="60"/>
      <c r="K154" s="60"/>
      <c r="L154" s="60"/>
      <c r="M154" s="60"/>
    </row>
    <row r="155" spans="2:13">
      <c r="B155" s="29"/>
      <c r="G155" s="60"/>
      <c r="H155" s="60"/>
      <c r="I155" s="60"/>
      <c r="J155" s="60"/>
      <c r="K155" s="60"/>
      <c r="L155" s="60"/>
      <c r="M155" s="60"/>
    </row>
    <row r="156" spans="2:13">
      <c r="B156" s="29"/>
      <c r="G156" s="60"/>
      <c r="H156" s="60"/>
      <c r="I156" s="60"/>
      <c r="J156" s="60"/>
      <c r="K156" s="60"/>
      <c r="L156" s="60"/>
      <c r="M156" s="60"/>
    </row>
    <row r="157" spans="2:13">
      <c r="B157" s="29"/>
      <c r="G157" s="60"/>
      <c r="H157" s="60"/>
      <c r="I157" s="60"/>
      <c r="J157" s="60"/>
      <c r="K157" s="60"/>
      <c r="L157" s="60"/>
      <c r="M157" s="60"/>
    </row>
    <row r="158" spans="2:13">
      <c r="B158" s="29"/>
      <c r="G158" s="60"/>
      <c r="H158" s="60"/>
      <c r="I158" s="60"/>
      <c r="J158" s="60"/>
      <c r="K158" s="60"/>
      <c r="L158" s="60"/>
      <c r="M158" s="60"/>
    </row>
    <row r="159" spans="2:13">
      <c r="B159" s="29"/>
      <c r="G159" s="60"/>
      <c r="H159" s="60"/>
      <c r="I159" s="60"/>
      <c r="J159" s="60"/>
      <c r="K159" s="60"/>
      <c r="L159" s="60"/>
      <c r="M159" s="60"/>
    </row>
    <row r="160" spans="2:13">
      <c r="B160" s="29"/>
      <c r="G160" s="60"/>
      <c r="H160" s="60"/>
      <c r="I160" s="60"/>
      <c r="J160" s="60"/>
      <c r="K160" s="60"/>
      <c r="L160" s="60"/>
      <c r="M160" s="60"/>
    </row>
    <row r="161" spans="2:13">
      <c r="B161" s="29"/>
      <c r="G161" s="60"/>
      <c r="H161" s="60"/>
      <c r="I161" s="60"/>
      <c r="J161" s="60"/>
      <c r="K161" s="60"/>
      <c r="L161" s="60"/>
      <c r="M161" s="60"/>
    </row>
    <row r="162" spans="2:13">
      <c r="B162" s="29"/>
      <c r="G162" s="60"/>
      <c r="H162" s="60"/>
      <c r="I162" s="60"/>
      <c r="J162" s="60"/>
      <c r="K162" s="60"/>
      <c r="L162" s="60"/>
      <c r="M162" s="60"/>
    </row>
    <row r="163" spans="2:13">
      <c r="B163" s="29"/>
      <c r="G163" s="60"/>
      <c r="H163" s="60"/>
      <c r="I163" s="60"/>
      <c r="J163" s="60"/>
      <c r="K163" s="60"/>
      <c r="L163" s="60"/>
      <c r="M163" s="60"/>
    </row>
    <row r="164" spans="2:13">
      <c r="B164" s="29"/>
      <c r="G164" s="60"/>
      <c r="H164" s="60"/>
      <c r="I164" s="60"/>
      <c r="J164" s="60"/>
      <c r="K164" s="60"/>
      <c r="L164" s="60"/>
      <c r="M164" s="60"/>
    </row>
    <row r="165" spans="2:13">
      <c r="B165" s="29"/>
      <c r="G165" s="60"/>
      <c r="H165" s="60"/>
      <c r="I165" s="60"/>
      <c r="J165" s="60"/>
      <c r="K165" s="60"/>
      <c r="L165" s="60"/>
      <c r="M165" s="60"/>
    </row>
    <row r="166" spans="2:13">
      <c r="B166" s="29"/>
      <c r="G166" s="60"/>
      <c r="H166" s="60"/>
      <c r="I166" s="60"/>
      <c r="J166" s="60"/>
      <c r="K166" s="60"/>
      <c r="L166" s="60"/>
      <c r="M166" s="60"/>
    </row>
    <row r="167" spans="2:13">
      <c r="B167" s="29"/>
      <c r="G167" s="60"/>
      <c r="H167" s="60"/>
      <c r="I167" s="60"/>
      <c r="J167" s="60"/>
      <c r="K167" s="60"/>
      <c r="L167" s="60"/>
      <c r="M167" s="60"/>
    </row>
    <row r="168" spans="2:13">
      <c r="B168" s="29"/>
      <c r="G168" s="60"/>
      <c r="H168" s="60"/>
      <c r="I168" s="60"/>
      <c r="J168" s="60"/>
      <c r="K168" s="60"/>
      <c r="L168" s="60"/>
      <c r="M168" s="60"/>
    </row>
    <row r="169" spans="2:13">
      <c r="B169" s="29"/>
      <c r="G169" s="60"/>
      <c r="H169" s="60"/>
      <c r="I169" s="60"/>
      <c r="J169" s="60"/>
      <c r="K169" s="60"/>
      <c r="L169" s="60"/>
      <c r="M169" s="60"/>
    </row>
    <row r="170" spans="2:13">
      <c r="B170" s="29"/>
      <c r="G170" s="60"/>
      <c r="H170" s="60"/>
      <c r="I170" s="60"/>
      <c r="J170" s="60"/>
      <c r="K170" s="60"/>
      <c r="L170" s="60"/>
      <c r="M170" s="60"/>
    </row>
    <row r="171" spans="2:13">
      <c r="B171" s="29"/>
      <c r="G171" s="60"/>
      <c r="H171" s="60"/>
      <c r="I171" s="60"/>
      <c r="J171" s="60"/>
      <c r="K171" s="60"/>
      <c r="L171" s="60"/>
      <c r="M171" s="60"/>
    </row>
    <row r="172" spans="2:13">
      <c r="B172" s="29"/>
      <c r="G172" s="60"/>
      <c r="H172" s="60"/>
      <c r="I172" s="60"/>
      <c r="J172" s="60"/>
      <c r="K172" s="60"/>
      <c r="L172" s="60"/>
      <c r="M172" s="60"/>
    </row>
    <row r="173" spans="2:13">
      <c r="B173" s="29"/>
      <c r="G173" s="60"/>
      <c r="H173" s="60"/>
      <c r="I173" s="60"/>
      <c r="J173" s="60"/>
      <c r="K173" s="60"/>
      <c r="L173" s="60"/>
      <c r="M173" s="60"/>
    </row>
    <row r="174" spans="2:13">
      <c r="B174" s="29"/>
      <c r="G174" s="60"/>
      <c r="H174" s="60"/>
      <c r="I174" s="60"/>
      <c r="J174" s="60"/>
      <c r="K174" s="60"/>
      <c r="L174" s="60"/>
      <c r="M174" s="60"/>
    </row>
    <row r="175" spans="2:13">
      <c r="B175" s="29"/>
      <c r="G175" s="60"/>
      <c r="H175" s="60"/>
      <c r="I175" s="60"/>
      <c r="J175" s="60"/>
      <c r="K175" s="60"/>
      <c r="L175" s="60"/>
      <c r="M175" s="60"/>
    </row>
    <row r="176" spans="2:13">
      <c r="B176" s="29"/>
      <c r="G176" s="60"/>
      <c r="H176" s="60"/>
      <c r="I176" s="60"/>
      <c r="J176" s="60"/>
      <c r="K176" s="60"/>
      <c r="L176" s="60"/>
      <c r="M176" s="60"/>
    </row>
    <row r="177" spans="2:13">
      <c r="B177" s="29"/>
      <c r="G177" s="60"/>
      <c r="H177" s="60"/>
      <c r="I177" s="60"/>
      <c r="J177" s="60"/>
      <c r="K177" s="60"/>
      <c r="L177" s="60"/>
      <c r="M177" s="60"/>
    </row>
    <row r="178" spans="2:13">
      <c r="B178" s="29"/>
      <c r="G178" s="60"/>
      <c r="H178" s="60"/>
      <c r="I178" s="60"/>
      <c r="J178" s="60"/>
      <c r="K178" s="60"/>
      <c r="L178" s="60"/>
      <c r="M178" s="60"/>
    </row>
    <row r="179" spans="2:13">
      <c r="B179" s="29"/>
      <c r="G179" s="60"/>
      <c r="H179" s="60"/>
      <c r="I179" s="60"/>
      <c r="J179" s="60"/>
      <c r="K179" s="60"/>
      <c r="L179" s="60"/>
      <c r="M179" s="60"/>
    </row>
    <row r="180" spans="2:13">
      <c r="B180" s="29"/>
      <c r="G180" s="60"/>
      <c r="H180" s="60"/>
      <c r="I180" s="60"/>
      <c r="J180" s="60"/>
      <c r="K180" s="60"/>
      <c r="L180" s="60"/>
      <c r="M180" s="60"/>
    </row>
    <row r="181" spans="2:13">
      <c r="B181" s="29"/>
      <c r="G181" s="60"/>
      <c r="H181" s="60"/>
      <c r="I181" s="60"/>
      <c r="J181" s="60"/>
      <c r="K181" s="60"/>
      <c r="L181" s="60"/>
      <c r="M181" s="60"/>
    </row>
    <row r="182" spans="2:13">
      <c r="B182" s="29"/>
      <c r="G182" s="60"/>
      <c r="H182" s="60"/>
      <c r="I182" s="60"/>
      <c r="J182" s="60"/>
      <c r="K182" s="60"/>
      <c r="L182" s="60"/>
      <c r="M182" s="60"/>
    </row>
    <row r="183" spans="2:13">
      <c r="B183" s="29"/>
      <c r="G183" s="60"/>
      <c r="H183" s="60"/>
      <c r="I183" s="60"/>
      <c r="J183" s="60"/>
      <c r="K183" s="60"/>
      <c r="L183" s="60"/>
      <c r="M183" s="60"/>
    </row>
    <row r="184" spans="2:13">
      <c r="B184" s="29"/>
      <c r="G184" s="60"/>
      <c r="H184" s="60"/>
      <c r="I184" s="60"/>
      <c r="J184" s="60"/>
      <c r="K184" s="60"/>
      <c r="L184" s="60"/>
      <c r="M184" s="60"/>
    </row>
    <row r="185" spans="2:13">
      <c r="B185" s="29"/>
      <c r="G185" s="60"/>
      <c r="H185" s="60"/>
      <c r="I185" s="60"/>
      <c r="J185" s="60"/>
      <c r="K185" s="60"/>
      <c r="L185" s="60"/>
      <c r="M185" s="60"/>
    </row>
    <row r="186" spans="2:13">
      <c r="B186" s="29"/>
      <c r="G186" s="60"/>
      <c r="H186" s="60"/>
      <c r="I186" s="60"/>
      <c r="J186" s="60"/>
      <c r="K186" s="60"/>
      <c r="L186" s="60"/>
      <c r="M186" s="60"/>
    </row>
    <row r="187" spans="2:13">
      <c r="B187" s="29"/>
      <c r="G187" s="60"/>
      <c r="H187" s="60"/>
      <c r="I187" s="60"/>
      <c r="J187" s="60"/>
      <c r="K187" s="60"/>
      <c r="L187" s="60"/>
      <c r="M187" s="60"/>
    </row>
    <row r="188" spans="2:13">
      <c r="B188" s="29"/>
      <c r="G188" s="60"/>
      <c r="H188" s="60"/>
      <c r="I188" s="60"/>
      <c r="J188" s="60"/>
      <c r="K188" s="60"/>
      <c r="L188" s="60"/>
      <c r="M188" s="60"/>
    </row>
    <row r="189" spans="2:13">
      <c r="B189" s="29"/>
      <c r="G189" s="60"/>
      <c r="H189" s="60"/>
      <c r="I189" s="60"/>
      <c r="J189" s="60"/>
      <c r="K189" s="60"/>
      <c r="L189" s="60"/>
      <c r="M189" s="60"/>
    </row>
    <row r="190" spans="2:13">
      <c r="B190" s="29"/>
      <c r="G190" s="60"/>
      <c r="H190" s="60"/>
      <c r="I190" s="60"/>
      <c r="J190" s="60"/>
      <c r="K190" s="60"/>
      <c r="L190" s="60"/>
      <c r="M190" s="60"/>
    </row>
    <row r="191" spans="2:13">
      <c r="B191" s="29"/>
      <c r="G191" s="60"/>
      <c r="H191" s="60"/>
      <c r="I191" s="60"/>
      <c r="J191" s="60"/>
      <c r="K191" s="60"/>
      <c r="L191" s="60"/>
      <c r="M191" s="60"/>
    </row>
    <row r="192" spans="2:13">
      <c r="B192" s="29"/>
      <c r="G192" s="60"/>
      <c r="H192" s="60"/>
      <c r="I192" s="60"/>
      <c r="J192" s="60"/>
      <c r="K192" s="60"/>
      <c r="L192" s="60"/>
      <c r="M192" s="60"/>
    </row>
    <row r="193" spans="2:13">
      <c r="B193" s="29"/>
      <c r="G193" s="60"/>
      <c r="H193" s="60"/>
      <c r="I193" s="60"/>
      <c r="J193" s="60"/>
      <c r="K193" s="60"/>
      <c r="L193" s="60"/>
      <c r="M193" s="60"/>
    </row>
    <row r="194" spans="2:13">
      <c r="B194" s="29"/>
      <c r="G194" s="60"/>
      <c r="H194" s="60"/>
      <c r="I194" s="60"/>
      <c r="J194" s="60"/>
      <c r="K194" s="60"/>
      <c r="L194" s="60"/>
      <c r="M194" s="60"/>
    </row>
    <row r="195" spans="2:13">
      <c r="B195" s="29"/>
      <c r="G195" s="60"/>
      <c r="H195" s="60"/>
      <c r="I195" s="60"/>
      <c r="J195" s="60"/>
      <c r="K195" s="60"/>
      <c r="L195" s="60"/>
      <c r="M195" s="60"/>
    </row>
    <row r="196" spans="2:13">
      <c r="B196" s="29"/>
      <c r="G196" s="60"/>
      <c r="H196" s="60"/>
      <c r="I196" s="60"/>
      <c r="J196" s="60"/>
      <c r="K196" s="60"/>
      <c r="L196" s="60"/>
      <c r="M196" s="60"/>
    </row>
    <row r="197" spans="2:13">
      <c r="B197" s="29"/>
      <c r="G197" s="60"/>
      <c r="H197" s="60"/>
      <c r="I197" s="60"/>
      <c r="J197" s="60"/>
      <c r="K197" s="60"/>
      <c r="L197" s="60"/>
      <c r="M197" s="60"/>
    </row>
    <row r="198" spans="2:13">
      <c r="B198" s="29"/>
      <c r="G198" s="60"/>
      <c r="H198" s="60"/>
      <c r="I198" s="60"/>
      <c r="J198" s="60"/>
      <c r="K198" s="60"/>
      <c r="L198" s="60"/>
      <c r="M198" s="60"/>
    </row>
    <row r="199" spans="2:13">
      <c r="B199" s="29"/>
      <c r="G199" s="60"/>
      <c r="H199" s="60"/>
      <c r="I199" s="60"/>
      <c r="J199" s="60"/>
      <c r="K199" s="60"/>
      <c r="L199" s="60"/>
      <c r="M199" s="60"/>
    </row>
    <row r="200" spans="2:13">
      <c r="B200" s="29"/>
      <c r="G200" s="60"/>
      <c r="H200" s="60"/>
      <c r="I200" s="60"/>
      <c r="J200" s="60"/>
      <c r="K200" s="60"/>
      <c r="L200" s="60"/>
      <c r="M200" s="60"/>
    </row>
    <row r="201" spans="2:13">
      <c r="B201" s="29"/>
      <c r="G201" s="60"/>
      <c r="H201" s="60"/>
      <c r="I201" s="60"/>
      <c r="J201" s="60"/>
      <c r="K201" s="60"/>
      <c r="L201" s="60"/>
      <c r="M201" s="60"/>
    </row>
    <row r="202" spans="2:13">
      <c r="B202" s="29"/>
      <c r="G202" s="60"/>
      <c r="H202" s="60"/>
      <c r="I202" s="60"/>
      <c r="J202" s="60"/>
      <c r="K202" s="60"/>
      <c r="L202" s="60"/>
      <c r="M202" s="60"/>
    </row>
    <row r="203" spans="2:13">
      <c r="B203" s="29"/>
      <c r="G203" s="60"/>
      <c r="H203" s="60"/>
      <c r="I203" s="60"/>
      <c r="J203" s="60"/>
      <c r="K203" s="60"/>
      <c r="L203" s="60"/>
      <c r="M203" s="60"/>
    </row>
    <row r="204" spans="2:13">
      <c r="B204" s="29"/>
      <c r="G204" s="60"/>
      <c r="H204" s="60"/>
      <c r="I204" s="60"/>
      <c r="J204" s="60"/>
      <c r="K204" s="60"/>
      <c r="L204" s="60"/>
      <c r="M204" s="60"/>
    </row>
    <row r="205" spans="2:13">
      <c r="B205" s="29"/>
      <c r="G205" s="60"/>
      <c r="H205" s="60"/>
      <c r="I205" s="60"/>
      <c r="J205" s="60"/>
      <c r="K205" s="60"/>
      <c r="L205" s="60"/>
      <c r="M205" s="60"/>
    </row>
    <row r="206" spans="2:13">
      <c r="B206" s="29"/>
      <c r="G206" s="60"/>
      <c r="H206" s="60"/>
      <c r="I206" s="60"/>
      <c r="J206" s="60"/>
      <c r="K206" s="60"/>
      <c r="L206" s="60"/>
      <c r="M206" s="60"/>
    </row>
    <row r="207" spans="2:13">
      <c r="B207" s="29"/>
      <c r="G207" s="60"/>
      <c r="H207" s="60"/>
      <c r="I207" s="60"/>
      <c r="J207" s="60"/>
      <c r="K207" s="60"/>
      <c r="L207" s="60"/>
      <c r="M207" s="60"/>
    </row>
    <row r="208" spans="2:13">
      <c r="B208" s="29"/>
      <c r="G208" s="60"/>
      <c r="H208" s="60"/>
      <c r="I208" s="60"/>
      <c r="J208" s="60"/>
      <c r="K208" s="60"/>
      <c r="L208" s="60"/>
      <c r="M208" s="60"/>
    </row>
    <row r="209" spans="2:13">
      <c r="B209" s="29"/>
      <c r="G209" s="60"/>
      <c r="H209" s="60"/>
      <c r="I209" s="60"/>
      <c r="J209" s="60"/>
      <c r="K209" s="60"/>
      <c r="L209" s="60"/>
      <c r="M209" s="60"/>
    </row>
    <row r="210" spans="2:13">
      <c r="B210" s="29"/>
      <c r="G210" s="60"/>
      <c r="H210" s="60"/>
      <c r="I210" s="60"/>
      <c r="J210" s="60"/>
      <c r="K210" s="60"/>
      <c r="L210" s="60"/>
      <c r="M210" s="60"/>
    </row>
    <row r="211" spans="2:13">
      <c r="B211" s="29"/>
      <c r="G211" s="60"/>
      <c r="H211" s="60"/>
      <c r="I211" s="60"/>
      <c r="J211" s="60"/>
      <c r="K211" s="60"/>
      <c r="L211" s="60"/>
      <c r="M211" s="60"/>
    </row>
    <row r="212" spans="2:13">
      <c r="B212" s="29"/>
      <c r="G212" s="60"/>
      <c r="H212" s="60"/>
      <c r="I212" s="60"/>
      <c r="J212" s="60"/>
      <c r="K212" s="60"/>
      <c r="L212" s="60"/>
      <c r="M212" s="60"/>
    </row>
    <row r="213" spans="2:13">
      <c r="B213" s="29"/>
      <c r="G213" s="60"/>
      <c r="H213" s="60"/>
      <c r="I213" s="60"/>
      <c r="J213" s="60"/>
      <c r="K213" s="60"/>
      <c r="L213" s="60"/>
      <c r="M213" s="60"/>
    </row>
    <row r="214" spans="2:13">
      <c r="B214" s="29"/>
      <c r="G214" s="60"/>
      <c r="H214" s="60"/>
      <c r="I214" s="60"/>
      <c r="J214" s="60"/>
      <c r="K214" s="60"/>
      <c r="L214" s="60"/>
      <c r="M214" s="60"/>
    </row>
    <row r="215" spans="2:13">
      <c r="B215" s="29"/>
      <c r="G215" s="60"/>
      <c r="H215" s="60"/>
      <c r="I215" s="60"/>
      <c r="J215" s="60"/>
      <c r="K215" s="60"/>
      <c r="L215" s="60"/>
      <c r="M215" s="60"/>
    </row>
    <row r="216" spans="2:13">
      <c r="B216" s="29"/>
      <c r="G216" s="60"/>
      <c r="H216" s="60"/>
      <c r="I216" s="60"/>
      <c r="J216" s="60"/>
      <c r="K216" s="60"/>
      <c r="L216" s="60"/>
      <c r="M216" s="60"/>
    </row>
    <row r="217" spans="2:13">
      <c r="B217" s="29"/>
      <c r="G217" s="60"/>
      <c r="H217" s="60"/>
      <c r="I217" s="60"/>
      <c r="J217" s="60"/>
      <c r="K217" s="60"/>
      <c r="L217" s="60"/>
      <c r="M217" s="60"/>
    </row>
    <row r="218" spans="2:13">
      <c r="B218" s="29"/>
      <c r="G218" s="60"/>
      <c r="H218" s="60"/>
      <c r="I218" s="60"/>
      <c r="J218" s="60"/>
      <c r="K218" s="60"/>
      <c r="L218" s="60"/>
      <c r="M218" s="60"/>
    </row>
    <row r="219" spans="2:13">
      <c r="B219" s="29"/>
      <c r="G219" s="60"/>
      <c r="H219" s="60"/>
      <c r="I219" s="60"/>
      <c r="J219" s="60"/>
      <c r="K219" s="60"/>
      <c r="L219" s="60"/>
      <c r="M219" s="60"/>
    </row>
    <row r="220" spans="2:13">
      <c r="B220" s="29"/>
      <c r="G220" s="60"/>
      <c r="H220" s="60"/>
      <c r="I220" s="60"/>
      <c r="J220" s="60"/>
      <c r="K220" s="60"/>
      <c r="L220" s="60"/>
      <c r="M220" s="60"/>
    </row>
    <row r="221" spans="2:13">
      <c r="B221" s="29"/>
      <c r="G221" s="60"/>
      <c r="H221" s="60"/>
      <c r="I221" s="60"/>
      <c r="J221" s="60"/>
      <c r="K221" s="60"/>
      <c r="L221" s="60"/>
      <c r="M221" s="60"/>
    </row>
    <row r="222" spans="2:13">
      <c r="B222" s="29"/>
      <c r="G222" s="60"/>
      <c r="H222" s="60"/>
      <c r="I222" s="60"/>
      <c r="J222" s="60"/>
      <c r="K222" s="60"/>
      <c r="L222" s="60"/>
      <c r="M222" s="60"/>
    </row>
    <row r="223" spans="2:13">
      <c r="B223" s="29"/>
      <c r="G223" s="60"/>
      <c r="H223" s="60"/>
      <c r="I223" s="60"/>
      <c r="J223" s="60"/>
      <c r="K223" s="60"/>
      <c r="L223" s="60"/>
      <c r="M223" s="60"/>
    </row>
    <row r="224" spans="2:13">
      <c r="B224" s="29"/>
      <c r="G224" s="60"/>
      <c r="H224" s="60"/>
      <c r="I224" s="60"/>
      <c r="J224" s="60"/>
      <c r="K224" s="60"/>
      <c r="L224" s="60"/>
      <c r="M224" s="60"/>
    </row>
    <row r="225" spans="2:13">
      <c r="B225" s="29"/>
      <c r="G225" s="60"/>
      <c r="H225" s="60"/>
      <c r="I225" s="60"/>
      <c r="J225" s="60"/>
      <c r="K225" s="60"/>
      <c r="L225" s="60"/>
      <c r="M225" s="60"/>
    </row>
    <row r="226" spans="2:13">
      <c r="B226" s="29"/>
      <c r="G226" s="60"/>
      <c r="H226" s="60"/>
      <c r="I226" s="60"/>
      <c r="J226" s="60"/>
      <c r="K226" s="60"/>
      <c r="L226" s="60"/>
      <c r="M226" s="60"/>
    </row>
    <row r="227" spans="2:13">
      <c r="B227" s="29"/>
      <c r="G227" s="60"/>
      <c r="H227" s="60"/>
      <c r="I227" s="60"/>
      <c r="J227" s="60"/>
      <c r="K227" s="60"/>
      <c r="L227" s="60"/>
      <c r="M227" s="60"/>
    </row>
    <row r="228" spans="2:13">
      <c r="B228" s="29"/>
      <c r="G228" s="60"/>
      <c r="H228" s="60"/>
      <c r="I228" s="60"/>
      <c r="J228" s="60"/>
      <c r="K228" s="60"/>
      <c r="L228" s="60"/>
      <c r="M228" s="60"/>
    </row>
    <row r="229" spans="2:13">
      <c r="B229" s="29"/>
      <c r="G229" s="60"/>
      <c r="H229" s="60"/>
      <c r="I229" s="60"/>
      <c r="J229" s="60"/>
      <c r="K229" s="60"/>
      <c r="L229" s="60"/>
      <c r="M229" s="60"/>
    </row>
    <row r="230" spans="2:13">
      <c r="B230" s="29"/>
      <c r="G230" s="60"/>
      <c r="H230" s="60"/>
      <c r="I230" s="60"/>
      <c r="J230" s="60"/>
      <c r="K230" s="60"/>
      <c r="L230" s="60"/>
      <c r="M230" s="60"/>
    </row>
    <row r="231" spans="2:13">
      <c r="B231" s="29"/>
      <c r="G231" s="60"/>
      <c r="H231" s="60"/>
      <c r="I231" s="60"/>
      <c r="J231" s="60"/>
      <c r="K231" s="60"/>
      <c r="L231" s="60"/>
      <c r="M231" s="60"/>
    </row>
    <row r="232" spans="2:13">
      <c r="B232" s="29"/>
      <c r="G232" s="60"/>
      <c r="H232" s="60"/>
      <c r="I232" s="60"/>
      <c r="J232" s="60"/>
      <c r="K232" s="60"/>
      <c r="L232" s="60"/>
      <c r="M232" s="60"/>
    </row>
    <row r="233" spans="2:13">
      <c r="B233" s="29"/>
      <c r="G233" s="60"/>
      <c r="H233" s="60"/>
      <c r="I233" s="60"/>
      <c r="J233" s="60"/>
      <c r="K233" s="60"/>
      <c r="L233" s="60"/>
      <c r="M233" s="60"/>
    </row>
    <row r="234" spans="2:13">
      <c r="B234" s="29"/>
      <c r="G234" s="60"/>
      <c r="H234" s="60"/>
      <c r="I234" s="60"/>
      <c r="J234" s="60"/>
      <c r="K234" s="60"/>
      <c r="L234" s="60"/>
      <c r="M234" s="60"/>
    </row>
    <row r="235" spans="2:13">
      <c r="B235" s="29"/>
      <c r="G235" s="60"/>
      <c r="H235" s="60"/>
      <c r="I235" s="60"/>
      <c r="J235" s="60"/>
      <c r="K235" s="60"/>
      <c r="L235" s="60"/>
      <c r="M235" s="60"/>
    </row>
    <row r="236" spans="2:13">
      <c r="B236" s="29"/>
      <c r="G236" s="60"/>
      <c r="H236" s="60"/>
      <c r="I236" s="60"/>
      <c r="J236" s="60"/>
      <c r="K236" s="60"/>
      <c r="L236" s="60"/>
      <c r="M236" s="60"/>
    </row>
    <row r="237" spans="2:13">
      <c r="B237" s="29"/>
      <c r="G237" s="60"/>
      <c r="H237" s="60"/>
      <c r="I237" s="60"/>
      <c r="J237" s="60"/>
      <c r="K237" s="60"/>
      <c r="L237" s="60"/>
      <c r="M237" s="60"/>
    </row>
    <row r="238" spans="2:13">
      <c r="B238" s="29"/>
      <c r="G238" s="60"/>
      <c r="H238" s="60"/>
      <c r="I238" s="60"/>
      <c r="J238" s="60"/>
      <c r="K238" s="60"/>
      <c r="L238" s="60"/>
      <c r="M238" s="60"/>
    </row>
    <row r="239" spans="2:13">
      <c r="B239" s="29"/>
      <c r="G239" s="60"/>
      <c r="H239" s="60"/>
      <c r="I239" s="60"/>
      <c r="J239" s="60"/>
      <c r="K239" s="60"/>
      <c r="L239" s="60"/>
      <c r="M239" s="60"/>
    </row>
    <row r="240" spans="2:13">
      <c r="B240" s="29"/>
      <c r="G240" s="60"/>
      <c r="H240" s="60"/>
      <c r="I240" s="60"/>
      <c r="J240" s="60"/>
      <c r="K240" s="60"/>
      <c r="L240" s="60"/>
      <c r="M240" s="60"/>
    </row>
    <row r="241" spans="2:13">
      <c r="B241" s="29"/>
      <c r="G241" s="60"/>
      <c r="H241" s="60"/>
      <c r="I241" s="60"/>
      <c r="J241" s="60"/>
      <c r="K241" s="60"/>
      <c r="L241" s="60"/>
      <c r="M241" s="60"/>
    </row>
    <row r="242" spans="2:13">
      <c r="B242" s="29"/>
      <c r="G242" s="60"/>
      <c r="H242" s="60"/>
      <c r="I242" s="60"/>
      <c r="J242" s="60"/>
      <c r="K242" s="60"/>
      <c r="L242" s="60"/>
      <c r="M242" s="60"/>
    </row>
    <row r="243" spans="2:13">
      <c r="B243" s="29"/>
      <c r="G243" s="60"/>
      <c r="H243" s="60"/>
      <c r="I243" s="60"/>
      <c r="J243" s="60"/>
      <c r="K243" s="60"/>
      <c r="L243" s="60"/>
      <c r="M243" s="60"/>
    </row>
    <row r="244" spans="2:13">
      <c r="B244" s="29"/>
      <c r="G244" s="60"/>
      <c r="H244" s="60"/>
      <c r="I244" s="60"/>
      <c r="J244" s="60"/>
      <c r="K244" s="60"/>
      <c r="L244" s="60"/>
      <c r="M244" s="60"/>
    </row>
    <row r="245" spans="2:13">
      <c r="B245" s="29"/>
      <c r="G245" s="60"/>
      <c r="H245" s="60"/>
      <c r="I245" s="60"/>
      <c r="J245" s="60"/>
      <c r="K245" s="60"/>
      <c r="L245" s="60"/>
      <c r="M245" s="60"/>
    </row>
    <row r="246" spans="2:13">
      <c r="B246" s="29"/>
      <c r="G246" s="60"/>
      <c r="H246" s="60"/>
      <c r="I246" s="60"/>
      <c r="J246" s="60"/>
      <c r="K246" s="60"/>
      <c r="L246" s="60"/>
      <c r="M246" s="60"/>
    </row>
    <row r="247" spans="2:13">
      <c r="B247" s="29"/>
      <c r="G247" s="60"/>
      <c r="H247" s="60"/>
      <c r="I247" s="60"/>
      <c r="J247" s="60"/>
      <c r="K247" s="60"/>
      <c r="L247" s="60"/>
      <c r="M247" s="60"/>
    </row>
    <row r="248" spans="2:13">
      <c r="B248" s="29"/>
      <c r="G248" s="60"/>
      <c r="H248" s="60"/>
      <c r="I248" s="60"/>
      <c r="J248" s="60"/>
      <c r="K248" s="60"/>
      <c r="L248" s="60"/>
      <c r="M248" s="60"/>
    </row>
    <row r="249" spans="2:13">
      <c r="B249" s="29"/>
      <c r="G249" s="60"/>
      <c r="H249" s="60"/>
      <c r="I249" s="60"/>
      <c r="J249" s="60"/>
      <c r="K249" s="60"/>
      <c r="L249" s="60"/>
      <c r="M249" s="60"/>
    </row>
    <row r="250" spans="2:13">
      <c r="B250" s="29"/>
      <c r="G250" s="60"/>
      <c r="H250" s="60"/>
      <c r="I250" s="60"/>
      <c r="J250" s="60"/>
      <c r="K250" s="60"/>
      <c r="L250" s="60"/>
      <c r="M250" s="60"/>
    </row>
    <row r="251" spans="2:13">
      <c r="B251" s="29"/>
      <c r="G251" s="60"/>
      <c r="H251" s="60"/>
      <c r="I251" s="60"/>
      <c r="J251" s="60"/>
      <c r="K251" s="60"/>
      <c r="L251" s="60"/>
      <c r="M251" s="60"/>
    </row>
    <row r="252" spans="2:13">
      <c r="B252" s="29"/>
      <c r="G252" s="60"/>
      <c r="H252" s="60"/>
      <c r="I252" s="60"/>
      <c r="J252" s="60"/>
      <c r="K252" s="60"/>
      <c r="L252" s="60"/>
      <c r="M252" s="60"/>
    </row>
    <row r="253" spans="2:13">
      <c r="B253" s="29"/>
      <c r="G253" s="60"/>
      <c r="H253" s="60"/>
      <c r="I253" s="60"/>
      <c r="J253" s="60"/>
      <c r="K253" s="60"/>
      <c r="L253" s="60"/>
      <c r="M253" s="60"/>
    </row>
    <row r="254" spans="2:13">
      <c r="B254" s="29"/>
      <c r="G254" s="60"/>
      <c r="H254" s="60"/>
      <c r="I254" s="60"/>
      <c r="J254" s="60"/>
      <c r="K254" s="60"/>
      <c r="L254" s="60"/>
      <c r="M254" s="60"/>
    </row>
    <row r="255" spans="2:13">
      <c r="B255" s="29"/>
      <c r="G255" s="60"/>
      <c r="H255" s="60"/>
      <c r="I255" s="60"/>
      <c r="J255" s="60"/>
      <c r="K255" s="60"/>
      <c r="L255" s="60"/>
      <c r="M255" s="60"/>
    </row>
    <row r="256" spans="2:13">
      <c r="B256" s="29"/>
      <c r="G256" s="60"/>
      <c r="H256" s="60"/>
      <c r="I256" s="60"/>
      <c r="J256" s="60"/>
      <c r="K256" s="60"/>
      <c r="L256" s="60"/>
      <c r="M256" s="60"/>
    </row>
    <row r="257" spans="2:13">
      <c r="B257" s="29"/>
      <c r="G257" s="60"/>
      <c r="H257" s="60"/>
      <c r="I257" s="60"/>
      <c r="J257" s="60"/>
      <c r="K257" s="60"/>
      <c r="L257" s="60"/>
      <c r="M257" s="60"/>
    </row>
    <row r="258" spans="2:13">
      <c r="B258" s="29"/>
      <c r="G258" s="60"/>
      <c r="H258" s="60"/>
      <c r="I258" s="60"/>
      <c r="J258" s="60"/>
      <c r="K258" s="60"/>
      <c r="L258" s="60"/>
      <c r="M258" s="60"/>
    </row>
    <row r="259" spans="2:13">
      <c r="B259" s="29"/>
      <c r="G259" s="60"/>
      <c r="H259" s="60"/>
      <c r="I259" s="60"/>
      <c r="J259" s="60"/>
      <c r="K259" s="60"/>
      <c r="L259" s="60"/>
      <c r="M259" s="60"/>
    </row>
    <row r="260" spans="2:13">
      <c r="B260" s="29"/>
      <c r="G260" s="60"/>
      <c r="H260" s="60"/>
      <c r="I260" s="60"/>
      <c r="J260" s="60"/>
      <c r="K260" s="60"/>
      <c r="L260" s="60"/>
      <c r="M260" s="60"/>
    </row>
    <row r="261" spans="2:13">
      <c r="B261" s="29"/>
      <c r="G261" s="60"/>
      <c r="H261" s="60"/>
      <c r="I261" s="60"/>
      <c r="J261" s="60"/>
      <c r="K261" s="60"/>
      <c r="L261" s="60"/>
      <c r="M261" s="60"/>
    </row>
    <row r="262" spans="2:13">
      <c r="B262" s="29"/>
      <c r="G262" s="60"/>
      <c r="H262" s="60"/>
      <c r="I262" s="60"/>
      <c r="J262" s="60"/>
      <c r="K262" s="60"/>
      <c r="L262" s="60"/>
      <c r="M262" s="60"/>
    </row>
    <row r="263" spans="2:13">
      <c r="B263" s="29"/>
      <c r="G263" s="60"/>
      <c r="H263" s="60"/>
      <c r="I263" s="60"/>
      <c r="J263" s="60"/>
      <c r="K263" s="60"/>
      <c r="L263" s="60"/>
      <c r="M263" s="60"/>
    </row>
    <row r="264" spans="2:13">
      <c r="B264" s="29"/>
      <c r="G264" s="60"/>
      <c r="H264" s="60"/>
      <c r="I264" s="60"/>
      <c r="J264" s="60"/>
      <c r="K264" s="60"/>
      <c r="L264" s="60"/>
      <c r="M264" s="60"/>
    </row>
    <row r="265" spans="2:13">
      <c r="B265" s="29"/>
      <c r="G265" s="60"/>
      <c r="H265" s="60"/>
      <c r="I265" s="60"/>
      <c r="J265" s="60"/>
      <c r="K265" s="60"/>
      <c r="L265" s="60"/>
      <c r="M265" s="60"/>
    </row>
    <row r="266" spans="2:13">
      <c r="B266" s="29"/>
      <c r="G266" s="60"/>
      <c r="H266" s="60"/>
      <c r="I266" s="60"/>
      <c r="J266" s="60"/>
      <c r="K266" s="60"/>
      <c r="L266" s="60"/>
      <c r="M266" s="60"/>
    </row>
    <row r="267" spans="2:13">
      <c r="B267" s="29"/>
      <c r="G267" s="60"/>
      <c r="H267" s="60"/>
      <c r="I267" s="60"/>
      <c r="J267" s="60"/>
      <c r="K267" s="60"/>
      <c r="L267" s="60"/>
      <c r="M267" s="60"/>
    </row>
    <row r="268" spans="2:13">
      <c r="B268" s="29"/>
      <c r="G268" s="60"/>
      <c r="H268" s="60"/>
      <c r="I268" s="60"/>
      <c r="J268" s="60"/>
      <c r="K268" s="60"/>
      <c r="L268" s="60"/>
      <c r="M268" s="60"/>
    </row>
    <row r="269" spans="2:13">
      <c r="B269" s="29"/>
      <c r="G269" s="60"/>
      <c r="H269" s="60"/>
      <c r="I269" s="60"/>
      <c r="J269" s="60"/>
      <c r="K269" s="60"/>
      <c r="L269" s="60"/>
      <c r="M269" s="60"/>
    </row>
    <row r="270" spans="2:13">
      <c r="B270" s="29"/>
      <c r="G270" s="60"/>
      <c r="H270" s="60"/>
      <c r="I270" s="60"/>
      <c r="J270" s="60"/>
      <c r="K270" s="60"/>
      <c r="L270" s="60"/>
      <c r="M270" s="60"/>
    </row>
    <row r="271" spans="2:13">
      <c r="B271" s="29"/>
      <c r="G271" s="60"/>
      <c r="H271" s="60"/>
      <c r="I271" s="60"/>
      <c r="J271" s="60"/>
      <c r="K271" s="60"/>
      <c r="L271" s="60"/>
      <c r="M271" s="60"/>
    </row>
    <row r="272" spans="2:13">
      <c r="B272" s="29"/>
      <c r="G272" s="60"/>
      <c r="H272" s="60"/>
      <c r="I272" s="60"/>
      <c r="J272" s="60"/>
      <c r="K272" s="60"/>
      <c r="L272" s="60"/>
      <c r="M272" s="60"/>
    </row>
    <row r="273" spans="2:13">
      <c r="B273" s="29"/>
      <c r="G273" s="60"/>
      <c r="H273" s="60"/>
      <c r="I273" s="60"/>
      <c r="J273" s="60"/>
      <c r="K273" s="60"/>
      <c r="L273" s="60"/>
      <c r="M273" s="60"/>
    </row>
    <row r="274" spans="2:13">
      <c r="B274" s="29"/>
      <c r="G274" s="60"/>
      <c r="H274" s="60"/>
      <c r="I274" s="60"/>
      <c r="J274" s="60"/>
      <c r="K274" s="60"/>
      <c r="L274" s="60"/>
      <c r="M274" s="60"/>
    </row>
    <row r="275" spans="2:13">
      <c r="B275" s="29"/>
      <c r="G275" s="60"/>
      <c r="H275" s="60"/>
      <c r="I275" s="60"/>
      <c r="J275" s="60"/>
      <c r="K275" s="60"/>
      <c r="L275" s="60"/>
      <c r="M275" s="60"/>
    </row>
    <row r="276" spans="2:13">
      <c r="B276" s="29"/>
      <c r="G276" s="60"/>
      <c r="H276" s="60"/>
      <c r="I276" s="60"/>
      <c r="J276" s="60"/>
      <c r="K276" s="60"/>
      <c r="L276" s="60"/>
      <c r="M276" s="60"/>
    </row>
    <row r="277" spans="2:13">
      <c r="B277" s="29"/>
      <c r="G277" s="60"/>
      <c r="H277" s="60"/>
      <c r="I277" s="60"/>
      <c r="J277" s="60"/>
      <c r="K277" s="60"/>
      <c r="L277" s="60"/>
      <c r="M277" s="60"/>
    </row>
    <row r="278" spans="2:13">
      <c r="B278" s="29"/>
      <c r="G278" s="60"/>
      <c r="H278" s="60"/>
      <c r="I278" s="60"/>
      <c r="J278" s="60"/>
      <c r="K278" s="60"/>
      <c r="L278" s="60"/>
      <c r="M278" s="60"/>
    </row>
    <row r="279" spans="2:13">
      <c r="B279" s="29"/>
      <c r="G279" s="60"/>
      <c r="H279" s="60"/>
      <c r="I279" s="60"/>
      <c r="J279" s="60"/>
      <c r="K279" s="60"/>
      <c r="L279" s="60"/>
      <c r="M279" s="60"/>
    </row>
    <row r="280" spans="2:13">
      <c r="B280" s="29"/>
      <c r="G280" s="60"/>
      <c r="H280" s="60"/>
      <c r="I280" s="60"/>
      <c r="J280" s="60"/>
      <c r="K280" s="60"/>
      <c r="L280" s="60"/>
      <c r="M280" s="60"/>
    </row>
    <row r="281" spans="2:13">
      <c r="B281" s="29"/>
      <c r="G281" s="60"/>
      <c r="H281" s="60"/>
      <c r="I281" s="60"/>
      <c r="J281" s="60"/>
      <c r="K281" s="60"/>
      <c r="L281" s="60"/>
      <c r="M281" s="60"/>
    </row>
    <row r="282" spans="2:13">
      <c r="B282" s="29"/>
      <c r="G282" s="60"/>
      <c r="H282" s="60"/>
      <c r="I282" s="60"/>
      <c r="J282" s="60"/>
      <c r="K282" s="60"/>
      <c r="L282" s="60"/>
      <c r="M282" s="60"/>
    </row>
    <row r="283" spans="2:13">
      <c r="B283" s="29"/>
      <c r="G283" s="60"/>
      <c r="H283" s="60"/>
      <c r="I283" s="60"/>
      <c r="J283" s="60"/>
      <c r="K283" s="60"/>
      <c r="L283" s="60"/>
      <c r="M283" s="60"/>
    </row>
    <row r="284" spans="2:13">
      <c r="B284" s="29"/>
      <c r="G284" s="60"/>
      <c r="H284" s="60"/>
      <c r="I284" s="60"/>
      <c r="J284" s="60"/>
      <c r="K284" s="60"/>
      <c r="L284" s="60"/>
      <c r="M284" s="60"/>
    </row>
    <row r="285" spans="2:13">
      <c r="B285" s="29"/>
      <c r="G285" s="60"/>
      <c r="H285" s="60"/>
      <c r="I285" s="60"/>
      <c r="J285" s="60"/>
      <c r="K285" s="60"/>
      <c r="L285" s="60"/>
      <c r="M285" s="60"/>
    </row>
    <row r="286" spans="2:13">
      <c r="B286" s="29"/>
      <c r="G286" s="60"/>
      <c r="H286" s="60"/>
      <c r="I286" s="60"/>
      <c r="J286" s="60"/>
      <c r="K286" s="60"/>
      <c r="L286" s="60"/>
      <c r="M286" s="60"/>
    </row>
    <row r="287" spans="2:13">
      <c r="B287" s="29"/>
      <c r="G287" s="60"/>
      <c r="H287" s="60"/>
      <c r="I287" s="60"/>
      <c r="J287" s="60"/>
      <c r="K287" s="60"/>
      <c r="L287" s="60"/>
      <c r="M287" s="60"/>
    </row>
    <row r="288" spans="2:13">
      <c r="B288" s="29"/>
      <c r="G288" s="60"/>
      <c r="H288" s="60"/>
      <c r="I288" s="60"/>
      <c r="J288" s="60"/>
      <c r="K288" s="60"/>
      <c r="L288" s="60"/>
      <c r="M288" s="60"/>
    </row>
    <row r="289" spans="2:13">
      <c r="B289" s="29"/>
      <c r="G289" s="60"/>
      <c r="H289" s="60"/>
      <c r="I289" s="60"/>
      <c r="J289" s="60"/>
      <c r="K289" s="60"/>
      <c r="L289" s="60"/>
      <c r="M289" s="60"/>
    </row>
    <row r="290" spans="2:13">
      <c r="B290" s="29"/>
      <c r="G290" s="60"/>
      <c r="H290" s="60"/>
      <c r="I290" s="60"/>
      <c r="J290" s="60"/>
      <c r="K290" s="60"/>
      <c r="L290" s="60"/>
      <c r="M290" s="60"/>
    </row>
    <row r="291" spans="2:13">
      <c r="B291" s="29"/>
      <c r="G291" s="60"/>
      <c r="H291" s="60"/>
      <c r="I291" s="60"/>
      <c r="J291" s="60"/>
      <c r="K291" s="60"/>
      <c r="L291" s="60"/>
      <c r="M291" s="60"/>
    </row>
    <row r="292" spans="2:13">
      <c r="B292" s="29"/>
      <c r="G292" s="60"/>
      <c r="H292" s="60"/>
      <c r="I292" s="60"/>
      <c r="J292" s="60"/>
      <c r="K292" s="60"/>
      <c r="L292" s="60"/>
      <c r="M292" s="60"/>
    </row>
    <row r="293" spans="2:13">
      <c r="B293" s="29"/>
      <c r="G293" s="60"/>
      <c r="H293" s="60"/>
      <c r="I293" s="60"/>
      <c r="J293" s="60"/>
      <c r="K293" s="60"/>
      <c r="L293" s="60"/>
      <c r="M293" s="60"/>
    </row>
    <row r="294" spans="2:13">
      <c r="B294" s="29"/>
      <c r="G294" s="60"/>
      <c r="H294" s="60"/>
      <c r="I294" s="60"/>
      <c r="J294" s="60"/>
      <c r="K294" s="60"/>
      <c r="L294" s="60"/>
      <c r="M294" s="60"/>
    </row>
    <row r="295" spans="2:13">
      <c r="B295" s="29"/>
      <c r="G295" s="60"/>
      <c r="H295" s="60"/>
      <c r="I295" s="60"/>
      <c r="J295" s="60"/>
      <c r="K295" s="60"/>
      <c r="L295" s="60"/>
      <c r="M295" s="60"/>
    </row>
    <row r="296" spans="2:13">
      <c r="B296" s="29"/>
      <c r="G296" s="60"/>
      <c r="H296" s="60"/>
      <c r="I296" s="60"/>
      <c r="J296" s="60"/>
      <c r="K296" s="60"/>
      <c r="L296" s="60"/>
      <c r="M296" s="60"/>
    </row>
    <row r="297" spans="2:13">
      <c r="B297" s="29"/>
      <c r="G297" s="60"/>
      <c r="H297" s="60"/>
      <c r="I297" s="60"/>
      <c r="J297" s="60"/>
      <c r="K297" s="60"/>
      <c r="L297" s="60"/>
      <c r="M297" s="60"/>
    </row>
    <row r="298" spans="2:13">
      <c r="B298" s="29"/>
      <c r="G298" s="60"/>
      <c r="H298" s="60"/>
      <c r="I298" s="60"/>
      <c r="J298" s="60"/>
      <c r="K298" s="60"/>
      <c r="L298" s="60"/>
      <c r="M298" s="60"/>
    </row>
    <row r="299" spans="2:13">
      <c r="B299" s="29"/>
      <c r="G299" s="60"/>
      <c r="H299" s="60"/>
      <c r="I299" s="60"/>
      <c r="J299" s="60"/>
      <c r="K299" s="60"/>
      <c r="L299" s="60"/>
      <c r="M299" s="60"/>
    </row>
    <row r="300" spans="2:13">
      <c r="B300" s="29"/>
      <c r="G300" s="60"/>
      <c r="H300" s="60"/>
      <c r="I300" s="60"/>
      <c r="J300" s="60"/>
      <c r="K300" s="60"/>
      <c r="L300" s="60"/>
      <c r="M300" s="60"/>
    </row>
    <row r="301" spans="2:13">
      <c r="B301" s="29"/>
      <c r="G301" s="60"/>
      <c r="H301" s="60"/>
      <c r="I301" s="60"/>
      <c r="J301" s="60"/>
      <c r="K301" s="60"/>
      <c r="L301" s="60"/>
      <c r="M301" s="60"/>
    </row>
    <row r="302" spans="2:13">
      <c r="B302" s="29"/>
      <c r="G302" s="60"/>
      <c r="H302" s="60"/>
      <c r="I302" s="60"/>
      <c r="J302" s="60"/>
      <c r="K302" s="60"/>
      <c r="L302" s="60"/>
      <c r="M302" s="60"/>
    </row>
    <row r="303" spans="2:13">
      <c r="B303" s="29"/>
      <c r="G303" s="60"/>
      <c r="H303" s="60"/>
      <c r="I303" s="60"/>
      <c r="J303" s="60"/>
      <c r="K303" s="60"/>
      <c r="L303" s="60"/>
      <c r="M303" s="60"/>
    </row>
    <row r="304" spans="2:13">
      <c r="B304" s="29"/>
      <c r="G304" s="60"/>
      <c r="H304" s="60"/>
      <c r="I304" s="60"/>
      <c r="J304" s="60"/>
      <c r="K304" s="60"/>
      <c r="L304" s="60"/>
      <c r="M304" s="60"/>
    </row>
    <row r="305" spans="2:13">
      <c r="B305" s="29"/>
      <c r="G305" s="60"/>
      <c r="H305" s="60"/>
      <c r="I305" s="60"/>
      <c r="J305" s="60"/>
      <c r="K305" s="60"/>
      <c r="L305" s="60"/>
      <c r="M305" s="60"/>
    </row>
    <row r="306" spans="2:13">
      <c r="B306" s="29"/>
      <c r="G306" s="60"/>
      <c r="H306" s="60"/>
      <c r="I306" s="60"/>
      <c r="J306" s="60"/>
      <c r="K306" s="60"/>
      <c r="L306" s="60"/>
      <c r="M306" s="60"/>
    </row>
    <row r="307" spans="2:13">
      <c r="B307" s="29"/>
      <c r="G307" s="60"/>
      <c r="H307" s="60"/>
      <c r="I307" s="60"/>
      <c r="J307" s="60"/>
      <c r="K307" s="60"/>
      <c r="L307" s="60"/>
      <c r="M307" s="60"/>
    </row>
    <row r="308" spans="2:13">
      <c r="B308" s="29"/>
      <c r="G308" s="60"/>
      <c r="H308" s="60"/>
      <c r="I308" s="60"/>
      <c r="J308" s="60"/>
      <c r="K308" s="60"/>
      <c r="L308" s="60"/>
      <c r="M308" s="60"/>
    </row>
    <row r="309" spans="2:13">
      <c r="B309" s="29"/>
      <c r="G309" s="60"/>
      <c r="H309" s="60"/>
      <c r="I309" s="60"/>
      <c r="J309" s="60"/>
      <c r="K309" s="60"/>
      <c r="L309" s="60"/>
      <c r="M309" s="60"/>
    </row>
    <row r="310" spans="2:13">
      <c r="B310" s="29"/>
      <c r="G310" s="60"/>
      <c r="H310" s="60"/>
      <c r="I310" s="60"/>
      <c r="J310" s="60"/>
      <c r="K310" s="60"/>
      <c r="L310" s="60"/>
      <c r="M310" s="60"/>
    </row>
    <row r="311" spans="2:13">
      <c r="B311" s="29"/>
      <c r="G311" s="60"/>
      <c r="H311" s="60"/>
      <c r="I311" s="60"/>
      <c r="J311" s="60"/>
      <c r="K311" s="60"/>
      <c r="L311" s="60"/>
      <c r="M311" s="60"/>
    </row>
    <row r="312" spans="2:13">
      <c r="B312" s="29"/>
      <c r="G312" s="60"/>
      <c r="H312" s="60"/>
      <c r="I312" s="60"/>
      <c r="J312" s="60"/>
      <c r="K312" s="60"/>
      <c r="L312" s="60"/>
      <c r="M312" s="60"/>
    </row>
    <row r="313" spans="2:13">
      <c r="B313" s="29"/>
      <c r="G313" s="60"/>
      <c r="H313" s="60"/>
      <c r="I313" s="60"/>
      <c r="J313" s="60"/>
      <c r="K313" s="60"/>
      <c r="L313" s="60"/>
      <c r="M313" s="60"/>
    </row>
    <row r="314" spans="2:13">
      <c r="B314" s="29"/>
      <c r="G314" s="60"/>
      <c r="H314" s="60"/>
      <c r="I314" s="60"/>
      <c r="J314" s="60"/>
      <c r="K314" s="60"/>
      <c r="L314" s="60"/>
      <c r="M314" s="60"/>
    </row>
    <row r="315" spans="2:13">
      <c r="B315" s="29"/>
      <c r="G315" s="60"/>
      <c r="H315" s="60"/>
      <c r="I315" s="60"/>
      <c r="J315" s="60"/>
      <c r="K315" s="60"/>
      <c r="L315" s="60"/>
      <c r="M315" s="60"/>
    </row>
    <row r="316" spans="2:13">
      <c r="B316" s="29"/>
      <c r="G316" s="60"/>
      <c r="H316" s="60"/>
      <c r="I316" s="60"/>
      <c r="J316" s="60"/>
      <c r="K316" s="60"/>
      <c r="L316" s="60"/>
      <c r="M316" s="60"/>
    </row>
    <row r="317" spans="2:13">
      <c r="B317" s="29"/>
      <c r="G317" s="60"/>
      <c r="H317" s="60"/>
      <c r="I317" s="60"/>
      <c r="J317" s="60"/>
      <c r="K317" s="60"/>
      <c r="L317" s="60"/>
      <c r="M317" s="60"/>
    </row>
    <row r="318" spans="2:13">
      <c r="B318" s="29"/>
      <c r="G318" s="60"/>
      <c r="H318" s="60"/>
      <c r="I318" s="60"/>
      <c r="J318" s="60"/>
      <c r="K318" s="60"/>
      <c r="L318" s="60"/>
      <c r="M318" s="60"/>
    </row>
    <row r="319" spans="2:13">
      <c r="B319" s="29"/>
      <c r="G319" s="60"/>
      <c r="H319" s="60"/>
      <c r="I319" s="60"/>
      <c r="J319" s="60"/>
      <c r="K319" s="60"/>
      <c r="L319" s="60"/>
      <c r="M319" s="60"/>
    </row>
    <row r="320" spans="2:13">
      <c r="B320" s="29"/>
      <c r="G320" s="60"/>
      <c r="H320" s="60"/>
      <c r="I320" s="60"/>
      <c r="J320" s="60"/>
      <c r="K320" s="60"/>
      <c r="L320" s="60"/>
      <c r="M320" s="60"/>
    </row>
    <row r="321" spans="2:13">
      <c r="B321" s="29"/>
      <c r="G321" s="60"/>
      <c r="H321" s="60"/>
      <c r="I321" s="60"/>
      <c r="J321" s="60"/>
      <c r="K321" s="60"/>
      <c r="L321" s="60"/>
      <c r="M321" s="60"/>
    </row>
    <row r="322" spans="2:13">
      <c r="B322" s="29"/>
      <c r="G322" s="60"/>
      <c r="H322" s="60"/>
      <c r="I322" s="60"/>
      <c r="J322" s="60"/>
      <c r="K322" s="60"/>
      <c r="L322" s="60"/>
      <c r="M322" s="60"/>
    </row>
    <row r="323" spans="2:13">
      <c r="B323" s="29"/>
      <c r="G323" s="60"/>
      <c r="H323" s="60"/>
      <c r="I323" s="60"/>
      <c r="J323" s="60"/>
      <c r="K323" s="60"/>
      <c r="L323" s="60"/>
      <c r="M323" s="60"/>
    </row>
    <row r="324" spans="2:13">
      <c r="B324" s="29"/>
      <c r="G324" s="60"/>
      <c r="H324" s="60"/>
      <c r="I324" s="60"/>
      <c r="J324" s="60"/>
      <c r="K324" s="60"/>
      <c r="L324" s="60"/>
      <c r="M324" s="60"/>
    </row>
    <row r="325" spans="2:13">
      <c r="B325" s="29"/>
      <c r="G325" s="60"/>
      <c r="H325" s="60"/>
      <c r="I325" s="60"/>
      <c r="J325" s="60"/>
      <c r="K325" s="60"/>
      <c r="L325" s="60"/>
      <c r="M325" s="60"/>
    </row>
    <row r="326" spans="2:13">
      <c r="B326" s="29"/>
      <c r="G326" s="60"/>
      <c r="H326" s="60"/>
      <c r="I326" s="60"/>
      <c r="J326" s="60"/>
      <c r="K326" s="60"/>
      <c r="L326" s="60"/>
      <c r="M326" s="60"/>
    </row>
    <row r="327" spans="2:13">
      <c r="B327" s="29"/>
      <c r="G327" s="60"/>
      <c r="H327" s="60"/>
      <c r="I327" s="60"/>
      <c r="J327" s="60"/>
      <c r="K327" s="60"/>
      <c r="L327" s="60"/>
      <c r="M327" s="60"/>
    </row>
    <row r="328" spans="2:13">
      <c r="B328" s="29"/>
      <c r="G328" s="60"/>
      <c r="H328" s="60"/>
      <c r="I328" s="60"/>
      <c r="J328" s="60"/>
      <c r="K328" s="60"/>
      <c r="L328" s="60"/>
      <c r="M328" s="60"/>
    </row>
    <row r="329" spans="2:13">
      <c r="B329" s="29"/>
      <c r="G329" s="60"/>
      <c r="H329" s="60"/>
      <c r="I329" s="60"/>
      <c r="J329" s="60"/>
      <c r="K329" s="60"/>
      <c r="L329" s="60"/>
      <c r="M329" s="60"/>
    </row>
    <row r="330" spans="2:13">
      <c r="B330" s="29"/>
      <c r="G330" s="60"/>
      <c r="H330" s="60"/>
      <c r="I330" s="60"/>
      <c r="J330" s="60"/>
      <c r="K330" s="60"/>
      <c r="L330" s="60"/>
      <c r="M330" s="60"/>
    </row>
    <row r="331" spans="2:13">
      <c r="B331" s="29"/>
      <c r="G331" s="60"/>
      <c r="H331" s="60"/>
      <c r="I331" s="60"/>
      <c r="J331" s="60"/>
      <c r="K331" s="60"/>
      <c r="L331" s="60"/>
      <c r="M331" s="60"/>
    </row>
    <row r="332" spans="2:13">
      <c r="B332" s="29"/>
      <c r="G332" s="60"/>
      <c r="H332" s="60"/>
      <c r="I332" s="60"/>
      <c r="J332" s="60"/>
      <c r="K332" s="60"/>
      <c r="L332" s="60"/>
      <c r="M332" s="60"/>
    </row>
    <row r="333" spans="2:13">
      <c r="B333" s="29"/>
      <c r="G333" s="60"/>
      <c r="H333" s="60"/>
      <c r="I333" s="60"/>
      <c r="J333" s="60"/>
      <c r="K333" s="60"/>
      <c r="L333" s="60"/>
      <c r="M333" s="60"/>
    </row>
    <row r="334" spans="2:13">
      <c r="B334" s="29"/>
      <c r="G334" s="60"/>
      <c r="H334" s="60"/>
      <c r="I334" s="60"/>
      <c r="J334" s="60"/>
      <c r="K334" s="60"/>
      <c r="L334" s="60"/>
      <c r="M334" s="60"/>
    </row>
    <row r="335" spans="2:13">
      <c r="B335" s="29"/>
      <c r="G335" s="60"/>
      <c r="H335" s="60"/>
      <c r="I335" s="60"/>
      <c r="J335" s="60"/>
      <c r="K335" s="60"/>
      <c r="L335" s="60"/>
      <c r="M335" s="60"/>
    </row>
    <row r="336" spans="2:13">
      <c r="B336" s="29"/>
      <c r="G336" s="60"/>
      <c r="H336" s="60"/>
      <c r="I336" s="60"/>
      <c r="J336" s="60"/>
      <c r="K336" s="60"/>
      <c r="L336" s="60"/>
      <c r="M336" s="60"/>
    </row>
    <row r="337" spans="2:13">
      <c r="B337" s="29"/>
      <c r="G337" s="60"/>
      <c r="H337" s="60"/>
      <c r="I337" s="60"/>
      <c r="J337" s="60"/>
      <c r="K337" s="60"/>
      <c r="L337" s="60"/>
      <c r="M337" s="60"/>
    </row>
    <row r="338" spans="2:13">
      <c r="B338" s="29"/>
      <c r="G338" s="60"/>
      <c r="H338" s="60"/>
      <c r="I338" s="60"/>
      <c r="J338" s="60"/>
      <c r="K338" s="60"/>
      <c r="L338" s="60"/>
      <c r="M338" s="60"/>
    </row>
    <row r="339" spans="2:13">
      <c r="B339" s="29"/>
      <c r="G339" s="60"/>
      <c r="H339" s="60"/>
      <c r="I339" s="60"/>
      <c r="J339" s="60"/>
      <c r="K339" s="60"/>
      <c r="L339" s="60"/>
      <c r="M339" s="60"/>
    </row>
    <row r="340" spans="2:13">
      <c r="B340" s="29"/>
      <c r="G340" s="60"/>
      <c r="H340" s="60"/>
      <c r="I340" s="60"/>
      <c r="J340" s="60"/>
      <c r="K340" s="60"/>
      <c r="L340" s="60"/>
      <c r="M340" s="60"/>
    </row>
    <row r="341" spans="2:13">
      <c r="B341" s="29"/>
      <c r="G341" s="60"/>
      <c r="H341" s="60"/>
      <c r="I341" s="60"/>
      <c r="J341" s="60"/>
      <c r="K341" s="60"/>
      <c r="L341" s="60"/>
      <c r="M341" s="60"/>
    </row>
    <row r="342" spans="2:13">
      <c r="B342" s="29"/>
      <c r="G342" s="60"/>
      <c r="H342" s="60"/>
      <c r="I342" s="60"/>
      <c r="J342" s="60"/>
      <c r="K342" s="60"/>
      <c r="L342" s="60"/>
      <c r="M342" s="60"/>
    </row>
    <row r="343" spans="2:13">
      <c r="B343" s="29"/>
      <c r="G343" s="60"/>
      <c r="H343" s="60"/>
      <c r="I343" s="60"/>
      <c r="J343" s="60"/>
      <c r="K343" s="60"/>
      <c r="L343" s="60"/>
      <c r="M343" s="60"/>
    </row>
    <row r="344" spans="2:13">
      <c r="B344" s="29"/>
      <c r="G344" s="60"/>
      <c r="H344" s="60"/>
      <c r="I344" s="60"/>
      <c r="J344" s="60"/>
      <c r="K344" s="60"/>
      <c r="L344" s="60"/>
      <c r="M344" s="60"/>
    </row>
    <row r="345" spans="2:13">
      <c r="B345" s="29"/>
      <c r="G345" s="60"/>
      <c r="H345" s="60"/>
      <c r="I345" s="60"/>
      <c r="J345" s="60"/>
      <c r="K345" s="60"/>
      <c r="L345" s="60"/>
      <c r="M345" s="60"/>
    </row>
    <row r="346" spans="2:13">
      <c r="B346" s="29"/>
      <c r="G346" s="60"/>
      <c r="H346" s="60"/>
      <c r="I346" s="60"/>
      <c r="J346" s="60"/>
      <c r="K346" s="60"/>
      <c r="L346" s="60"/>
      <c r="M346" s="60"/>
    </row>
    <row r="347" spans="2:13">
      <c r="B347" s="29"/>
      <c r="G347" s="60"/>
      <c r="H347" s="60"/>
      <c r="I347" s="60"/>
      <c r="J347" s="60"/>
      <c r="K347" s="60"/>
      <c r="L347" s="60"/>
      <c r="M347" s="60"/>
    </row>
    <row r="348" spans="2:13">
      <c r="B348" s="29"/>
      <c r="G348" s="60"/>
      <c r="H348" s="60"/>
      <c r="I348" s="60"/>
      <c r="J348" s="60"/>
      <c r="K348" s="60"/>
      <c r="L348" s="60"/>
      <c r="M348" s="60"/>
    </row>
    <row r="349" spans="2:13">
      <c r="B349" s="29"/>
      <c r="G349" s="60"/>
      <c r="H349" s="60"/>
      <c r="I349" s="60"/>
      <c r="J349" s="60"/>
      <c r="K349" s="60"/>
      <c r="L349" s="60"/>
      <c r="M349" s="60"/>
    </row>
    <row r="350" spans="2:13">
      <c r="B350" s="29"/>
      <c r="G350" s="60"/>
      <c r="H350" s="60"/>
      <c r="I350" s="60"/>
      <c r="J350" s="60"/>
      <c r="K350" s="60"/>
      <c r="L350" s="60"/>
      <c r="M350" s="60"/>
    </row>
    <row r="351" spans="2:13">
      <c r="B351" s="29"/>
      <c r="G351" s="60"/>
      <c r="H351" s="60"/>
      <c r="I351" s="60"/>
      <c r="J351" s="60"/>
      <c r="K351" s="60"/>
      <c r="L351" s="60"/>
      <c r="M351" s="60"/>
    </row>
    <row r="352" spans="2:13">
      <c r="B352" s="29"/>
      <c r="G352" s="60"/>
      <c r="H352" s="60"/>
      <c r="I352" s="60"/>
      <c r="J352" s="60"/>
      <c r="K352" s="60"/>
      <c r="L352" s="60"/>
      <c r="M352" s="60"/>
    </row>
    <row r="353" spans="2:13">
      <c r="B353" s="29"/>
      <c r="G353" s="60"/>
      <c r="H353" s="60"/>
      <c r="I353" s="60"/>
      <c r="J353" s="60"/>
      <c r="K353" s="60"/>
      <c r="L353" s="60"/>
      <c r="M353" s="60"/>
    </row>
    <row r="354" spans="2:13">
      <c r="B354" s="29"/>
      <c r="G354" s="60"/>
      <c r="H354" s="60"/>
      <c r="I354" s="60"/>
      <c r="J354" s="60"/>
      <c r="K354" s="60"/>
      <c r="L354" s="60"/>
      <c r="M354" s="60"/>
    </row>
    <row r="355" spans="2:13">
      <c r="B355" s="29"/>
      <c r="G355" s="60"/>
      <c r="H355" s="60"/>
      <c r="I355" s="60"/>
      <c r="J355" s="60"/>
      <c r="K355" s="60"/>
      <c r="L355" s="60"/>
      <c r="M355" s="60"/>
    </row>
    <row r="356" spans="2:13">
      <c r="B356" s="29"/>
      <c r="G356" s="60"/>
      <c r="H356" s="60"/>
      <c r="I356" s="60"/>
      <c r="J356" s="60"/>
      <c r="K356" s="60"/>
      <c r="L356" s="60"/>
      <c r="M356" s="60"/>
    </row>
    <row r="357" spans="2:13">
      <c r="B357" s="29"/>
      <c r="G357" s="60"/>
      <c r="H357" s="60"/>
      <c r="I357" s="60"/>
      <c r="J357" s="60"/>
      <c r="K357" s="60"/>
      <c r="L357" s="60"/>
      <c r="M357" s="60"/>
    </row>
    <row r="358" spans="2:13">
      <c r="B358" s="29"/>
      <c r="G358" s="60"/>
      <c r="H358" s="60"/>
      <c r="I358" s="60"/>
      <c r="J358" s="60"/>
      <c r="K358" s="60"/>
      <c r="L358" s="60"/>
      <c r="M358" s="60"/>
    </row>
    <row r="359" spans="2:13">
      <c r="B359" s="29"/>
      <c r="G359" s="60"/>
      <c r="H359" s="60"/>
      <c r="I359" s="60"/>
      <c r="J359" s="60"/>
      <c r="K359" s="60"/>
      <c r="L359" s="60"/>
      <c r="M359" s="60"/>
    </row>
    <row r="360" spans="2:13">
      <c r="B360" s="29"/>
      <c r="G360" s="60"/>
      <c r="H360" s="60"/>
      <c r="I360" s="60"/>
      <c r="J360" s="60"/>
      <c r="K360" s="60"/>
      <c r="L360" s="60"/>
      <c r="M360" s="60"/>
    </row>
    <row r="361" spans="2:13">
      <c r="B361" s="29"/>
      <c r="G361" s="60"/>
      <c r="H361" s="60"/>
      <c r="I361" s="60"/>
      <c r="J361" s="60"/>
      <c r="K361" s="60"/>
      <c r="L361" s="60"/>
      <c r="M361" s="60"/>
    </row>
    <row r="362" spans="2:13">
      <c r="B362" s="29"/>
      <c r="G362" s="60"/>
      <c r="H362" s="60"/>
      <c r="I362" s="60"/>
      <c r="J362" s="60"/>
      <c r="K362" s="60"/>
      <c r="L362" s="60"/>
      <c r="M362" s="60"/>
    </row>
    <row r="363" spans="2:13">
      <c r="B363" s="29"/>
      <c r="G363" s="60"/>
      <c r="H363" s="60"/>
      <c r="I363" s="60"/>
      <c r="J363" s="60"/>
      <c r="K363" s="60"/>
      <c r="L363" s="60"/>
      <c r="M363" s="60"/>
    </row>
    <row r="364" spans="2:13">
      <c r="B364" s="29"/>
      <c r="G364" s="60"/>
      <c r="H364" s="60"/>
      <c r="I364" s="60"/>
      <c r="J364" s="60"/>
      <c r="K364" s="60"/>
      <c r="L364" s="60"/>
      <c r="M364" s="60"/>
    </row>
    <row r="365" spans="2:13">
      <c r="B365" s="29"/>
      <c r="G365" s="60"/>
      <c r="H365" s="60"/>
      <c r="I365" s="60"/>
      <c r="J365" s="60"/>
      <c r="K365" s="60"/>
      <c r="L365" s="60"/>
      <c r="M365" s="60"/>
    </row>
    <row r="366" spans="2:13">
      <c r="B366" s="29"/>
      <c r="G366" s="60"/>
      <c r="H366" s="60"/>
      <c r="I366" s="60"/>
      <c r="J366" s="60"/>
      <c r="K366" s="60"/>
      <c r="L366" s="60"/>
      <c r="M366" s="60"/>
    </row>
    <row r="367" spans="2:13">
      <c r="B367" s="29"/>
      <c r="G367" s="60"/>
      <c r="H367" s="60"/>
      <c r="I367" s="60"/>
      <c r="J367" s="60"/>
      <c r="K367" s="60"/>
      <c r="L367" s="60"/>
      <c r="M367" s="60"/>
    </row>
    <row r="368" spans="2:13">
      <c r="B368" s="29"/>
      <c r="G368" s="60"/>
      <c r="H368" s="60"/>
      <c r="I368" s="60"/>
      <c r="J368" s="60"/>
      <c r="K368" s="60"/>
      <c r="L368" s="60"/>
      <c r="M368" s="60"/>
    </row>
    <row r="369" spans="2:13">
      <c r="B369" s="29"/>
      <c r="G369" s="60"/>
      <c r="H369" s="60"/>
      <c r="I369" s="60"/>
      <c r="J369" s="60"/>
      <c r="K369" s="60"/>
      <c r="L369" s="60"/>
      <c r="M369" s="60"/>
    </row>
    <row r="370" spans="2:13">
      <c r="B370" s="29"/>
      <c r="G370" s="60"/>
      <c r="H370" s="60"/>
      <c r="I370" s="60"/>
      <c r="J370" s="60"/>
      <c r="K370" s="60"/>
      <c r="L370" s="60"/>
      <c r="M370" s="60"/>
    </row>
    <row r="371" spans="2:13">
      <c r="B371" s="29"/>
      <c r="G371" s="60"/>
      <c r="H371" s="60"/>
      <c r="I371" s="60"/>
      <c r="J371" s="60"/>
      <c r="K371" s="60"/>
      <c r="L371" s="60"/>
      <c r="M371" s="60"/>
    </row>
    <row r="372" spans="2:13">
      <c r="B372" s="29"/>
      <c r="G372" s="60"/>
      <c r="H372" s="60"/>
      <c r="I372" s="60"/>
      <c r="J372" s="60"/>
      <c r="K372" s="60"/>
      <c r="L372" s="60"/>
      <c r="M372" s="60"/>
    </row>
    <row r="373" spans="2:13">
      <c r="B373" s="29"/>
      <c r="G373" s="60"/>
      <c r="H373" s="60"/>
      <c r="I373" s="60"/>
      <c r="J373" s="60"/>
      <c r="K373" s="60"/>
      <c r="L373" s="60"/>
      <c r="M373" s="60"/>
    </row>
    <row r="374" spans="2:13">
      <c r="B374" s="29"/>
      <c r="G374" s="60"/>
      <c r="H374" s="60"/>
      <c r="I374" s="60"/>
      <c r="J374" s="60"/>
      <c r="K374" s="60"/>
      <c r="L374" s="60"/>
      <c r="M374" s="60"/>
    </row>
    <row r="375" spans="2:13">
      <c r="B375" s="29"/>
      <c r="G375" s="60"/>
      <c r="H375" s="60"/>
      <c r="I375" s="60"/>
      <c r="J375" s="60"/>
      <c r="K375" s="60"/>
      <c r="L375" s="60"/>
      <c r="M375" s="60"/>
    </row>
    <row r="376" spans="2:13">
      <c r="B376" s="29"/>
      <c r="G376" s="60"/>
      <c r="H376" s="60"/>
      <c r="I376" s="60"/>
      <c r="J376" s="60"/>
      <c r="K376" s="60"/>
      <c r="L376" s="60"/>
      <c r="M376" s="60"/>
    </row>
    <row r="377" spans="2:13">
      <c r="B377" s="29"/>
      <c r="G377" s="60"/>
      <c r="H377" s="60"/>
      <c r="I377" s="60"/>
      <c r="J377" s="60"/>
      <c r="K377" s="60"/>
      <c r="L377" s="60"/>
      <c r="M377" s="60"/>
    </row>
    <row r="378" spans="2:13">
      <c r="B378" s="29"/>
      <c r="G378" s="60"/>
      <c r="H378" s="60"/>
      <c r="I378" s="60"/>
      <c r="J378" s="60"/>
      <c r="K378" s="60"/>
      <c r="L378" s="60"/>
      <c r="M378" s="60"/>
    </row>
    <row r="379" spans="2:13">
      <c r="B379" s="29"/>
      <c r="G379" s="60"/>
      <c r="H379" s="60"/>
      <c r="I379" s="60"/>
      <c r="J379" s="60"/>
      <c r="K379" s="60"/>
      <c r="L379" s="60"/>
      <c r="M379" s="60"/>
    </row>
    <row r="380" spans="2:13">
      <c r="B380" s="29"/>
      <c r="G380" s="60"/>
      <c r="H380" s="60"/>
      <c r="I380" s="60"/>
      <c r="J380" s="60"/>
      <c r="K380" s="60"/>
      <c r="L380" s="60"/>
      <c r="M380" s="60"/>
    </row>
    <row r="381" spans="2:13">
      <c r="B381" s="29"/>
      <c r="G381" s="60"/>
      <c r="H381" s="60"/>
      <c r="I381" s="60"/>
      <c r="J381" s="60"/>
      <c r="K381" s="60"/>
      <c r="L381" s="60"/>
      <c r="M381" s="60"/>
    </row>
    <row r="382" spans="2:13">
      <c r="B382" s="29"/>
      <c r="G382" s="60"/>
      <c r="H382" s="60"/>
      <c r="I382" s="60"/>
      <c r="J382" s="60"/>
      <c r="K382" s="60"/>
      <c r="L382" s="60"/>
      <c r="M382" s="60"/>
    </row>
    <row r="383" spans="2:13">
      <c r="B383" s="29"/>
      <c r="G383" s="60"/>
      <c r="H383" s="60"/>
      <c r="I383" s="60"/>
      <c r="J383" s="60"/>
      <c r="K383" s="60"/>
      <c r="L383" s="60"/>
      <c r="M383" s="60"/>
    </row>
    <row r="384" spans="2:13">
      <c r="B384" s="29"/>
      <c r="G384" s="60"/>
      <c r="H384" s="60"/>
      <c r="I384" s="60"/>
      <c r="J384" s="60"/>
      <c r="K384" s="60"/>
      <c r="L384" s="60"/>
      <c r="M384" s="60"/>
    </row>
    <row r="385" spans="2:13">
      <c r="B385" s="29"/>
      <c r="G385" s="60"/>
      <c r="H385" s="60"/>
      <c r="I385" s="60"/>
      <c r="J385" s="60"/>
      <c r="K385" s="60"/>
      <c r="L385" s="60"/>
      <c r="M385" s="60"/>
    </row>
    <row r="386" spans="2:13">
      <c r="B386" s="29"/>
      <c r="G386" s="60"/>
      <c r="H386" s="60"/>
      <c r="I386" s="60"/>
      <c r="J386" s="60"/>
      <c r="K386" s="60"/>
      <c r="L386" s="60"/>
      <c r="M386" s="60"/>
    </row>
    <row r="387" spans="2:13">
      <c r="B387" s="29"/>
      <c r="G387" s="60"/>
      <c r="H387" s="60"/>
      <c r="I387" s="60"/>
      <c r="J387" s="60"/>
      <c r="K387" s="60"/>
      <c r="L387" s="60"/>
      <c r="M387" s="60"/>
    </row>
    <row r="388" spans="2:13">
      <c r="B388" s="29"/>
      <c r="G388" s="60"/>
      <c r="H388" s="60"/>
      <c r="I388" s="60"/>
      <c r="J388" s="60"/>
      <c r="K388" s="60"/>
      <c r="L388" s="60"/>
      <c r="M388" s="60"/>
    </row>
    <row r="389" spans="2:13">
      <c r="B389" s="29"/>
      <c r="G389" s="60"/>
      <c r="H389" s="60"/>
      <c r="I389" s="60"/>
      <c r="J389" s="60"/>
      <c r="K389" s="60"/>
      <c r="L389" s="60"/>
      <c r="M389" s="60"/>
    </row>
    <row r="390" spans="2:13">
      <c r="B390" s="29"/>
      <c r="G390" s="60"/>
      <c r="H390" s="60"/>
      <c r="I390" s="60"/>
      <c r="J390" s="60"/>
      <c r="K390" s="60"/>
      <c r="L390" s="60"/>
      <c r="M390" s="60"/>
    </row>
    <row r="391" spans="2:13">
      <c r="B391" s="29"/>
      <c r="G391" s="60"/>
      <c r="H391" s="60"/>
      <c r="I391" s="60"/>
      <c r="J391" s="60"/>
      <c r="K391" s="60"/>
      <c r="L391" s="60"/>
      <c r="M391" s="60"/>
    </row>
    <row r="392" spans="2:13">
      <c r="B392" s="29"/>
      <c r="G392" s="60"/>
      <c r="H392" s="60"/>
      <c r="I392" s="60"/>
      <c r="J392" s="60"/>
      <c r="K392" s="60"/>
      <c r="L392" s="60"/>
      <c r="M392" s="60"/>
    </row>
    <row r="393" spans="2:13">
      <c r="B393" s="29"/>
      <c r="G393" s="60"/>
      <c r="H393" s="60"/>
      <c r="I393" s="60"/>
      <c r="J393" s="60"/>
      <c r="K393" s="60"/>
      <c r="L393" s="60"/>
      <c r="M393" s="60"/>
    </row>
    <row r="394" spans="2:13">
      <c r="B394" s="29"/>
      <c r="G394" s="60"/>
      <c r="H394" s="60"/>
      <c r="I394" s="60"/>
      <c r="J394" s="60"/>
      <c r="K394" s="60"/>
      <c r="L394" s="60"/>
      <c r="M394" s="60"/>
    </row>
    <row r="395" spans="2:13">
      <c r="B395" s="29"/>
      <c r="G395" s="60"/>
      <c r="H395" s="60"/>
      <c r="I395" s="60"/>
      <c r="J395" s="60"/>
      <c r="K395" s="60"/>
      <c r="L395" s="60"/>
      <c r="M395" s="60"/>
    </row>
    <row r="396" spans="2:13">
      <c r="B396" s="29"/>
      <c r="G396" s="60"/>
      <c r="H396" s="60"/>
      <c r="I396" s="60"/>
      <c r="J396" s="60"/>
      <c r="K396" s="60"/>
      <c r="L396" s="60"/>
      <c r="M396" s="60"/>
    </row>
    <row r="397" spans="2:13">
      <c r="B397" s="29"/>
      <c r="G397" s="60"/>
      <c r="H397" s="60"/>
      <c r="I397" s="60"/>
      <c r="J397" s="60"/>
      <c r="K397" s="60"/>
      <c r="L397" s="60"/>
      <c r="M397" s="60"/>
    </row>
    <row r="398" spans="2:13">
      <c r="B398" s="29"/>
      <c r="G398" s="60"/>
      <c r="H398" s="60"/>
      <c r="I398" s="60"/>
      <c r="J398" s="60"/>
      <c r="K398" s="60"/>
      <c r="L398" s="60"/>
      <c r="M398" s="60"/>
    </row>
    <row r="399" spans="2:13">
      <c r="B399" s="29"/>
      <c r="G399" s="60"/>
      <c r="H399" s="60"/>
      <c r="I399" s="60"/>
      <c r="J399" s="60"/>
      <c r="K399" s="60"/>
      <c r="L399" s="60"/>
      <c r="M399" s="60"/>
    </row>
    <row r="400" spans="2:13">
      <c r="B400" s="29"/>
      <c r="G400" s="60"/>
      <c r="H400" s="60"/>
      <c r="I400" s="60"/>
      <c r="J400" s="60"/>
      <c r="K400" s="60"/>
      <c r="L400" s="60"/>
      <c r="M400" s="60"/>
    </row>
    <row r="401" spans="2:13">
      <c r="B401" s="29"/>
      <c r="G401" s="60"/>
      <c r="H401" s="60"/>
      <c r="I401" s="60"/>
      <c r="J401" s="60"/>
      <c r="K401" s="60"/>
      <c r="L401" s="60"/>
      <c r="M401" s="60"/>
    </row>
    <row r="402" spans="2:13">
      <c r="B402" s="29"/>
      <c r="G402" s="60"/>
      <c r="H402" s="60"/>
      <c r="I402" s="60"/>
      <c r="J402" s="60"/>
      <c r="K402" s="60"/>
      <c r="L402" s="60"/>
      <c r="M402" s="60"/>
    </row>
    <row r="403" spans="2:13">
      <c r="B403" s="29"/>
      <c r="G403" s="60"/>
      <c r="H403" s="60"/>
      <c r="I403" s="60"/>
      <c r="J403" s="60"/>
      <c r="K403" s="60"/>
      <c r="L403" s="60"/>
      <c r="M403" s="60"/>
    </row>
    <row r="404" spans="2:13">
      <c r="B404" s="29"/>
      <c r="G404" s="60"/>
      <c r="H404" s="60"/>
      <c r="I404" s="60"/>
      <c r="J404" s="60"/>
      <c r="K404" s="60"/>
      <c r="L404" s="60"/>
      <c r="M404" s="60"/>
    </row>
    <row r="405" spans="2:13">
      <c r="B405" s="29"/>
      <c r="G405" s="60"/>
      <c r="H405" s="60"/>
      <c r="I405" s="60"/>
      <c r="J405" s="60"/>
      <c r="K405" s="60"/>
      <c r="L405" s="60"/>
      <c r="M405" s="60"/>
    </row>
    <row r="406" spans="2:13">
      <c r="B406" s="29"/>
      <c r="G406" s="60"/>
      <c r="H406" s="60"/>
      <c r="I406" s="60"/>
      <c r="J406" s="60"/>
      <c r="K406" s="60"/>
      <c r="L406" s="60"/>
      <c r="M406" s="60"/>
    </row>
    <row r="407" spans="2:13">
      <c r="B407" s="29"/>
      <c r="G407" s="60"/>
      <c r="H407" s="60"/>
      <c r="I407" s="60"/>
      <c r="J407" s="60"/>
      <c r="K407" s="60"/>
      <c r="L407" s="60"/>
      <c r="M407" s="60"/>
    </row>
    <row r="408" spans="2:13">
      <c r="B408" s="29"/>
      <c r="G408" s="60"/>
      <c r="H408" s="60"/>
      <c r="I408" s="60"/>
      <c r="J408" s="60"/>
      <c r="K408" s="60"/>
      <c r="L408" s="60"/>
      <c r="M408" s="60"/>
    </row>
    <row r="409" spans="2:13">
      <c r="B409" s="29"/>
      <c r="G409" s="60"/>
      <c r="H409" s="60"/>
      <c r="I409" s="60"/>
      <c r="J409" s="60"/>
      <c r="K409" s="60"/>
      <c r="L409" s="60"/>
      <c r="M409" s="60"/>
    </row>
    <row r="410" spans="2:13">
      <c r="B410" s="29"/>
      <c r="G410" s="60"/>
      <c r="H410" s="60"/>
      <c r="I410" s="60"/>
      <c r="J410" s="60"/>
      <c r="K410" s="60"/>
      <c r="L410" s="60"/>
      <c r="M410" s="60"/>
    </row>
    <row r="411" spans="2:13">
      <c r="B411" s="29"/>
      <c r="G411" s="60"/>
      <c r="H411" s="60"/>
      <c r="I411" s="60"/>
      <c r="J411" s="60"/>
      <c r="K411" s="60"/>
      <c r="L411" s="60"/>
      <c r="M411" s="60"/>
    </row>
    <row r="412" spans="2:13">
      <c r="B412" s="29"/>
      <c r="G412" s="60"/>
      <c r="H412" s="60"/>
      <c r="I412" s="60"/>
      <c r="J412" s="60"/>
      <c r="K412" s="60"/>
      <c r="L412" s="60"/>
      <c r="M412" s="60"/>
    </row>
    <row r="413" spans="2:13">
      <c r="B413" s="29"/>
      <c r="G413" s="60"/>
      <c r="H413" s="60"/>
      <c r="I413" s="60"/>
      <c r="J413" s="60"/>
      <c r="K413" s="60"/>
      <c r="L413" s="60"/>
      <c r="M413" s="60"/>
    </row>
    <row r="414" spans="2:13">
      <c r="B414" s="29"/>
      <c r="G414" s="60"/>
      <c r="H414" s="60"/>
      <c r="I414" s="60"/>
      <c r="J414" s="60"/>
      <c r="K414" s="60"/>
      <c r="L414" s="60"/>
      <c r="M414" s="60"/>
    </row>
    <row r="415" spans="2:13">
      <c r="B415" s="29"/>
      <c r="G415" s="60"/>
      <c r="H415" s="60"/>
      <c r="I415" s="60"/>
      <c r="J415" s="60"/>
      <c r="K415" s="60"/>
      <c r="L415" s="60"/>
      <c r="M415" s="60"/>
    </row>
    <row r="416" spans="2:13">
      <c r="B416" s="29"/>
      <c r="G416" s="60"/>
      <c r="H416" s="60"/>
      <c r="I416" s="60"/>
      <c r="J416" s="60"/>
      <c r="K416" s="60"/>
      <c r="L416" s="60"/>
      <c r="M416" s="60"/>
    </row>
    <row r="417" spans="2:13">
      <c r="B417" s="29"/>
      <c r="G417" s="60"/>
      <c r="H417" s="60"/>
      <c r="I417" s="60"/>
      <c r="J417" s="60"/>
      <c r="K417" s="60"/>
      <c r="L417" s="60"/>
      <c r="M417" s="60"/>
    </row>
    <row r="418" spans="2:13">
      <c r="B418" s="29"/>
      <c r="G418" s="60"/>
      <c r="H418" s="60"/>
      <c r="I418" s="60"/>
      <c r="J418" s="60"/>
      <c r="K418" s="60"/>
      <c r="L418" s="60"/>
      <c r="M418" s="60"/>
    </row>
    <row r="419" spans="2:13">
      <c r="B419" s="29"/>
      <c r="G419" s="60"/>
      <c r="H419" s="60"/>
      <c r="I419" s="60"/>
      <c r="J419" s="60"/>
      <c r="K419" s="60"/>
      <c r="L419" s="60"/>
      <c r="M419" s="60"/>
    </row>
    <row r="420" spans="2:13">
      <c r="B420" s="29"/>
      <c r="G420" s="60"/>
      <c r="H420" s="60"/>
      <c r="I420" s="60"/>
      <c r="J420" s="60"/>
      <c r="K420" s="60"/>
      <c r="L420" s="60"/>
      <c r="M420" s="60"/>
    </row>
    <row r="421" spans="2:13">
      <c r="B421" s="29"/>
      <c r="G421" s="60"/>
      <c r="H421" s="60"/>
      <c r="I421" s="60"/>
      <c r="J421" s="60"/>
      <c r="K421" s="60"/>
      <c r="L421" s="60"/>
      <c r="M421" s="60"/>
    </row>
    <row r="422" spans="2:13">
      <c r="B422" s="29"/>
      <c r="G422" s="60"/>
      <c r="H422" s="60"/>
      <c r="I422" s="60"/>
      <c r="J422" s="60"/>
      <c r="K422" s="60"/>
      <c r="L422" s="60"/>
      <c r="M422" s="60"/>
    </row>
    <row r="423" spans="2:13">
      <c r="B423" s="29"/>
      <c r="G423" s="60"/>
      <c r="H423" s="60"/>
      <c r="I423" s="60"/>
      <c r="J423" s="60"/>
      <c r="K423" s="60"/>
      <c r="L423" s="60"/>
      <c r="M423" s="60"/>
    </row>
  </sheetData>
  <mergeCells count="28">
    <mergeCell ref="B63:D63"/>
    <mergeCell ref="B35:C35"/>
    <mergeCell ref="B30:C30"/>
    <mergeCell ref="B25:C25"/>
    <mergeCell ref="B65:C65"/>
    <mergeCell ref="C61:K61"/>
    <mergeCell ref="C62:G62"/>
    <mergeCell ref="B59:C59"/>
    <mergeCell ref="B45:C45"/>
    <mergeCell ref="B40:C40"/>
    <mergeCell ref="B38:C38"/>
    <mergeCell ref="B50:C50"/>
    <mergeCell ref="B55:C55"/>
    <mergeCell ref="B15:C15"/>
    <mergeCell ref="B20:C20"/>
    <mergeCell ref="B11:D11"/>
    <mergeCell ref="B4:D4"/>
    <mergeCell ref="B5:G5"/>
    <mergeCell ref="B6:D6"/>
    <mergeCell ref="B7:D7"/>
    <mergeCell ref="B8:D8"/>
    <mergeCell ref="B12:D12"/>
    <mergeCell ref="B13:D13"/>
    <mergeCell ref="I5:K5"/>
    <mergeCell ref="I14:K14"/>
    <mergeCell ref="B9:D9"/>
    <mergeCell ref="B10:D10"/>
    <mergeCell ref="B14:G1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8" orientation="landscape" r:id="rId1"/>
  <headerFooter alignWithMargins="0"/>
  <rowBreaks count="1" manualBreakCount="1"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Y210"/>
  <sheetViews>
    <sheetView showGridLines="0" zoomScale="90" zoomScaleNormal="90" workbookViewId="0">
      <selection activeCell="CX103" sqref="CX103"/>
    </sheetView>
  </sheetViews>
  <sheetFormatPr defaultRowHeight="15"/>
  <cols>
    <col min="1" max="1" width="4.7109375" style="154" customWidth="1"/>
    <col min="2" max="2" width="9.140625" style="163" customWidth="1"/>
    <col min="3" max="3" width="80.140625" style="163" customWidth="1"/>
    <col min="4" max="10" width="10" style="154" hidden="1" customWidth="1"/>
    <col min="11" max="56" width="10" style="167" hidden="1" customWidth="1"/>
    <col min="57" max="90" width="10" style="154" hidden="1" customWidth="1"/>
    <col min="91" max="91" width="10" style="154" bestFit="1" customWidth="1"/>
    <col min="92" max="92" width="10" style="154" customWidth="1"/>
    <col min="93" max="99" width="10" style="154" bestFit="1" customWidth="1"/>
    <col min="100" max="100" width="4" style="154" customWidth="1"/>
    <col min="101" max="101" width="9.28515625" style="154" customWidth="1"/>
    <col min="102" max="103" width="9.42578125" style="154" customWidth="1"/>
    <col min="104" max="16384" width="9.140625" style="154"/>
  </cols>
  <sheetData>
    <row r="1" spans="2:103" ht="11.25" customHeight="1"/>
    <row r="2" spans="2:103" s="171" customFormat="1" ht="15.75">
      <c r="B2" s="168" t="s">
        <v>187</v>
      </c>
      <c r="C2" s="168" t="s">
        <v>188</v>
      </c>
      <c r="D2" s="169"/>
      <c r="E2" s="169"/>
      <c r="F2" s="169"/>
      <c r="G2" s="169"/>
      <c r="H2" s="169"/>
      <c r="I2" s="169"/>
      <c r="J2" s="169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</row>
    <row r="3" spans="2:103" s="171" customFormat="1" ht="15.75">
      <c r="B3" s="168"/>
      <c r="C3" s="168" t="s">
        <v>115</v>
      </c>
      <c r="D3" s="169"/>
      <c r="E3" s="169"/>
      <c r="F3" s="169"/>
      <c r="G3" s="169"/>
      <c r="H3" s="169"/>
      <c r="I3" s="169"/>
      <c r="J3" s="169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</row>
    <row r="4" spans="2:103" s="12" customFormat="1">
      <c r="B4" s="371" t="s">
        <v>97</v>
      </c>
      <c r="C4" s="371" t="s">
        <v>0</v>
      </c>
      <c r="D4" s="374" t="s">
        <v>196</v>
      </c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  <c r="AF4" s="375"/>
      <c r="AG4" s="375"/>
      <c r="AH4" s="375"/>
      <c r="AI4" s="375"/>
      <c r="AJ4" s="375"/>
      <c r="AK4" s="375"/>
      <c r="AL4" s="375"/>
      <c r="AM4" s="375"/>
      <c r="AN4" s="375"/>
      <c r="AO4" s="375"/>
      <c r="AP4" s="375"/>
      <c r="AQ4" s="375"/>
      <c r="AR4" s="375"/>
      <c r="AS4" s="375"/>
      <c r="AT4" s="375"/>
      <c r="AU4" s="375"/>
      <c r="AV4" s="375"/>
      <c r="AW4" s="375"/>
      <c r="AX4" s="375"/>
      <c r="AY4" s="375"/>
      <c r="AZ4" s="375"/>
      <c r="BA4" s="375"/>
      <c r="BB4" s="375"/>
      <c r="BC4" s="375"/>
      <c r="BD4" s="375"/>
      <c r="BE4" s="375"/>
      <c r="BF4" s="375"/>
      <c r="BG4" s="375"/>
      <c r="BH4" s="375"/>
      <c r="BI4" s="375"/>
      <c r="BJ4" s="375"/>
      <c r="BK4" s="375"/>
      <c r="BL4" s="375"/>
      <c r="BM4" s="375"/>
      <c r="BN4" s="375"/>
      <c r="BO4" s="375"/>
      <c r="BP4" s="375"/>
      <c r="BQ4" s="375"/>
      <c r="BR4" s="375"/>
      <c r="BS4" s="375"/>
      <c r="BT4" s="375"/>
      <c r="BU4" s="375"/>
      <c r="BV4" s="375"/>
      <c r="BW4" s="375"/>
      <c r="BX4" s="375"/>
      <c r="BY4" s="375"/>
      <c r="BZ4" s="375"/>
      <c r="CA4" s="375"/>
      <c r="CB4" s="375"/>
      <c r="CC4" s="375"/>
      <c r="CD4" s="375"/>
      <c r="CE4" s="375"/>
      <c r="CF4" s="375"/>
      <c r="CG4" s="375"/>
      <c r="CH4" s="375"/>
      <c r="CI4" s="375"/>
      <c r="CJ4" s="375"/>
      <c r="CK4" s="375"/>
      <c r="CL4" s="375"/>
      <c r="CM4" s="375"/>
      <c r="CN4" s="375"/>
      <c r="CO4" s="375"/>
      <c r="CP4" s="375"/>
      <c r="CQ4" s="375"/>
      <c r="CR4" s="375"/>
      <c r="CS4" s="375"/>
      <c r="CT4" s="375"/>
      <c r="CU4" s="376"/>
      <c r="CV4" s="172"/>
      <c r="CW4" s="364" t="s">
        <v>113</v>
      </c>
      <c r="CX4" s="365"/>
      <c r="CY4" s="173"/>
    </row>
    <row r="5" spans="2:103" s="12" customFormat="1" ht="15.75" customHeight="1">
      <c r="B5" s="372"/>
      <c r="C5" s="372"/>
      <c r="D5" s="369">
        <v>2002</v>
      </c>
      <c r="E5" s="369"/>
      <c r="F5" s="369"/>
      <c r="G5" s="370"/>
      <c r="H5" s="368">
        <v>2003</v>
      </c>
      <c r="I5" s="369"/>
      <c r="J5" s="369"/>
      <c r="K5" s="370"/>
      <c r="L5" s="368">
        <v>2004</v>
      </c>
      <c r="M5" s="369"/>
      <c r="N5" s="369"/>
      <c r="O5" s="370"/>
      <c r="P5" s="368">
        <v>2005</v>
      </c>
      <c r="Q5" s="369"/>
      <c r="R5" s="369"/>
      <c r="S5" s="370"/>
      <c r="T5" s="368">
        <v>2006</v>
      </c>
      <c r="U5" s="369"/>
      <c r="V5" s="369"/>
      <c r="W5" s="370"/>
      <c r="X5" s="368">
        <v>2007</v>
      </c>
      <c r="Y5" s="369"/>
      <c r="Z5" s="369"/>
      <c r="AA5" s="370"/>
      <c r="AB5" s="368">
        <v>2008</v>
      </c>
      <c r="AC5" s="369"/>
      <c r="AD5" s="369"/>
      <c r="AE5" s="370"/>
      <c r="AF5" s="368">
        <v>2009</v>
      </c>
      <c r="AG5" s="369"/>
      <c r="AH5" s="369"/>
      <c r="AI5" s="370"/>
      <c r="AJ5" s="361">
        <v>2010</v>
      </c>
      <c r="AK5" s="362"/>
      <c r="AL5" s="362"/>
      <c r="AM5" s="363"/>
      <c r="AN5" s="361">
        <v>2011</v>
      </c>
      <c r="AO5" s="362"/>
      <c r="AP5" s="362"/>
      <c r="AQ5" s="363"/>
      <c r="AR5" s="361">
        <v>2012</v>
      </c>
      <c r="AS5" s="362"/>
      <c r="AT5" s="362"/>
      <c r="AU5" s="363"/>
      <c r="AV5" s="361">
        <v>2013</v>
      </c>
      <c r="AW5" s="362"/>
      <c r="AX5" s="362"/>
      <c r="AY5" s="363"/>
      <c r="AZ5" s="361">
        <v>2014</v>
      </c>
      <c r="BA5" s="362"/>
      <c r="BB5" s="362"/>
      <c r="BC5" s="363"/>
      <c r="BD5" s="361">
        <v>2015</v>
      </c>
      <c r="BE5" s="362"/>
      <c r="BF5" s="362"/>
      <c r="BG5" s="363"/>
      <c r="BH5" s="361">
        <v>2016</v>
      </c>
      <c r="BI5" s="362"/>
      <c r="BJ5" s="362"/>
      <c r="BK5" s="363"/>
      <c r="BL5" s="361">
        <v>2017</v>
      </c>
      <c r="BM5" s="362"/>
      <c r="BN5" s="362"/>
      <c r="BO5" s="363"/>
      <c r="BP5" s="361">
        <v>2018</v>
      </c>
      <c r="BQ5" s="362"/>
      <c r="BR5" s="362"/>
      <c r="BS5" s="363"/>
      <c r="BT5" s="361">
        <v>2019</v>
      </c>
      <c r="BU5" s="362"/>
      <c r="BV5" s="362"/>
      <c r="BW5" s="363"/>
      <c r="BX5" s="361">
        <v>2020</v>
      </c>
      <c r="BY5" s="362"/>
      <c r="BZ5" s="362"/>
      <c r="CA5" s="363"/>
      <c r="CB5" s="361">
        <v>2021</v>
      </c>
      <c r="CC5" s="362"/>
      <c r="CD5" s="362"/>
      <c r="CE5" s="362"/>
      <c r="CF5" s="368">
        <v>2022</v>
      </c>
      <c r="CG5" s="369"/>
      <c r="CH5" s="369"/>
      <c r="CI5" s="370"/>
      <c r="CJ5" s="361">
        <v>2023</v>
      </c>
      <c r="CK5" s="362"/>
      <c r="CL5" s="362"/>
      <c r="CM5" s="363"/>
      <c r="CN5" s="361">
        <v>2024</v>
      </c>
      <c r="CO5" s="362"/>
      <c r="CP5" s="362"/>
      <c r="CQ5" s="362"/>
      <c r="CR5" s="377">
        <v>2025</v>
      </c>
      <c r="CS5" s="378"/>
      <c r="CT5" s="378"/>
      <c r="CU5" s="379"/>
      <c r="CV5" s="174"/>
      <c r="CW5" s="366" t="s">
        <v>218</v>
      </c>
      <c r="CX5" s="366" t="s">
        <v>219</v>
      </c>
      <c r="CY5" s="177"/>
    </row>
    <row r="6" spans="2:103" s="164" customFormat="1">
      <c r="B6" s="373"/>
      <c r="C6" s="373"/>
      <c r="D6" s="178" t="s">
        <v>191</v>
      </c>
      <c r="E6" s="178" t="s">
        <v>193</v>
      </c>
      <c r="F6" s="178" t="s">
        <v>194</v>
      </c>
      <c r="G6" s="179" t="s">
        <v>192</v>
      </c>
      <c r="H6" s="180" t="s">
        <v>191</v>
      </c>
      <c r="I6" s="178" t="s">
        <v>193</v>
      </c>
      <c r="J6" s="178" t="s">
        <v>194</v>
      </c>
      <c r="K6" s="179" t="s">
        <v>192</v>
      </c>
      <c r="L6" s="180" t="s">
        <v>191</v>
      </c>
      <c r="M6" s="178" t="s">
        <v>193</v>
      </c>
      <c r="N6" s="178" t="s">
        <v>194</v>
      </c>
      <c r="O6" s="179" t="s">
        <v>192</v>
      </c>
      <c r="P6" s="180" t="s">
        <v>191</v>
      </c>
      <c r="Q6" s="178" t="s">
        <v>193</v>
      </c>
      <c r="R6" s="178" t="s">
        <v>194</v>
      </c>
      <c r="S6" s="179" t="s">
        <v>192</v>
      </c>
      <c r="T6" s="180" t="s">
        <v>191</v>
      </c>
      <c r="U6" s="178" t="s">
        <v>193</v>
      </c>
      <c r="V6" s="178" t="s">
        <v>194</v>
      </c>
      <c r="W6" s="179" t="s">
        <v>192</v>
      </c>
      <c r="X6" s="180" t="s">
        <v>191</v>
      </c>
      <c r="Y6" s="178" t="s">
        <v>193</v>
      </c>
      <c r="Z6" s="178" t="s">
        <v>194</v>
      </c>
      <c r="AA6" s="179" t="s">
        <v>192</v>
      </c>
      <c r="AB6" s="180" t="s">
        <v>191</v>
      </c>
      <c r="AC6" s="178" t="s">
        <v>193</v>
      </c>
      <c r="AD6" s="178" t="s">
        <v>194</v>
      </c>
      <c r="AE6" s="179" t="s">
        <v>192</v>
      </c>
      <c r="AF6" s="180" t="s">
        <v>191</v>
      </c>
      <c r="AG6" s="178" t="s">
        <v>193</v>
      </c>
      <c r="AH6" s="178" t="s">
        <v>194</v>
      </c>
      <c r="AI6" s="179" t="s">
        <v>192</v>
      </c>
      <c r="AJ6" s="180" t="s">
        <v>191</v>
      </c>
      <c r="AK6" s="178" t="s">
        <v>193</v>
      </c>
      <c r="AL6" s="178" t="s">
        <v>194</v>
      </c>
      <c r="AM6" s="179" t="s">
        <v>192</v>
      </c>
      <c r="AN6" s="180" t="s">
        <v>191</v>
      </c>
      <c r="AO6" s="178" t="s">
        <v>193</v>
      </c>
      <c r="AP6" s="178" t="s">
        <v>194</v>
      </c>
      <c r="AQ6" s="179" t="s">
        <v>192</v>
      </c>
      <c r="AR6" s="180" t="s">
        <v>191</v>
      </c>
      <c r="AS6" s="178" t="s">
        <v>193</v>
      </c>
      <c r="AT6" s="178" t="s">
        <v>194</v>
      </c>
      <c r="AU6" s="179" t="s">
        <v>192</v>
      </c>
      <c r="AV6" s="180" t="s">
        <v>191</v>
      </c>
      <c r="AW6" s="178" t="s">
        <v>193</v>
      </c>
      <c r="AX6" s="178" t="s">
        <v>194</v>
      </c>
      <c r="AY6" s="179" t="s">
        <v>192</v>
      </c>
      <c r="AZ6" s="180" t="s">
        <v>191</v>
      </c>
      <c r="BA6" s="178" t="s">
        <v>193</v>
      </c>
      <c r="BB6" s="178" t="s">
        <v>194</v>
      </c>
      <c r="BC6" s="179" t="s">
        <v>192</v>
      </c>
      <c r="BD6" s="180" t="s">
        <v>191</v>
      </c>
      <c r="BE6" s="178" t="s">
        <v>193</v>
      </c>
      <c r="BF6" s="178" t="s">
        <v>194</v>
      </c>
      <c r="BG6" s="179" t="s">
        <v>192</v>
      </c>
      <c r="BH6" s="180" t="s">
        <v>191</v>
      </c>
      <c r="BI6" s="178" t="s">
        <v>193</v>
      </c>
      <c r="BJ6" s="178" t="s">
        <v>194</v>
      </c>
      <c r="BK6" s="179" t="s">
        <v>192</v>
      </c>
      <c r="BL6" s="180" t="s">
        <v>191</v>
      </c>
      <c r="BM6" s="178" t="s">
        <v>193</v>
      </c>
      <c r="BN6" s="178" t="s">
        <v>194</v>
      </c>
      <c r="BO6" s="179" t="s">
        <v>192</v>
      </c>
      <c r="BP6" s="180" t="s">
        <v>191</v>
      </c>
      <c r="BQ6" s="178" t="s">
        <v>193</v>
      </c>
      <c r="BR6" s="178" t="s">
        <v>194</v>
      </c>
      <c r="BS6" s="179" t="s">
        <v>192</v>
      </c>
      <c r="BT6" s="180" t="s">
        <v>191</v>
      </c>
      <c r="BU6" s="178" t="s">
        <v>193</v>
      </c>
      <c r="BV6" s="178" t="s">
        <v>194</v>
      </c>
      <c r="BW6" s="179" t="s">
        <v>192</v>
      </c>
      <c r="BX6" s="180" t="s">
        <v>191</v>
      </c>
      <c r="BY6" s="178" t="s">
        <v>193</v>
      </c>
      <c r="BZ6" s="178" t="s">
        <v>194</v>
      </c>
      <c r="CA6" s="179" t="s">
        <v>192</v>
      </c>
      <c r="CB6" s="180" t="s">
        <v>191</v>
      </c>
      <c r="CC6" s="178" t="s">
        <v>193</v>
      </c>
      <c r="CD6" s="178" t="s">
        <v>194</v>
      </c>
      <c r="CE6" s="178" t="s">
        <v>192</v>
      </c>
      <c r="CF6" s="175" t="s">
        <v>191</v>
      </c>
      <c r="CG6" s="176" t="s">
        <v>193</v>
      </c>
      <c r="CH6" s="176" t="s">
        <v>194</v>
      </c>
      <c r="CI6" s="176" t="s">
        <v>192</v>
      </c>
      <c r="CJ6" s="175" t="s">
        <v>191</v>
      </c>
      <c r="CK6" s="176" t="s">
        <v>193</v>
      </c>
      <c r="CL6" s="176" t="s">
        <v>194</v>
      </c>
      <c r="CM6" s="176" t="s">
        <v>192</v>
      </c>
      <c r="CN6" s="135" t="s">
        <v>191</v>
      </c>
      <c r="CO6" s="181" t="s">
        <v>193</v>
      </c>
      <c r="CP6" s="181" t="s">
        <v>209</v>
      </c>
      <c r="CQ6" s="181" t="s">
        <v>192</v>
      </c>
      <c r="CR6" s="186" t="s">
        <v>191</v>
      </c>
      <c r="CS6" s="181" t="s">
        <v>208</v>
      </c>
      <c r="CT6" s="181" t="s">
        <v>212</v>
      </c>
      <c r="CU6" s="326" t="s">
        <v>216</v>
      </c>
      <c r="CV6" s="174"/>
      <c r="CW6" s="367"/>
      <c r="CX6" s="367"/>
      <c r="CY6" s="177"/>
    </row>
    <row r="7" spans="2:103">
      <c r="B7" s="182">
        <v>1</v>
      </c>
      <c r="C7" s="183" t="s">
        <v>1</v>
      </c>
      <c r="D7" s="211">
        <v>0.1</v>
      </c>
      <c r="E7" s="212">
        <v>0.83799999999999997</v>
      </c>
      <c r="F7" s="212">
        <v>0.24199999999999999</v>
      </c>
      <c r="G7" s="213">
        <v>0.2</v>
      </c>
      <c r="H7" s="211">
        <v>0</v>
      </c>
      <c r="I7" s="212">
        <v>0</v>
      </c>
      <c r="J7" s="212">
        <v>33.906999999999996</v>
      </c>
      <c r="K7" s="214">
        <v>0.9</v>
      </c>
      <c r="L7" s="215">
        <v>0.56999999999999995</v>
      </c>
      <c r="M7" s="216">
        <v>0</v>
      </c>
      <c r="N7" s="216">
        <v>0</v>
      </c>
      <c r="O7" s="217">
        <v>0.1</v>
      </c>
      <c r="P7" s="215">
        <v>0</v>
      </c>
      <c r="Q7" s="216">
        <v>0</v>
      </c>
      <c r="R7" s="216">
        <v>0</v>
      </c>
      <c r="S7" s="217">
        <v>0</v>
      </c>
      <c r="T7" s="215">
        <v>0</v>
      </c>
      <c r="U7" s="216">
        <v>0</v>
      </c>
      <c r="V7" s="216">
        <v>0</v>
      </c>
      <c r="W7" s="217">
        <v>0</v>
      </c>
      <c r="X7" s="215">
        <v>0</v>
      </c>
      <c r="Y7" s="216">
        <v>0</v>
      </c>
      <c r="Z7" s="216">
        <v>0</v>
      </c>
      <c r="AA7" s="217">
        <v>0</v>
      </c>
      <c r="AB7" s="215">
        <v>0</v>
      </c>
      <c r="AC7" s="216">
        <v>0</v>
      </c>
      <c r="AD7" s="216">
        <v>0</v>
      </c>
      <c r="AE7" s="217">
        <v>1.2</v>
      </c>
      <c r="AF7" s="215">
        <v>0</v>
      </c>
      <c r="AG7" s="216">
        <v>0</v>
      </c>
      <c r="AH7" s="216">
        <v>0</v>
      </c>
      <c r="AI7" s="217">
        <v>0</v>
      </c>
      <c r="AJ7" s="215">
        <v>0</v>
      </c>
      <c r="AK7" s="216">
        <v>0</v>
      </c>
      <c r="AL7" s="216">
        <v>0</v>
      </c>
      <c r="AM7" s="217">
        <v>0</v>
      </c>
      <c r="AN7" s="215">
        <v>0</v>
      </c>
      <c r="AO7" s="216">
        <v>0</v>
      </c>
      <c r="AP7" s="216">
        <v>0</v>
      </c>
      <c r="AQ7" s="217">
        <v>0</v>
      </c>
      <c r="AR7" s="215">
        <v>0</v>
      </c>
      <c r="AS7" s="216">
        <v>0</v>
      </c>
      <c r="AT7" s="216">
        <v>0</v>
      </c>
      <c r="AU7" s="217">
        <v>0</v>
      </c>
      <c r="AV7" s="215">
        <v>0</v>
      </c>
      <c r="AW7" s="216">
        <v>0</v>
      </c>
      <c r="AX7" s="216">
        <v>0</v>
      </c>
      <c r="AY7" s="217">
        <v>0</v>
      </c>
      <c r="AZ7" s="215">
        <v>0</v>
      </c>
      <c r="BA7" s="216">
        <v>0</v>
      </c>
      <c r="BB7" s="216">
        <v>2.5000000000000001E-2</v>
      </c>
      <c r="BC7" s="217">
        <v>3.9E-2</v>
      </c>
      <c r="BD7" s="215">
        <v>0</v>
      </c>
      <c r="BE7" s="216">
        <v>0</v>
      </c>
      <c r="BF7" s="216">
        <v>0.2</v>
      </c>
      <c r="BG7" s="217">
        <v>0.1</v>
      </c>
      <c r="BH7" s="215">
        <v>0.05</v>
      </c>
      <c r="BI7" s="216">
        <v>0.5</v>
      </c>
      <c r="BJ7" s="216">
        <v>0.2</v>
      </c>
      <c r="BK7" s="217">
        <v>0</v>
      </c>
      <c r="BL7" s="215">
        <v>0.05</v>
      </c>
      <c r="BM7" s="216">
        <v>0.66</v>
      </c>
      <c r="BN7" s="216">
        <v>0</v>
      </c>
      <c r="BO7" s="217">
        <v>0</v>
      </c>
      <c r="BP7" s="215">
        <v>0</v>
      </c>
      <c r="BQ7" s="216">
        <v>0</v>
      </c>
      <c r="BR7" s="216">
        <v>0</v>
      </c>
      <c r="BS7" s="217">
        <v>0</v>
      </c>
      <c r="BT7" s="215">
        <v>0</v>
      </c>
      <c r="BU7" s="216">
        <v>1.2</v>
      </c>
      <c r="BV7" s="216">
        <v>0.2</v>
      </c>
      <c r="BW7" s="217">
        <v>4.2</v>
      </c>
      <c r="BX7" s="215">
        <v>0</v>
      </c>
      <c r="BY7" s="218">
        <v>0</v>
      </c>
      <c r="BZ7" s="219">
        <v>0</v>
      </c>
      <c r="CA7" s="220">
        <v>0</v>
      </c>
      <c r="CB7" s="219">
        <v>0</v>
      </c>
      <c r="CC7" s="219">
        <v>0</v>
      </c>
      <c r="CD7" s="219">
        <v>0</v>
      </c>
      <c r="CE7" s="219">
        <v>1</v>
      </c>
      <c r="CF7" s="221">
        <v>0</v>
      </c>
      <c r="CG7" s="222">
        <v>3.05</v>
      </c>
      <c r="CH7" s="222">
        <v>0.5</v>
      </c>
      <c r="CI7" s="222">
        <v>0.98</v>
      </c>
      <c r="CJ7" s="221">
        <v>0.4</v>
      </c>
      <c r="CK7" s="222">
        <v>0</v>
      </c>
      <c r="CL7" s="222">
        <v>0</v>
      </c>
      <c r="CM7" s="222">
        <v>0</v>
      </c>
      <c r="CN7" s="223">
        <v>0.1</v>
      </c>
      <c r="CO7" s="219">
        <v>0.1</v>
      </c>
      <c r="CP7" s="219">
        <v>0</v>
      </c>
      <c r="CQ7" s="218">
        <v>0</v>
      </c>
      <c r="CR7" s="221">
        <v>0.2</v>
      </c>
      <c r="CS7" s="222">
        <v>0.2</v>
      </c>
      <c r="CT7" s="222">
        <v>0</v>
      </c>
      <c r="CU7" s="300">
        <v>0</v>
      </c>
      <c r="CV7" s="184"/>
      <c r="CW7" s="143">
        <f>IFERROR(CU7/CQ7*100-100,0)</f>
        <v>0</v>
      </c>
      <c r="CX7" s="143">
        <f>IFERROR(CU7/CT7*100-100,0)</f>
        <v>0</v>
      </c>
      <c r="CY7" s="151"/>
    </row>
    <row r="8" spans="2:103">
      <c r="B8" s="182">
        <v>2</v>
      </c>
      <c r="C8" s="183" t="s">
        <v>2</v>
      </c>
      <c r="D8" s="224">
        <v>117.80800000000001</v>
      </c>
      <c r="E8" s="225">
        <v>132.023</v>
      </c>
      <c r="F8" s="225">
        <v>199.54400000000001</v>
      </c>
      <c r="G8" s="226">
        <v>138.66800000000001</v>
      </c>
      <c r="H8" s="224">
        <v>119.944</v>
      </c>
      <c r="I8" s="225">
        <v>66.441999999999993</v>
      </c>
      <c r="J8" s="225">
        <v>90.57</v>
      </c>
      <c r="K8" s="217">
        <v>104.89</v>
      </c>
      <c r="L8" s="215">
        <v>89.027000000000001</v>
      </c>
      <c r="M8" s="216">
        <v>108.988</v>
      </c>
      <c r="N8" s="216">
        <v>326.99400000000003</v>
      </c>
      <c r="O8" s="217">
        <v>90.191000000000003</v>
      </c>
      <c r="P8" s="215">
        <v>126.084</v>
      </c>
      <c r="Q8" s="216">
        <v>96.39</v>
      </c>
      <c r="R8" s="216">
        <v>58.774000000000001</v>
      </c>
      <c r="S8" s="217">
        <v>128.25299999999999</v>
      </c>
      <c r="T8" s="215">
        <v>69.2</v>
      </c>
      <c r="U8" s="216">
        <v>92.856999999999999</v>
      </c>
      <c r="V8" s="216">
        <v>81.203999999999994</v>
      </c>
      <c r="W8" s="217">
        <v>85.274000000000001</v>
      </c>
      <c r="X8" s="215">
        <v>59.332000000000001</v>
      </c>
      <c r="Y8" s="216">
        <v>117.85899999999999</v>
      </c>
      <c r="Z8" s="216">
        <v>62.762999999999998</v>
      </c>
      <c r="AA8" s="217">
        <v>14.125</v>
      </c>
      <c r="AB8" s="215">
        <v>22.321000000000002</v>
      </c>
      <c r="AC8" s="216">
        <v>0</v>
      </c>
      <c r="AD8" s="216">
        <v>6.9589999999999996</v>
      </c>
      <c r="AE8" s="217">
        <v>0</v>
      </c>
      <c r="AF8" s="215">
        <v>0</v>
      </c>
      <c r="AG8" s="216">
        <v>0</v>
      </c>
      <c r="AH8" s="216">
        <v>0</v>
      </c>
      <c r="AI8" s="217">
        <v>0</v>
      </c>
      <c r="AJ8" s="215">
        <v>0</v>
      </c>
      <c r="AK8" s="216">
        <v>0.2</v>
      </c>
      <c r="AL8" s="216">
        <v>0</v>
      </c>
      <c r="AM8" s="217">
        <v>0</v>
      </c>
      <c r="AN8" s="215">
        <v>69.573999999999998</v>
      </c>
      <c r="AO8" s="216">
        <v>388.31</v>
      </c>
      <c r="AP8" s="216">
        <v>29.484000000000002</v>
      </c>
      <c r="AQ8" s="217">
        <v>91.242000000000004</v>
      </c>
      <c r="AR8" s="215">
        <v>0</v>
      </c>
      <c r="AS8" s="216">
        <v>0</v>
      </c>
      <c r="AT8" s="216">
        <v>0</v>
      </c>
      <c r="AU8" s="217">
        <v>0</v>
      </c>
      <c r="AV8" s="215">
        <v>0</v>
      </c>
      <c r="AW8" s="216">
        <v>0</v>
      </c>
      <c r="AX8" s="216">
        <v>388.726</v>
      </c>
      <c r="AY8" s="217">
        <v>38.529000000000003</v>
      </c>
      <c r="AZ8" s="215">
        <v>0</v>
      </c>
      <c r="BA8" s="216">
        <v>0</v>
      </c>
      <c r="BB8" s="216">
        <v>0</v>
      </c>
      <c r="BC8" s="217">
        <v>0</v>
      </c>
      <c r="BD8" s="215">
        <v>0</v>
      </c>
      <c r="BE8" s="216">
        <v>65.103999999999999</v>
      </c>
      <c r="BF8" s="216">
        <v>0</v>
      </c>
      <c r="BG8" s="217">
        <v>138.47</v>
      </c>
      <c r="BH8" s="215">
        <v>39.779000000000003</v>
      </c>
      <c r="BI8" s="216">
        <v>0</v>
      </c>
      <c r="BJ8" s="216">
        <v>0</v>
      </c>
      <c r="BK8" s="217">
        <v>0</v>
      </c>
      <c r="BL8" s="215">
        <v>10.1</v>
      </c>
      <c r="BM8" s="216">
        <v>235.953</v>
      </c>
      <c r="BN8" s="216">
        <v>171.84299999999999</v>
      </c>
      <c r="BO8" s="217">
        <v>287.71300000000002</v>
      </c>
      <c r="BP8" s="215">
        <v>574.55499999999995</v>
      </c>
      <c r="BQ8" s="216">
        <v>347.92599999999999</v>
      </c>
      <c r="BR8" s="216">
        <v>374.96100000000001</v>
      </c>
      <c r="BS8" s="217">
        <v>3548.1379999999999</v>
      </c>
      <c r="BT8" s="215">
        <v>176.55099999999999</v>
      </c>
      <c r="BU8" s="216">
        <v>126.578</v>
      </c>
      <c r="BV8" s="216">
        <v>94.466999999999999</v>
      </c>
      <c r="BW8" s="217">
        <v>185.54676000000001</v>
      </c>
      <c r="BX8" s="215">
        <v>75.784499999999994</v>
      </c>
      <c r="BY8" s="218">
        <v>56.580599999999997</v>
      </c>
      <c r="BZ8" s="219">
        <v>64.814449999999994</v>
      </c>
      <c r="CA8" s="220">
        <v>82.593990000000005</v>
      </c>
      <c r="CB8" s="219">
        <v>138.21347000000003</v>
      </c>
      <c r="CC8" s="219">
        <v>138.03043</v>
      </c>
      <c r="CD8" s="219">
        <v>55.023009999999992</v>
      </c>
      <c r="CE8" s="219">
        <v>9.3819500000000016</v>
      </c>
      <c r="CF8" s="223">
        <v>173.15917000000002</v>
      </c>
      <c r="CG8" s="219">
        <v>223.69702999999998</v>
      </c>
      <c r="CH8" s="219">
        <v>218.97265000000002</v>
      </c>
      <c r="CI8" s="219">
        <v>237.80500000000001</v>
      </c>
      <c r="CJ8" s="223">
        <v>254.65110000000001</v>
      </c>
      <c r="CK8" s="219">
        <v>123.8758</v>
      </c>
      <c r="CL8" s="219">
        <v>431.06621000000001</v>
      </c>
      <c r="CM8" s="219">
        <v>49.745839999999994</v>
      </c>
      <c r="CN8" s="223">
        <v>334.80419000000001</v>
      </c>
      <c r="CO8" s="219">
        <v>153.46077</v>
      </c>
      <c r="CP8" s="219">
        <v>143.31906000000001</v>
      </c>
      <c r="CQ8" s="218">
        <v>173.02043</v>
      </c>
      <c r="CR8" s="223">
        <v>98.36375000000001</v>
      </c>
      <c r="CS8" s="218">
        <v>27.172930000000001</v>
      </c>
      <c r="CT8" s="218">
        <v>61.277899999999995</v>
      </c>
      <c r="CU8" s="220">
        <v>70.533649999999994</v>
      </c>
      <c r="CV8" s="184"/>
      <c r="CW8" s="144">
        <f t="shared" ref="CW8:CW71" si="0">IFERROR(CU8/CQ8*100-100,0)</f>
        <v>-59.23391821416697</v>
      </c>
      <c r="CX8" s="144">
        <f t="shared" ref="CX8:CX71" si="1">IFERROR(CU8/CT8*100-100,0)</f>
        <v>15.104548295551893</v>
      </c>
      <c r="CY8" s="151"/>
    </row>
    <row r="9" spans="2:103">
      <c r="B9" s="182">
        <v>3</v>
      </c>
      <c r="C9" s="183" t="s">
        <v>3</v>
      </c>
      <c r="D9" s="224">
        <v>4887.5450000000001</v>
      </c>
      <c r="E9" s="225">
        <v>13798.299000000001</v>
      </c>
      <c r="F9" s="225">
        <v>14620.465</v>
      </c>
      <c r="G9" s="226">
        <v>9752.7279999999992</v>
      </c>
      <c r="H9" s="224">
        <v>4351.3379999999997</v>
      </c>
      <c r="I9" s="225">
        <v>5021.5079999999998</v>
      </c>
      <c r="J9" s="225">
        <v>4796.26</v>
      </c>
      <c r="K9" s="217">
        <v>7008.1790000000001</v>
      </c>
      <c r="L9" s="215">
        <v>2275.9079999999999</v>
      </c>
      <c r="M9" s="216">
        <v>8782.5149999999994</v>
      </c>
      <c r="N9" s="216">
        <v>9012.9930000000004</v>
      </c>
      <c r="O9" s="217">
        <v>9272.5259999999998</v>
      </c>
      <c r="P9" s="215">
        <v>2815.1129999999998</v>
      </c>
      <c r="Q9" s="216">
        <v>9550.9529999999995</v>
      </c>
      <c r="R9" s="216">
        <v>5580.0860000000002</v>
      </c>
      <c r="S9" s="217">
        <v>7598.51</v>
      </c>
      <c r="T9" s="215">
        <v>2786.4009999999998</v>
      </c>
      <c r="U9" s="216">
        <v>7609.9840000000004</v>
      </c>
      <c r="V9" s="216">
        <v>7888.6610000000001</v>
      </c>
      <c r="W9" s="217">
        <v>4234.17</v>
      </c>
      <c r="X9" s="215">
        <v>2173.297</v>
      </c>
      <c r="Y9" s="216">
        <v>6170.2560000000003</v>
      </c>
      <c r="Z9" s="216">
        <v>8620.6550000000007</v>
      </c>
      <c r="AA9" s="217">
        <v>5755.5559999999996</v>
      </c>
      <c r="AB9" s="215">
        <v>1293.8979999999999</v>
      </c>
      <c r="AC9" s="216">
        <v>3527.2049999999999</v>
      </c>
      <c r="AD9" s="216">
        <v>5632.39</v>
      </c>
      <c r="AE9" s="217">
        <v>4208.6459999999997</v>
      </c>
      <c r="AF9" s="215">
        <v>3321.2739999999999</v>
      </c>
      <c r="AG9" s="216">
        <v>6194.0330000000004</v>
      </c>
      <c r="AH9" s="216">
        <v>6104.68</v>
      </c>
      <c r="AI9" s="217">
        <v>4887.6850000000004</v>
      </c>
      <c r="AJ9" s="215">
        <v>1659.3219999999999</v>
      </c>
      <c r="AK9" s="216">
        <v>4687.2950000000001</v>
      </c>
      <c r="AL9" s="216">
        <v>6472.692</v>
      </c>
      <c r="AM9" s="217">
        <v>3439.5940000000001</v>
      </c>
      <c r="AN9" s="215">
        <v>1049.4939999999999</v>
      </c>
      <c r="AO9" s="216">
        <v>5381.6090000000004</v>
      </c>
      <c r="AP9" s="216">
        <v>5476.84</v>
      </c>
      <c r="AQ9" s="217">
        <v>5970.5159999999996</v>
      </c>
      <c r="AR9" s="215">
        <v>4936.91</v>
      </c>
      <c r="AS9" s="216">
        <v>3617.8739999999998</v>
      </c>
      <c r="AT9" s="216">
        <v>6153.1610000000001</v>
      </c>
      <c r="AU9" s="217">
        <v>3481.386</v>
      </c>
      <c r="AV9" s="215">
        <v>998.62199999999996</v>
      </c>
      <c r="AW9" s="216">
        <v>3277.6669999999999</v>
      </c>
      <c r="AX9" s="216">
        <v>4444.0240000000003</v>
      </c>
      <c r="AY9" s="217">
        <v>2022.5540000000001</v>
      </c>
      <c r="AZ9" s="215">
        <v>229.291</v>
      </c>
      <c r="BA9" s="216">
        <v>831.65800000000002</v>
      </c>
      <c r="BB9" s="216">
        <v>2039.2449999999999</v>
      </c>
      <c r="BC9" s="217">
        <v>2662.2510000000002</v>
      </c>
      <c r="BD9" s="215">
        <v>1626.6559999999999</v>
      </c>
      <c r="BE9" s="216">
        <v>6546.826</v>
      </c>
      <c r="BF9" s="216">
        <v>14344.978999999999</v>
      </c>
      <c r="BG9" s="217">
        <v>8416.2260000000006</v>
      </c>
      <c r="BH9" s="215">
        <v>8656.7039999999997</v>
      </c>
      <c r="BI9" s="216">
        <v>10152.565000000001</v>
      </c>
      <c r="BJ9" s="216">
        <v>15041.741</v>
      </c>
      <c r="BK9" s="217">
        <v>9685.4580000000005</v>
      </c>
      <c r="BL9" s="215">
        <v>3886.0030000000002</v>
      </c>
      <c r="BM9" s="216">
        <v>10679.64</v>
      </c>
      <c r="BN9" s="216">
        <v>11587.13</v>
      </c>
      <c r="BO9" s="217">
        <v>7106.7160000000003</v>
      </c>
      <c r="BP9" s="215">
        <v>5944.3090000000002</v>
      </c>
      <c r="BQ9" s="216">
        <v>5549.3980000000001</v>
      </c>
      <c r="BR9" s="216">
        <v>14486.76</v>
      </c>
      <c r="BS9" s="217">
        <v>7855.6459999999997</v>
      </c>
      <c r="BT9" s="215">
        <v>9678.1790000000001</v>
      </c>
      <c r="BU9" s="216">
        <v>8580.06</v>
      </c>
      <c r="BV9" s="216">
        <v>15466.415999999999</v>
      </c>
      <c r="BW9" s="217">
        <v>12690.26914</v>
      </c>
      <c r="BX9" s="215">
        <v>6453.9753799999999</v>
      </c>
      <c r="BY9" s="218">
        <v>8461.0480100000004</v>
      </c>
      <c r="BZ9" s="219">
        <v>10203.52771</v>
      </c>
      <c r="CA9" s="220">
        <v>7654.5497299999997</v>
      </c>
      <c r="CB9" s="219">
        <v>5924.5018100000007</v>
      </c>
      <c r="CC9" s="219">
        <v>3459.8196699999999</v>
      </c>
      <c r="CD9" s="219">
        <v>954.69360999999992</v>
      </c>
      <c r="CE9" s="219">
        <v>2188.1827799999996</v>
      </c>
      <c r="CF9" s="223">
        <v>1837.11474</v>
      </c>
      <c r="CG9" s="219">
        <v>5679.6814100000001</v>
      </c>
      <c r="CH9" s="219">
        <v>7814.4385700000003</v>
      </c>
      <c r="CI9" s="219">
        <v>7113.0450000000001</v>
      </c>
      <c r="CJ9" s="223">
        <v>4932.7015300000003</v>
      </c>
      <c r="CK9" s="219">
        <v>2576.5954600000005</v>
      </c>
      <c r="CL9" s="219">
        <v>5963.4292500000001</v>
      </c>
      <c r="CM9" s="219">
        <v>5815.3269700000019</v>
      </c>
      <c r="CN9" s="223">
        <v>3170.78539</v>
      </c>
      <c r="CO9" s="219">
        <v>390.60624999999999</v>
      </c>
      <c r="CP9" s="219">
        <v>35.974899999999998</v>
      </c>
      <c r="CQ9" s="218">
        <v>17.76249</v>
      </c>
      <c r="CR9" s="223">
        <v>9.6782399999999988</v>
      </c>
      <c r="CS9" s="218">
        <v>7.363999999999999</v>
      </c>
      <c r="CT9" s="218">
        <v>189.93606999999997</v>
      </c>
      <c r="CU9" s="220">
        <v>29.123010000000001</v>
      </c>
      <c r="CV9" s="184"/>
      <c r="CW9" s="144">
        <f t="shared" si="0"/>
        <v>63.957924817973151</v>
      </c>
      <c r="CX9" s="144">
        <f t="shared" si="1"/>
        <v>-84.666940829090549</v>
      </c>
      <c r="CY9" s="151"/>
    </row>
    <row r="10" spans="2:103">
      <c r="B10" s="182">
        <v>4</v>
      </c>
      <c r="C10" s="183" t="s">
        <v>82</v>
      </c>
      <c r="D10" s="224">
        <v>49.887</v>
      </c>
      <c r="E10" s="225">
        <v>33.506</v>
      </c>
      <c r="F10" s="225">
        <v>34.375</v>
      </c>
      <c r="G10" s="226">
        <v>31.175999999999998</v>
      </c>
      <c r="H10" s="224">
        <v>85.236000000000004</v>
      </c>
      <c r="I10" s="225">
        <v>47.378</v>
      </c>
      <c r="J10" s="225">
        <v>66.356999999999999</v>
      </c>
      <c r="K10" s="217">
        <v>49.289000000000001</v>
      </c>
      <c r="L10" s="215">
        <v>53.125</v>
      </c>
      <c r="M10" s="216">
        <v>49.375</v>
      </c>
      <c r="N10" s="216">
        <v>42.496000000000002</v>
      </c>
      <c r="O10" s="217">
        <v>30.937000000000001</v>
      </c>
      <c r="P10" s="215">
        <v>56.494999999999997</v>
      </c>
      <c r="Q10" s="216">
        <v>65.233000000000004</v>
      </c>
      <c r="R10" s="216">
        <v>37.651000000000003</v>
      </c>
      <c r="S10" s="217">
        <v>50.811</v>
      </c>
      <c r="T10" s="215">
        <v>45.783000000000001</v>
      </c>
      <c r="U10" s="216">
        <v>75.448999999999998</v>
      </c>
      <c r="V10" s="216">
        <v>55.997</v>
      </c>
      <c r="W10" s="217">
        <v>35.220999999999997</v>
      </c>
      <c r="X10" s="215">
        <v>51.323999999999998</v>
      </c>
      <c r="Y10" s="216">
        <v>70.010000000000005</v>
      </c>
      <c r="Z10" s="216">
        <v>24.16</v>
      </c>
      <c r="AA10" s="217">
        <v>16.975999999999999</v>
      </c>
      <c r="AB10" s="215">
        <v>15.416</v>
      </c>
      <c r="AC10" s="216">
        <v>0</v>
      </c>
      <c r="AD10" s="216">
        <v>0</v>
      </c>
      <c r="AE10" s="217">
        <v>0</v>
      </c>
      <c r="AF10" s="215">
        <v>0</v>
      </c>
      <c r="AG10" s="216">
        <v>0</v>
      </c>
      <c r="AH10" s="216">
        <v>0</v>
      </c>
      <c r="AI10" s="217">
        <v>14.661</v>
      </c>
      <c r="AJ10" s="215">
        <v>0</v>
      </c>
      <c r="AK10" s="216">
        <v>0</v>
      </c>
      <c r="AL10" s="216">
        <v>2.8370000000000002</v>
      </c>
      <c r="AM10" s="217">
        <v>24.652999999999999</v>
      </c>
      <c r="AN10" s="215">
        <v>0</v>
      </c>
      <c r="AO10" s="216">
        <v>13.975</v>
      </c>
      <c r="AP10" s="216">
        <v>0</v>
      </c>
      <c r="AQ10" s="217">
        <v>0.8</v>
      </c>
      <c r="AR10" s="215">
        <v>0</v>
      </c>
      <c r="AS10" s="216">
        <v>0</v>
      </c>
      <c r="AT10" s="216">
        <v>0</v>
      </c>
      <c r="AU10" s="217">
        <v>0</v>
      </c>
      <c r="AV10" s="215">
        <v>0</v>
      </c>
      <c r="AW10" s="216">
        <v>2.9780000000000002</v>
      </c>
      <c r="AX10" s="216">
        <v>237.435</v>
      </c>
      <c r="AY10" s="217">
        <v>30.800999999999998</v>
      </c>
      <c r="AZ10" s="215">
        <v>1.554</v>
      </c>
      <c r="BA10" s="216">
        <v>1.603</v>
      </c>
      <c r="BB10" s="216">
        <v>1.6</v>
      </c>
      <c r="BC10" s="217">
        <v>74.754999999999995</v>
      </c>
      <c r="BD10" s="215">
        <v>4.0439999999999996</v>
      </c>
      <c r="BE10" s="216">
        <v>1.7589999999999999</v>
      </c>
      <c r="BF10" s="216">
        <v>4.5529999999999999</v>
      </c>
      <c r="BG10" s="217">
        <v>34.064</v>
      </c>
      <c r="BH10" s="215">
        <v>0</v>
      </c>
      <c r="BI10" s="216">
        <v>0.155</v>
      </c>
      <c r="BJ10" s="216">
        <v>0.38200000000000001</v>
      </c>
      <c r="BK10" s="217">
        <v>0.3</v>
      </c>
      <c r="BL10" s="215">
        <v>0</v>
      </c>
      <c r="BM10" s="216">
        <v>25.798999999999999</v>
      </c>
      <c r="BN10" s="216">
        <v>37.25</v>
      </c>
      <c r="BO10" s="217">
        <v>96.721000000000004</v>
      </c>
      <c r="BP10" s="215">
        <v>82.286000000000001</v>
      </c>
      <c r="BQ10" s="216">
        <v>113.73099999999999</v>
      </c>
      <c r="BR10" s="216">
        <v>244.5</v>
      </c>
      <c r="BS10" s="217">
        <v>36.932000000000002</v>
      </c>
      <c r="BT10" s="215">
        <v>37.35</v>
      </c>
      <c r="BU10" s="216">
        <v>69.543999999999997</v>
      </c>
      <c r="BV10" s="216">
        <v>75.409000000000006</v>
      </c>
      <c r="BW10" s="217">
        <v>126.23374</v>
      </c>
      <c r="BX10" s="215">
        <v>109.86306</v>
      </c>
      <c r="BY10" s="218">
        <v>496.17577</v>
      </c>
      <c r="BZ10" s="219">
        <v>262.87220999999994</v>
      </c>
      <c r="CA10" s="220">
        <v>174.52574999999999</v>
      </c>
      <c r="CB10" s="219">
        <v>176.35794999999999</v>
      </c>
      <c r="CC10" s="219">
        <v>66.103270000000009</v>
      </c>
      <c r="CD10" s="219">
        <v>146.23424</v>
      </c>
      <c r="CE10" s="219">
        <v>65.301699999999997</v>
      </c>
      <c r="CF10" s="223">
        <v>144.66063</v>
      </c>
      <c r="CG10" s="219">
        <v>205.56546999999998</v>
      </c>
      <c r="CH10" s="219">
        <v>235.11751000000001</v>
      </c>
      <c r="CI10" s="219">
        <v>405.21600000000001</v>
      </c>
      <c r="CJ10" s="223">
        <v>331.41497000000004</v>
      </c>
      <c r="CK10" s="219">
        <v>306.05622999999997</v>
      </c>
      <c r="CL10" s="219">
        <v>371.11297999999999</v>
      </c>
      <c r="CM10" s="219">
        <v>293.75577000000004</v>
      </c>
      <c r="CN10" s="223">
        <v>359.66754000000003</v>
      </c>
      <c r="CO10" s="219">
        <v>381.34457000000003</v>
      </c>
      <c r="CP10" s="219">
        <v>432.48561999999998</v>
      </c>
      <c r="CQ10" s="218">
        <v>559.61619999999994</v>
      </c>
      <c r="CR10" s="223">
        <v>387.33862999999997</v>
      </c>
      <c r="CS10" s="218">
        <v>309.70968999999997</v>
      </c>
      <c r="CT10" s="218">
        <v>415.28462000000002</v>
      </c>
      <c r="CU10" s="220">
        <v>556.99167999999997</v>
      </c>
      <c r="CV10" s="184"/>
      <c r="CW10" s="144">
        <f t="shared" si="0"/>
        <v>-0.46898570841943865</v>
      </c>
      <c r="CX10" s="144">
        <f t="shared" si="1"/>
        <v>34.122876980129888</v>
      </c>
      <c r="CY10" s="151"/>
    </row>
    <row r="11" spans="2:103">
      <c r="B11" s="182">
        <v>5</v>
      </c>
      <c r="C11" s="183" t="s">
        <v>4</v>
      </c>
      <c r="D11" s="224">
        <v>0</v>
      </c>
      <c r="E11" s="225">
        <v>0</v>
      </c>
      <c r="F11" s="225">
        <v>0</v>
      </c>
      <c r="G11" s="226">
        <v>0</v>
      </c>
      <c r="H11" s="224">
        <v>0.53200000000000003</v>
      </c>
      <c r="I11" s="225">
        <v>0</v>
      </c>
      <c r="J11" s="225">
        <v>0</v>
      </c>
      <c r="K11" s="217">
        <v>0.61</v>
      </c>
      <c r="L11" s="215">
        <v>0</v>
      </c>
      <c r="M11" s="216">
        <v>0</v>
      </c>
      <c r="N11" s="216">
        <v>0</v>
      </c>
      <c r="O11" s="217">
        <v>0</v>
      </c>
      <c r="P11" s="215">
        <v>54.167999999999999</v>
      </c>
      <c r="Q11" s="216">
        <v>109.14</v>
      </c>
      <c r="R11" s="216">
        <v>0</v>
      </c>
      <c r="S11" s="217">
        <v>0</v>
      </c>
      <c r="T11" s="215">
        <v>0</v>
      </c>
      <c r="U11" s="216">
        <v>0</v>
      </c>
      <c r="V11" s="216">
        <v>0</v>
      </c>
      <c r="W11" s="217">
        <v>0</v>
      </c>
      <c r="X11" s="215">
        <v>4.8000000000000001E-2</v>
      </c>
      <c r="Y11" s="216">
        <v>0.05</v>
      </c>
      <c r="Z11" s="216">
        <v>0</v>
      </c>
      <c r="AA11" s="217">
        <v>0</v>
      </c>
      <c r="AB11" s="215">
        <v>0</v>
      </c>
      <c r="AC11" s="216">
        <v>2.2610000000000001</v>
      </c>
      <c r="AD11" s="216">
        <v>0</v>
      </c>
      <c r="AE11" s="217">
        <v>0</v>
      </c>
      <c r="AF11" s="215">
        <v>0</v>
      </c>
      <c r="AG11" s="216">
        <v>0</v>
      </c>
      <c r="AH11" s="216">
        <v>0</v>
      </c>
      <c r="AI11" s="217">
        <v>0</v>
      </c>
      <c r="AJ11" s="215">
        <v>0</v>
      </c>
      <c r="AK11" s="216">
        <v>0</v>
      </c>
      <c r="AL11" s="216">
        <v>0</v>
      </c>
      <c r="AM11" s="217">
        <v>0</v>
      </c>
      <c r="AN11" s="215">
        <v>0</v>
      </c>
      <c r="AO11" s="216">
        <v>0</v>
      </c>
      <c r="AP11" s="216">
        <v>0.1</v>
      </c>
      <c r="AQ11" s="217">
        <v>0</v>
      </c>
      <c r="AR11" s="215">
        <v>0</v>
      </c>
      <c r="AS11" s="216">
        <v>0</v>
      </c>
      <c r="AT11" s="216">
        <v>0</v>
      </c>
      <c r="AU11" s="217">
        <v>0</v>
      </c>
      <c r="AV11" s="215">
        <v>0</v>
      </c>
      <c r="AW11" s="216">
        <v>0</v>
      </c>
      <c r="AX11" s="216">
        <v>0.49</v>
      </c>
      <c r="AY11" s="217">
        <v>0</v>
      </c>
      <c r="AZ11" s="215">
        <v>0</v>
      </c>
      <c r="BA11" s="216">
        <v>0</v>
      </c>
      <c r="BB11" s="216">
        <v>0</v>
      </c>
      <c r="BC11" s="217">
        <v>5.0999999999999997E-2</v>
      </c>
      <c r="BD11" s="215">
        <v>0</v>
      </c>
      <c r="BE11" s="216">
        <v>0</v>
      </c>
      <c r="BF11" s="216">
        <v>1.0999999999999999E-2</v>
      </c>
      <c r="BG11" s="217">
        <v>0.1</v>
      </c>
      <c r="BH11" s="215">
        <v>0.01</v>
      </c>
      <c r="BI11" s="216">
        <v>0</v>
      </c>
      <c r="BJ11" s="216">
        <v>0</v>
      </c>
      <c r="BK11" s="217">
        <v>0.45200000000000001</v>
      </c>
      <c r="BL11" s="215">
        <v>0</v>
      </c>
      <c r="BM11" s="216">
        <v>97.564999999999998</v>
      </c>
      <c r="BN11" s="216">
        <v>2.5999999999999999E-2</v>
      </c>
      <c r="BO11" s="217">
        <v>60.45</v>
      </c>
      <c r="BP11" s="215">
        <v>0</v>
      </c>
      <c r="BQ11" s="216">
        <v>0</v>
      </c>
      <c r="BR11" s="216">
        <v>0.12</v>
      </c>
      <c r="BS11" s="217">
        <v>1.5</v>
      </c>
      <c r="BT11" s="215">
        <v>0</v>
      </c>
      <c r="BU11" s="216">
        <v>0</v>
      </c>
      <c r="BV11" s="216">
        <v>0</v>
      </c>
      <c r="BW11" s="217">
        <v>0</v>
      </c>
      <c r="BX11" s="215">
        <v>0</v>
      </c>
      <c r="BY11" s="218">
        <v>0</v>
      </c>
      <c r="BZ11" s="219">
        <v>0</v>
      </c>
      <c r="CA11" s="220">
        <v>0.85111000000000003</v>
      </c>
      <c r="CB11" s="219">
        <v>0</v>
      </c>
      <c r="CC11" s="219">
        <v>0</v>
      </c>
      <c r="CD11" s="219">
        <v>0</v>
      </c>
      <c r="CE11" s="219">
        <v>0.02</v>
      </c>
      <c r="CF11" s="223">
        <v>12.14</v>
      </c>
      <c r="CG11" s="219">
        <v>5.0000000000000001E-3</v>
      </c>
      <c r="CH11" s="219">
        <v>0</v>
      </c>
      <c r="CI11" s="219">
        <v>0.15</v>
      </c>
      <c r="CJ11" s="223">
        <v>0</v>
      </c>
      <c r="CK11" s="219">
        <v>0.02</v>
      </c>
      <c r="CL11" s="219">
        <v>0</v>
      </c>
      <c r="CM11" s="219">
        <v>0</v>
      </c>
      <c r="CN11" s="223">
        <v>0</v>
      </c>
      <c r="CO11" s="219">
        <v>3.4259999999999999E-2</v>
      </c>
      <c r="CP11" s="219">
        <v>0</v>
      </c>
      <c r="CQ11" s="218">
        <v>0</v>
      </c>
      <c r="CR11" s="223">
        <v>0.54300000000000004</v>
      </c>
      <c r="CS11" s="218">
        <v>9.9149999999999991</v>
      </c>
      <c r="CT11" s="218">
        <v>0</v>
      </c>
      <c r="CU11" s="220">
        <v>9.373999999999999E-2</v>
      </c>
      <c r="CV11" s="184"/>
      <c r="CW11" s="144">
        <f t="shared" si="0"/>
        <v>0</v>
      </c>
      <c r="CX11" s="144">
        <f t="shared" si="1"/>
        <v>0</v>
      </c>
      <c r="CY11" s="151"/>
    </row>
    <row r="12" spans="2:103">
      <c r="B12" s="182">
        <v>6</v>
      </c>
      <c r="C12" s="183" t="s">
        <v>5</v>
      </c>
      <c r="D12" s="224">
        <v>11.587</v>
      </c>
      <c r="E12" s="225">
        <v>1.25</v>
      </c>
      <c r="F12" s="225">
        <v>1.127</v>
      </c>
      <c r="G12" s="226">
        <v>0</v>
      </c>
      <c r="H12" s="224">
        <v>0.1</v>
      </c>
      <c r="I12" s="225">
        <v>0</v>
      </c>
      <c r="J12" s="225">
        <v>1.8109999999999999</v>
      </c>
      <c r="K12" s="217">
        <v>0</v>
      </c>
      <c r="L12" s="215">
        <v>0.1</v>
      </c>
      <c r="M12" s="216">
        <v>0.05</v>
      </c>
      <c r="N12" s="216">
        <v>0.9</v>
      </c>
      <c r="O12" s="217">
        <v>0</v>
      </c>
      <c r="P12" s="215">
        <v>0</v>
      </c>
      <c r="Q12" s="216">
        <v>0.05</v>
      </c>
      <c r="R12" s="216">
        <v>0.01</v>
      </c>
      <c r="S12" s="217">
        <v>4.2489999999999997</v>
      </c>
      <c r="T12" s="215">
        <v>4.0250000000000004</v>
      </c>
      <c r="U12" s="216">
        <v>0.54</v>
      </c>
      <c r="V12" s="216">
        <v>0</v>
      </c>
      <c r="W12" s="217">
        <v>4.9909999999999997</v>
      </c>
      <c r="X12" s="215">
        <v>0.73</v>
      </c>
      <c r="Y12" s="216">
        <v>3.9279999999999999</v>
      </c>
      <c r="Z12" s="216">
        <v>0.05</v>
      </c>
      <c r="AA12" s="217">
        <v>5.9669999999999996</v>
      </c>
      <c r="AB12" s="215">
        <v>0</v>
      </c>
      <c r="AC12" s="216">
        <v>0.08</v>
      </c>
      <c r="AD12" s="216">
        <v>0.16500000000000001</v>
      </c>
      <c r="AE12" s="217">
        <v>0</v>
      </c>
      <c r="AF12" s="215">
        <v>0.1</v>
      </c>
      <c r="AG12" s="216">
        <v>0</v>
      </c>
      <c r="AH12" s="216">
        <v>0.03</v>
      </c>
      <c r="AI12" s="217">
        <v>0.1</v>
      </c>
      <c r="AJ12" s="215">
        <v>0.1</v>
      </c>
      <c r="AK12" s="216">
        <v>0.1</v>
      </c>
      <c r="AL12" s="216">
        <v>0</v>
      </c>
      <c r="AM12" s="217">
        <v>0.1</v>
      </c>
      <c r="AN12" s="215">
        <v>0.44</v>
      </c>
      <c r="AO12" s="216">
        <v>0.05</v>
      </c>
      <c r="AP12" s="216">
        <v>0</v>
      </c>
      <c r="AQ12" s="217">
        <v>0</v>
      </c>
      <c r="AR12" s="215">
        <v>0.6</v>
      </c>
      <c r="AS12" s="216">
        <v>0.4</v>
      </c>
      <c r="AT12" s="216">
        <v>1.3</v>
      </c>
      <c r="AU12" s="217">
        <v>1.07</v>
      </c>
      <c r="AV12" s="215">
        <v>1.2</v>
      </c>
      <c r="AW12" s="216">
        <v>0.3</v>
      </c>
      <c r="AX12" s="216">
        <v>0.28999999999999998</v>
      </c>
      <c r="AY12" s="217">
        <v>0.8</v>
      </c>
      <c r="AZ12" s="215">
        <v>0.2</v>
      </c>
      <c r="BA12" s="216">
        <v>0.2</v>
      </c>
      <c r="BB12" s="216">
        <v>0</v>
      </c>
      <c r="BC12" s="217">
        <v>0.4</v>
      </c>
      <c r="BD12" s="215">
        <v>0</v>
      </c>
      <c r="BE12" s="216">
        <v>0</v>
      </c>
      <c r="BF12" s="216">
        <v>0</v>
      </c>
      <c r="BG12" s="217">
        <v>0.16300000000000001</v>
      </c>
      <c r="BH12" s="215">
        <v>53.832000000000001</v>
      </c>
      <c r="BI12" s="216">
        <v>0</v>
      </c>
      <c r="BJ12" s="216">
        <v>0</v>
      </c>
      <c r="BK12" s="217">
        <v>0.2</v>
      </c>
      <c r="BL12" s="215">
        <v>4.4999999999999998E-2</v>
      </c>
      <c r="BM12" s="216">
        <v>26.26</v>
      </c>
      <c r="BN12" s="216">
        <v>1.3440000000000001</v>
      </c>
      <c r="BO12" s="217">
        <v>0.02</v>
      </c>
      <c r="BP12" s="215">
        <v>0</v>
      </c>
      <c r="BQ12" s="216">
        <v>0</v>
      </c>
      <c r="BR12" s="216">
        <v>17.626000000000001</v>
      </c>
      <c r="BS12" s="217">
        <v>0</v>
      </c>
      <c r="BT12" s="215">
        <v>0</v>
      </c>
      <c r="BU12" s="216">
        <v>0.2</v>
      </c>
      <c r="BV12" s="216">
        <v>0</v>
      </c>
      <c r="BW12" s="217">
        <v>0</v>
      </c>
      <c r="BX12" s="215">
        <v>0</v>
      </c>
      <c r="BY12" s="218">
        <v>0</v>
      </c>
      <c r="BZ12" s="219">
        <v>0.05</v>
      </c>
      <c r="CA12" s="220">
        <v>0</v>
      </c>
      <c r="CB12" s="219">
        <v>0.05</v>
      </c>
      <c r="CC12" s="219">
        <v>0.05</v>
      </c>
      <c r="CD12" s="219">
        <v>0</v>
      </c>
      <c r="CE12" s="219">
        <v>0.32300000000000001</v>
      </c>
      <c r="CF12" s="223">
        <v>0.46899999999999997</v>
      </c>
      <c r="CG12" s="219">
        <v>3.4569999999999999</v>
      </c>
      <c r="CH12" s="219">
        <v>0.99</v>
      </c>
      <c r="CI12" s="219">
        <v>0.36</v>
      </c>
      <c r="CJ12" s="223">
        <v>0</v>
      </c>
      <c r="CK12" s="219">
        <v>0.754</v>
      </c>
      <c r="CL12" s="219">
        <v>0.77570000000000006</v>
      </c>
      <c r="CM12" s="219">
        <v>0.04</v>
      </c>
      <c r="CN12" s="223">
        <v>0.2</v>
      </c>
      <c r="CO12" s="219">
        <v>0.43</v>
      </c>
      <c r="CP12" s="219">
        <v>0.11</v>
      </c>
      <c r="CQ12" s="218">
        <v>0</v>
      </c>
      <c r="CR12" s="223">
        <v>0.29218</v>
      </c>
      <c r="CS12" s="218">
        <v>0.17</v>
      </c>
      <c r="CT12" s="218">
        <v>0.53149999999999997</v>
      </c>
      <c r="CU12" s="220">
        <v>4.4899999999999995E-2</v>
      </c>
      <c r="CV12" s="184"/>
      <c r="CW12" s="144">
        <f t="shared" si="0"/>
        <v>0</v>
      </c>
      <c r="CX12" s="144">
        <f t="shared" si="1"/>
        <v>-91.552210724365011</v>
      </c>
      <c r="CY12" s="151"/>
    </row>
    <row r="13" spans="2:103">
      <c r="B13" s="182">
        <v>7</v>
      </c>
      <c r="C13" s="183" t="s">
        <v>6</v>
      </c>
      <c r="D13" s="224">
        <v>301.714</v>
      </c>
      <c r="E13" s="225">
        <v>496.85500000000002</v>
      </c>
      <c r="F13" s="225">
        <v>318.57499999999999</v>
      </c>
      <c r="G13" s="226">
        <v>482.714</v>
      </c>
      <c r="H13" s="224">
        <v>440.66699999999997</v>
      </c>
      <c r="I13" s="225">
        <v>446.827</v>
      </c>
      <c r="J13" s="225">
        <v>359.827</v>
      </c>
      <c r="K13" s="217">
        <v>451.577</v>
      </c>
      <c r="L13" s="215">
        <v>514.93799999999999</v>
      </c>
      <c r="M13" s="216">
        <v>949.94200000000001</v>
      </c>
      <c r="N13" s="216">
        <v>647.77499999999998</v>
      </c>
      <c r="O13" s="217">
        <v>411.70299999999997</v>
      </c>
      <c r="P13" s="215">
        <v>385.48</v>
      </c>
      <c r="Q13" s="216">
        <v>380.17099999999999</v>
      </c>
      <c r="R13" s="216">
        <v>321.87</v>
      </c>
      <c r="S13" s="217">
        <v>279.12700000000001</v>
      </c>
      <c r="T13" s="215">
        <v>205.34200000000001</v>
      </c>
      <c r="U13" s="216">
        <v>249.119</v>
      </c>
      <c r="V13" s="216">
        <v>234.21700000000001</v>
      </c>
      <c r="W13" s="217">
        <v>233.73599999999999</v>
      </c>
      <c r="X13" s="215">
        <v>231.55099999999999</v>
      </c>
      <c r="Y13" s="216">
        <v>243.97</v>
      </c>
      <c r="Z13" s="216">
        <v>132.07499999999999</v>
      </c>
      <c r="AA13" s="217">
        <v>177.43799999999999</v>
      </c>
      <c r="AB13" s="215">
        <v>170.88800000000001</v>
      </c>
      <c r="AC13" s="216">
        <v>230.90799999999999</v>
      </c>
      <c r="AD13" s="216">
        <v>258.64800000000002</v>
      </c>
      <c r="AE13" s="217">
        <v>223.40100000000001</v>
      </c>
      <c r="AF13" s="215">
        <v>218.89</v>
      </c>
      <c r="AG13" s="216">
        <v>305.70999999999998</v>
      </c>
      <c r="AH13" s="216">
        <v>277.85300000000001</v>
      </c>
      <c r="AI13" s="217">
        <v>265.06099999999998</v>
      </c>
      <c r="AJ13" s="215">
        <v>287.96300000000002</v>
      </c>
      <c r="AK13" s="216">
        <v>431.73599999999999</v>
      </c>
      <c r="AL13" s="216">
        <v>336.09899999999999</v>
      </c>
      <c r="AM13" s="217">
        <v>295.74</v>
      </c>
      <c r="AN13" s="215">
        <v>232.68100000000001</v>
      </c>
      <c r="AO13" s="216">
        <v>295.59899999999999</v>
      </c>
      <c r="AP13" s="216">
        <v>193.05799999999999</v>
      </c>
      <c r="AQ13" s="217">
        <v>198.64</v>
      </c>
      <c r="AR13" s="215">
        <v>140.191</v>
      </c>
      <c r="AS13" s="216">
        <v>217.834</v>
      </c>
      <c r="AT13" s="216">
        <v>200.3</v>
      </c>
      <c r="AU13" s="217">
        <v>336.59800000000001</v>
      </c>
      <c r="AV13" s="215">
        <v>304.72300000000001</v>
      </c>
      <c r="AW13" s="216">
        <v>275.428</v>
      </c>
      <c r="AX13" s="216">
        <v>475.43599999999998</v>
      </c>
      <c r="AY13" s="217">
        <v>470.75299999999999</v>
      </c>
      <c r="AZ13" s="215">
        <v>302.68299999999999</v>
      </c>
      <c r="BA13" s="216">
        <v>203.316</v>
      </c>
      <c r="BB13" s="216">
        <v>585.43600000000004</v>
      </c>
      <c r="BC13" s="217">
        <v>1390.4829999999999</v>
      </c>
      <c r="BD13" s="215">
        <v>1185.838</v>
      </c>
      <c r="BE13" s="216">
        <v>1004.1950000000001</v>
      </c>
      <c r="BF13" s="216">
        <v>1634.078</v>
      </c>
      <c r="BG13" s="217">
        <v>1517.568</v>
      </c>
      <c r="BH13" s="215">
        <v>1479.952</v>
      </c>
      <c r="BI13" s="216">
        <v>979.19</v>
      </c>
      <c r="BJ13" s="216">
        <v>1510.538</v>
      </c>
      <c r="BK13" s="217">
        <v>2360.71</v>
      </c>
      <c r="BL13" s="215">
        <v>2164.1370000000002</v>
      </c>
      <c r="BM13" s="216">
        <v>3563.38</v>
      </c>
      <c r="BN13" s="216">
        <v>2800.4140000000002</v>
      </c>
      <c r="BO13" s="217">
        <v>2335.0279999999998</v>
      </c>
      <c r="BP13" s="215">
        <v>1414.33</v>
      </c>
      <c r="BQ13" s="216">
        <v>1966.5540000000001</v>
      </c>
      <c r="BR13" s="216">
        <v>1849.9690000000001</v>
      </c>
      <c r="BS13" s="217">
        <v>2155.0340000000001</v>
      </c>
      <c r="BT13" s="215">
        <v>1718.259</v>
      </c>
      <c r="BU13" s="216">
        <v>2080.1469999999999</v>
      </c>
      <c r="BV13" s="216">
        <v>2269.835</v>
      </c>
      <c r="BW13" s="217">
        <v>1847.2684500000003</v>
      </c>
      <c r="BX13" s="215">
        <v>1452.5554399999999</v>
      </c>
      <c r="BY13" s="218">
        <v>2089.21812</v>
      </c>
      <c r="BZ13" s="219">
        <v>2751.0305599999997</v>
      </c>
      <c r="CA13" s="220">
        <v>2548.0452099999998</v>
      </c>
      <c r="CB13" s="219">
        <v>2152.7805699999999</v>
      </c>
      <c r="CC13" s="219">
        <v>2492.0927800000004</v>
      </c>
      <c r="CD13" s="219">
        <v>1369.2218799999998</v>
      </c>
      <c r="CE13" s="219">
        <v>1600.2996599999997</v>
      </c>
      <c r="CF13" s="223">
        <v>1313.4045300000002</v>
      </c>
      <c r="CG13" s="219">
        <v>1229.5151400000002</v>
      </c>
      <c r="CH13" s="219">
        <v>702.80917999999997</v>
      </c>
      <c r="CI13" s="219">
        <v>1574.336</v>
      </c>
      <c r="CJ13" s="223">
        <v>1520.0536499999998</v>
      </c>
      <c r="CK13" s="219">
        <v>1227.6646399999997</v>
      </c>
      <c r="CL13" s="219">
        <v>1260.2620099999997</v>
      </c>
      <c r="CM13" s="219">
        <v>1310.1076</v>
      </c>
      <c r="CN13" s="223">
        <v>1034.4346999999998</v>
      </c>
      <c r="CO13" s="219">
        <v>1072.13131</v>
      </c>
      <c r="CP13" s="219">
        <v>697.17396999999994</v>
      </c>
      <c r="CQ13" s="218">
        <v>771.21847000000014</v>
      </c>
      <c r="CR13" s="223">
        <v>623.94604000000004</v>
      </c>
      <c r="CS13" s="218">
        <v>352.41865999999999</v>
      </c>
      <c r="CT13" s="218">
        <v>268.34740000000005</v>
      </c>
      <c r="CU13" s="220">
        <v>585.76191000000006</v>
      </c>
      <c r="CV13" s="184"/>
      <c r="CW13" s="144">
        <f t="shared" si="0"/>
        <v>-24.047214533127047</v>
      </c>
      <c r="CX13" s="144">
        <f t="shared" si="1"/>
        <v>118.28492096439166</v>
      </c>
      <c r="CY13" s="151"/>
    </row>
    <row r="14" spans="2:103">
      <c r="B14" s="182">
        <v>8</v>
      </c>
      <c r="C14" s="183" t="s">
        <v>7</v>
      </c>
      <c r="D14" s="224">
        <v>342.05099999999999</v>
      </c>
      <c r="E14" s="225">
        <v>658.49900000000002</v>
      </c>
      <c r="F14" s="225">
        <v>1081.0309999999999</v>
      </c>
      <c r="G14" s="226">
        <v>996.23400000000004</v>
      </c>
      <c r="H14" s="224">
        <v>767.75199999999995</v>
      </c>
      <c r="I14" s="225">
        <v>396.73899999999998</v>
      </c>
      <c r="J14" s="225">
        <v>668.45299999999997</v>
      </c>
      <c r="K14" s="217">
        <v>908.75199999999995</v>
      </c>
      <c r="L14" s="215">
        <v>503.13</v>
      </c>
      <c r="M14" s="216">
        <v>660.25199999999995</v>
      </c>
      <c r="N14" s="216">
        <v>279.995</v>
      </c>
      <c r="O14" s="217">
        <v>569.19899999999996</v>
      </c>
      <c r="P14" s="215">
        <v>507.50299999999999</v>
      </c>
      <c r="Q14" s="216">
        <v>692.43799999999999</v>
      </c>
      <c r="R14" s="216">
        <v>228.18199999999999</v>
      </c>
      <c r="S14" s="217">
        <v>110.48099999999999</v>
      </c>
      <c r="T14" s="215">
        <v>232.75</v>
      </c>
      <c r="U14" s="216">
        <v>468.07</v>
      </c>
      <c r="V14" s="216">
        <v>498.94299999999998</v>
      </c>
      <c r="W14" s="217">
        <v>347.983</v>
      </c>
      <c r="X14" s="215">
        <v>379.58100000000002</v>
      </c>
      <c r="Y14" s="216">
        <v>178.46199999999999</v>
      </c>
      <c r="Z14" s="216">
        <v>293.84300000000002</v>
      </c>
      <c r="AA14" s="217">
        <v>371.65800000000002</v>
      </c>
      <c r="AB14" s="215">
        <v>215.57499999999999</v>
      </c>
      <c r="AC14" s="216">
        <v>202.11600000000001</v>
      </c>
      <c r="AD14" s="216">
        <v>144.53299999999999</v>
      </c>
      <c r="AE14" s="217">
        <v>226.87899999999999</v>
      </c>
      <c r="AF14" s="215">
        <v>340.44200000000001</v>
      </c>
      <c r="AG14" s="216">
        <v>247.256</v>
      </c>
      <c r="AH14" s="216">
        <v>241.065</v>
      </c>
      <c r="AI14" s="217">
        <v>347.072</v>
      </c>
      <c r="AJ14" s="215">
        <v>366.78699999999998</v>
      </c>
      <c r="AK14" s="216">
        <v>243.06</v>
      </c>
      <c r="AL14" s="216">
        <v>295.17399999999998</v>
      </c>
      <c r="AM14" s="217">
        <v>321.19799999999998</v>
      </c>
      <c r="AN14" s="215">
        <v>247.358</v>
      </c>
      <c r="AO14" s="216">
        <v>407.19900000000001</v>
      </c>
      <c r="AP14" s="216">
        <v>335.125</v>
      </c>
      <c r="AQ14" s="217">
        <v>426.459</v>
      </c>
      <c r="AR14" s="215">
        <v>715.19500000000005</v>
      </c>
      <c r="AS14" s="216">
        <v>334.94200000000001</v>
      </c>
      <c r="AT14" s="216">
        <v>280.75099999999998</v>
      </c>
      <c r="AU14" s="217">
        <v>252.62200000000001</v>
      </c>
      <c r="AV14" s="215">
        <v>440.387</v>
      </c>
      <c r="AW14" s="216">
        <v>29.766999999999999</v>
      </c>
      <c r="AX14" s="216">
        <v>656.49699999999996</v>
      </c>
      <c r="AY14" s="217">
        <v>887.923</v>
      </c>
      <c r="AZ14" s="215">
        <v>379.60599999999999</v>
      </c>
      <c r="BA14" s="216">
        <v>382.27</v>
      </c>
      <c r="BB14" s="216">
        <v>770.48800000000006</v>
      </c>
      <c r="BC14" s="217">
        <v>295.166</v>
      </c>
      <c r="BD14" s="215">
        <v>367.35500000000002</v>
      </c>
      <c r="BE14" s="216">
        <v>194.64400000000001</v>
      </c>
      <c r="BF14" s="216">
        <v>176.589</v>
      </c>
      <c r="BG14" s="217">
        <v>233.06899999999999</v>
      </c>
      <c r="BH14" s="215">
        <v>168.25899999999999</v>
      </c>
      <c r="BI14" s="216">
        <v>196.76400000000001</v>
      </c>
      <c r="BJ14" s="216">
        <v>190.64500000000001</v>
      </c>
      <c r="BK14" s="217">
        <v>266.54199999999997</v>
      </c>
      <c r="BL14" s="215">
        <v>451.53500000000003</v>
      </c>
      <c r="BM14" s="216">
        <v>719.024</v>
      </c>
      <c r="BN14" s="216">
        <v>222.465</v>
      </c>
      <c r="BO14" s="217">
        <v>511.43900000000002</v>
      </c>
      <c r="BP14" s="215">
        <v>517.78800000000001</v>
      </c>
      <c r="BQ14" s="216">
        <v>554.03</v>
      </c>
      <c r="BR14" s="216">
        <v>364.44</v>
      </c>
      <c r="BS14" s="217">
        <v>524.19000000000005</v>
      </c>
      <c r="BT14" s="215">
        <v>600.58799999999997</v>
      </c>
      <c r="BU14" s="216">
        <v>513.48099999999999</v>
      </c>
      <c r="BV14" s="216">
        <v>306.48500000000001</v>
      </c>
      <c r="BW14" s="217">
        <v>603.39729</v>
      </c>
      <c r="BX14" s="215">
        <v>577.5135600000001</v>
      </c>
      <c r="BY14" s="218">
        <v>455.24938000000003</v>
      </c>
      <c r="BZ14" s="219">
        <v>773.56592000000001</v>
      </c>
      <c r="CA14" s="220">
        <v>578.88609999999994</v>
      </c>
      <c r="CB14" s="219">
        <v>912.87299999999993</v>
      </c>
      <c r="CC14" s="219">
        <v>606.72892999999999</v>
      </c>
      <c r="CD14" s="219">
        <v>589.22517000000005</v>
      </c>
      <c r="CE14" s="219">
        <v>1009.4788300000001</v>
      </c>
      <c r="CF14" s="223">
        <v>840.53953999999999</v>
      </c>
      <c r="CG14" s="219">
        <v>328.79427999999996</v>
      </c>
      <c r="CH14" s="219">
        <v>704.07791999999995</v>
      </c>
      <c r="CI14" s="219">
        <v>549.90899999999999</v>
      </c>
      <c r="CJ14" s="223">
        <v>402.6268</v>
      </c>
      <c r="CK14" s="219">
        <v>517.86935999999992</v>
      </c>
      <c r="CL14" s="219">
        <v>425.14949999999993</v>
      </c>
      <c r="CM14" s="219">
        <v>501.59853000000004</v>
      </c>
      <c r="CN14" s="223">
        <v>680.87128000000018</v>
      </c>
      <c r="CO14" s="219">
        <v>394.12304999999998</v>
      </c>
      <c r="CP14" s="219">
        <v>262.29527999999999</v>
      </c>
      <c r="CQ14" s="218">
        <v>430.97793000000001</v>
      </c>
      <c r="CR14" s="223">
        <v>485.20598999999987</v>
      </c>
      <c r="CS14" s="218">
        <v>440.63490999999999</v>
      </c>
      <c r="CT14" s="218">
        <v>306.46365000000003</v>
      </c>
      <c r="CU14" s="220">
        <v>448.04815000000002</v>
      </c>
      <c r="CV14" s="184"/>
      <c r="CW14" s="144">
        <f t="shared" si="0"/>
        <v>3.9608107078708201</v>
      </c>
      <c r="CX14" s="144">
        <f t="shared" si="1"/>
        <v>46.199443229237801</v>
      </c>
      <c r="CY14" s="151"/>
    </row>
    <row r="15" spans="2:103">
      <c r="B15" s="182">
        <v>9</v>
      </c>
      <c r="C15" s="183" t="s">
        <v>8</v>
      </c>
      <c r="D15" s="224">
        <v>12.638999999999999</v>
      </c>
      <c r="E15" s="225">
        <v>10.426</v>
      </c>
      <c r="F15" s="225">
        <v>3.7759999999999998</v>
      </c>
      <c r="G15" s="226">
        <v>4.7290000000000001</v>
      </c>
      <c r="H15" s="224">
        <v>13.304</v>
      </c>
      <c r="I15" s="225">
        <v>6.05</v>
      </c>
      <c r="J15" s="225">
        <v>9.76</v>
      </c>
      <c r="K15" s="217">
        <v>2.02</v>
      </c>
      <c r="L15" s="215">
        <v>5.6870000000000003</v>
      </c>
      <c r="M15" s="216">
        <v>0.375</v>
      </c>
      <c r="N15" s="216">
        <v>8.7789999999999999</v>
      </c>
      <c r="O15" s="217">
        <v>6.2409999999999997</v>
      </c>
      <c r="P15" s="215">
        <v>3.766</v>
      </c>
      <c r="Q15" s="216">
        <v>5.8650000000000002</v>
      </c>
      <c r="R15" s="216">
        <v>3.89</v>
      </c>
      <c r="S15" s="217">
        <v>4.8869999999999996</v>
      </c>
      <c r="T15" s="215">
        <v>4.1630000000000003</v>
      </c>
      <c r="U15" s="216">
        <v>3.1859999999999999</v>
      </c>
      <c r="V15" s="216">
        <v>4.2359999999999998</v>
      </c>
      <c r="W15" s="217">
        <v>0</v>
      </c>
      <c r="X15" s="215">
        <v>3.9430000000000001</v>
      </c>
      <c r="Y15" s="216">
        <v>4.1029999999999998</v>
      </c>
      <c r="Z15" s="216">
        <v>2.38</v>
      </c>
      <c r="AA15" s="217">
        <v>2.625</v>
      </c>
      <c r="AB15" s="215">
        <v>1.768</v>
      </c>
      <c r="AC15" s="216">
        <v>0</v>
      </c>
      <c r="AD15" s="216">
        <v>0</v>
      </c>
      <c r="AE15" s="217">
        <v>0.1</v>
      </c>
      <c r="AF15" s="215">
        <v>0.40899999999999997</v>
      </c>
      <c r="AG15" s="216">
        <v>0</v>
      </c>
      <c r="AH15" s="216">
        <v>0</v>
      </c>
      <c r="AI15" s="217">
        <v>0</v>
      </c>
      <c r="AJ15" s="215">
        <v>0</v>
      </c>
      <c r="AK15" s="216">
        <v>3.0000000000000001E-3</v>
      </c>
      <c r="AL15" s="216">
        <v>0</v>
      </c>
      <c r="AM15" s="217">
        <v>2.14</v>
      </c>
      <c r="AN15" s="215">
        <v>0</v>
      </c>
      <c r="AO15" s="216">
        <v>0</v>
      </c>
      <c r="AP15" s="216">
        <v>3.8279999999999998</v>
      </c>
      <c r="AQ15" s="217">
        <v>0</v>
      </c>
      <c r="AR15" s="215">
        <v>0</v>
      </c>
      <c r="AS15" s="216">
        <v>0</v>
      </c>
      <c r="AT15" s="216">
        <v>12.087</v>
      </c>
      <c r="AU15" s="217">
        <v>0</v>
      </c>
      <c r="AV15" s="215">
        <v>0</v>
      </c>
      <c r="AW15" s="216">
        <v>0</v>
      </c>
      <c r="AX15" s="216">
        <v>39.543999999999997</v>
      </c>
      <c r="AY15" s="217">
        <v>5.4109999999999996</v>
      </c>
      <c r="AZ15" s="215">
        <v>0</v>
      </c>
      <c r="BA15" s="216">
        <v>0</v>
      </c>
      <c r="BB15" s="216">
        <v>0</v>
      </c>
      <c r="BC15" s="217">
        <v>0</v>
      </c>
      <c r="BD15" s="215">
        <v>0</v>
      </c>
      <c r="BE15" s="216">
        <v>0</v>
      </c>
      <c r="BF15" s="216">
        <v>0.04</v>
      </c>
      <c r="BG15" s="217">
        <v>0</v>
      </c>
      <c r="BH15" s="215">
        <v>0</v>
      </c>
      <c r="BI15" s="216">
        <v>0.115</v>
      </c>
      <c r="BJ15" s="216">
        <v>0</v>
      </c>
      <c r="BK15" s="217">
        <v>0.79100000000000004</v>
      </c>
      <c r="BL15" s="215">
        <v>0</v>
      </c>
      <c r="BM15" s="216">
        <v>1.546</v>
      </c>
      <c r="BN15" s="216">
        <v>1.361</v>
      </c>
      <c r="BO15" s="217">
        <v>7.0270000000000001</v>
      </c>
      <c r="BP15" s="215">
        <v>22.178000000000001</v>
      </c>
      <c r="BQ15" s="216">
        <v>27.094000000000001</v>
      </c>
      <c r="BR15" s="216">
        <v>10.689</v>
      </c>
      <c r="BS15" s="217">
        <v>1.756</v>
      </c>
      <c r="BT15" s="215">
        <v>1.5669999999999999</v>
      </c>
      <c r="BU15" s="216">
        <v>1.8919999999999999</v>
      </c>
      <c r="BV15" s="216">
        <v>5.6920000000000002</v>
      </c>
      <c r="BW15" s="217">
        <v>0.72</v>
      </c>
      <c r="BX15" s="215">
        <v>0</v>
      </c>
      <c r="BY15" s="218">
        <v>0</v>
      </c>
      <c r="BZ15" s="219">
        <v>9.0647500000000001</v>
      </c>
      <c r="CA15" s="220">
        <v>6.9739599999999999</v>
      </c>
      <c r="CB15" s="219">
        <v>12.557540000000001</v>
      </c>
      <c r="CC15" s="219">
        <v>6.9579600000000008</v>
      </c>
      <c r="CD15" s="219">
        <v>5.8536000000000001</v>
      </c>
      <c r="CE15" s="219">
        <v>5.6372299999999997</v>
      </c>
      <c r="CF15" s="223">
        <v>16.332879999999999</v>
      </c>
      <c r="CG15" s="219">
        <v>12.70398</v>
      </c>
      <c r="CH15" s="219">
        <v>8.579600000000001</v>
      </c>
      <c r="CI15" s="219">
        <v>52.805</v>
      </c>
      <c r="CJ15" s="223">
        <v>8.6244899999999998</v>
      </c>
      <c r="CK15" s="219">
        <v>2.1406499999999999</v>
      </c>
      <c r="CL15" s="219">
        <v>33.158149999999999</v>
      </c>
      <c r="CM15" s="219">
        <v>27.836449999999999</v>
      </c>
      <c r="CN15" s="223">
        <v>4.9400000000000004</v>
      </c>
      <c r="CO15" s="219">
        <v>1.6554500000000001</v>
      </c>
      <c r="CP15" s="219">
        <v>7.7392999999999992</v>
      </c>
      <c r="CQ15" s="218">
        <v>24.904970000000002</v>
      </c>
      <c r="CR15" s="223">
        <v>14.406420000000001</v>
      </c>
      <c r="CS15" s="218">
        <v>10.16797</v>
      </c>
      <c r="CT15" s="218">
        <v>28.858410000000003</v>
      </c>
      <c r="CU15" s="220">
        <v>21.267800000000001</v>
      </c>
      <c r="CV15" s="184"/>
      <c r="CW15" s="144">
        <f t="shared" si="0"/>
        <v>-14.604193460180852</v>
      </c>
      <c r="CX15" s="144">
        <f t="shared" si="1"/>
        <v>-26.302939073912938</v>
      </c>
      <c r="CY15" s="151"/>
    </row>
    <row r="16" spans="2:103">
      <c r="B16" s="182">
        <v>10</v>
      </c>
      <c r="C16" s="183" t="s">
        <v>9</v>
      </c>
      <c r="D16" s="224">
        <v>20.170999999999999</v>
      </c>
      <c r="E16" s="225">
        <v>18.305</v>
      </c>
      <c r="F16" s="225">
        <v>15.58</v>
      </c>
      <c r="G16" s="226">
        <v>44.222000000000001</v>
      </c>
      <c r="H16" s="224">
        <v>20.471</v>
      </c>
      <c r="I16" s="225">
        <v>28.177</v>
      </c>
      <c r="J16" s="225">
        <v>24.164999999999999</v>
      </c>
      <c r="K16" s="217">
        <v>18.47</v>
      </c>
      <c r="L16" s="215">
        <v>24.289000000000001</v>
      </c>
      <c r="M16" s="216">
        <v>86.613</v>
      </c>
      <c r="N16" s="216">
        <v>16.245999999999999</v>
      </c>
      <c r="O16" s="217">
        <v>20.484999999999999</v>
      </c>
      <c r="P16" s="215">
        <v>27.029</v>
      </c>
      <c r="Q16" s="216">
        <v>28.858000000000001</v>
      </c>
      <c r="R16" s="216">
        <v>20.100999999999999</v>
      </c>
      <c r="S16" s="217">
        <v>24.152000000000001</v>
      </c>
      <c r="T16" s="215">
        <v>13.952</v>
      </c>
      <c r="U16" s="216">
        <v>41.356000000000002</v>
      </c>
      <c r="V16" s="216">
        <v>33.439</v>
      </c>
      <c r="W16" s="217">
        <v>35.65</v>
      </c>
      <c r="X16" s="215">
        <v>25.053000000000001</v>
      </c>
      <c r="Y16" s="216">
        <v>35.142000000000003</v>
      </c>
      <c r="Z16" s="216">
        <v>11.246</v>
      </c>
      <c r="AA16" s="217">
        <v>2.625</v>
      </c>
      <c r="AB16" s="215">
        <v>5.7919999999999998</v>
      </c>
      <c r="AC16" s="216">
        <v>39.42</v>
      </c>
      <c r="AD16" s="216">
        <v>22.56</v>
      </c>
      <c r="AE16" s="217">
        <v>179.429</v>
      </c>
      <c r="AF16" s="215">
        <v>72.816999999999993</v>
      </c>
      <c r="AG16" s="216">
        <v>0</v>
      </c>
      <c r="AH16" s="216">
        <v>1.911</v>
      </c>
      <c r="AI16" s="217">
        <v>17.271999999999998</v>
      </c>
      <c r="AJ16" s="215">
        <v>0</v>
      </c>
      <c r="AK16" s="216">
        <v>0</v>
      </c>
      <c r="AL16" s="216">
        <v>0</v>
      </c>
      <c r="AM16" s="217">
        <v>0</v>
      </c>
      <c r="AN16" s="215">
        <v>53.554000000000002</v>
      </c>
      <c r="AO16" s="216">
        <v>70.760000000000005</v>
      </c>
      <c r="AP16" s="216">
        <v>0</v>
      </c>
      <c r="AQ16" s="217">
        <v>0</v>
      </c>
      <c r="AR16" s="215">
        <v>0.19</v>
      </c>
      <c r="AS16" s="216">
        <v>2.7650000000000001</v>
      </c>
      <c r="AT16" s="216">
        <v>0</v>
      </c>
      <c r="AU16" s="217">
        <v>0.184</v>
      </c>
      <c r="AV16" s="215">
        <v>0</v>
      </c>
      <c r="AW16" s="216">
        <v>0</v>
      </c>
      <c r="AX16" s="216">
        <v>118.932</v>
      </c>
      <c r="AY16" s="217">
        <v>17.7</v>
      </c>
      <c r="AZ16" s="215">
        <v>0</v>
      </c>
      <c r="BA16" s="216">
        <v>33.834000000000003</v>
      </c>
      <c r="BB16" s="216">
        <v>3.9550000000000001</v>
      </c>
      <c r="BC16" s="217">
        <v>0</v>
      </c>
      <c r="BD16" s="215">
        <v>0</v>
      </c>
      <c r="BE16" s="216">
        <v>0</v>
      </c>
      <c r="BF16" s="216">
        <v>0</v>
      </c>
      <c r="BG16" s="217">
        <v>0</v>
      </c>
      <c r="BH16" s="215">
        <v>0</v>
      </c>
      <c r="BI16" s="216">
        <v>0</v>
      </c>
      <c r="BJ16" s="216">
        <v>0</v>
      </c>
      <c r="BK16" s="217">
        <v>0</v>
      </c>
      <c r="BL16" s="215">
        <v>0</v>
      </c>
      <c r="BM16" s="216">
        <v>16.202999999999999</v>
      </c>
      <c r="BN16" s="216">
        <v>18.032</v>
      </c>
      <c r="BO16" s="217">
        <v>33.043999999999997</v>
      </c>
      <c r="BP16" s="215">
        <v>20.648</v>
      </c>
      <c r="BQ16" s="216">
        <v>28.995999999999999</v>
      </c>
      <c r="BR16" s="216">
        <v>65.192999999999998</v>
      </c>
      <c r="BS16" s="217">
        <v>28.137</v>
      </c>
      <c r="BT16" s="215">
        <v>8.6750000000000007</v>
      </c>
      <c r="BU16" s="216">
        <v>22.748999999999999</v>
      </c>
      <c r="BV16" s="216">
        <v>22.649000000000001</v>
      </c>
      <c r="BW16" s="217">
        <v>50.883760000000002</v>
      </c>
      <c r="BX16" s="215">
        <v>30.953200000000002</v>
      </c>
      <c r="BY16" s="218">
        <v>109.69244999999999</v>
      </c>
      <c r="BZ16" s="219">
        <v>7.29732</v>
      </c>
      <c r="CA16" s="220">
        <v>4.2</v>
      </c>
      <c r="CB16" s="219">
        <v>0</v>
      </c>
      <c r="CC16" s="219">
        <v>18.515879999999996</v>
      </c>
      <c r="CD16" s="219">
        <v>2.3435999999999999</v>
      </c>
      <c r="CE16" s="219">
        <v>0.1</v>
      </c>
      <c r="CF16" s="223">
        <v>12.923500000000001</v>
      </c>
      <c r="CG16" s="219">
        <v>102.05192000000001</v>
      </c>
      <c r="CH16" s="219">
        <v>9.3153500000000005</v>
      </c>
      <c r="CI16" s="219">
        <v>39.725000000000001</v>
      </c>
      <c r="CJ16" s="223">
        <v>25.907060000000001</v>
      </c>
      <c r="CK16" s="219">
        <v>17.767400000000002</v>
      </c>
      <c r="CL16" s="219">
        <v>31.24314</v>
      </c>
      <c r="CM16" s="219">
        <v>6.7499099999999999</v>
      </c>
      <c r="CN16" s="223">
        <v>62.709849999999996</v>
      </c>
      <c r="CO16" s="219">
        <v>22.481580000000001</v>
      </c>
      <c r="CP16" s="219">
        <v>8.7081800000000005</v>
      </c>
      <c r="CQ16" s="218">
        <v>27.705839999999998</v>
      </c>
      <c r="CR16" s="223">
        <v>30.520479999999999</v>
      </c>
      <c r="CS16" s="218">
        <v>14.632760000000001</v>
      </c>
      <c r="CT16" s="218">
        <v>14.29518</v>
      </c>
      <c r="CU16" s="220">
        <v>8.7048400000000008</v>
      </c>
      <c r="CV16" s="184"/>
      <c r="CW16" s="144">
        <f t="shared" si="0"/>
        <v>-68.581208871487007</v>
      </c>
      <c r="CX16" s="144">
        <f t="shared" si="1"/>
        <v>-39.106468054267239</v>
      </c>
      <c r="CY16" s="151"/>
    </row>
    <row r="17" spans="2:103">
      <c r="B17" s="182">
        <v>11</v>
      </c>
      <c r="C17" s="183" t="s">
        <v>10</v>
      </c>
      <c r="D17" s="224">
        <v>15.661</v>
      </c>
      <c r="E17" s="225">
        <v>43.363</v>
      </c>
      <c r="F17" s="225">
        <v>24.164000000000001</v>
      </c>
      <c r="G17" s="226">
        <v>27.169</v>
      </c>
      <c r="H17" s="224">
        <v>25.637</v>
      </c>
      <c r="I17" s="225">
        <v>17.099</v>
      </c>
      <c r="J17" s="225">
        <v>22.542999999999999</v>
      </c>
      <c r="K17" s="217">
        <v>23.385999999999999</v>
      </c>
      <c r="L17" s="215">
        <v>22.013999999999999</v>
      </c>
      <c r="M17" s="216">
        <v>13.227</v>
      </c>
      <c r="N17" s="216">
        <v>21.61</v>
      </c>
      <c r="O17" s="217">
        <v>68.466999999999999</v>
      </c>
      <c r="P17" s="215">
        <v>55.508000000000003</v>
      </c>
      <c r="Q17" s="216">
        <v>44.911999999999999</v>
      </c>
      <c r="R17" s="216">
        <v>25.661999999999999</v>
      </c>
      <c r="S17" s="217">
        <v>10.834</v>
      </c>
      <c r="T17" s="215">
        <v>30.945</v>
      </c>
      <c r="U17" s="216">
        <v>13.699</v>
      </c>
      <c r="V17" s="216">
        <v>14.023</v>
      </c>
      <c r="W17" s="217">
        <v>26.321000000000002</v>
      </c>
      <c r="X17" s="215">
        <v>20.11</v>
      </c>
      <c r="Y17" s="216">
        <v>18.753</v>
      </c>
      <c r="Z17" s="216">
        <v>19.638999999999999</v>
      </c>
      <c r="AA17" s="217">
        <v>14.414999999999999</v>
      </c>
      <c r="AB17" s="215">
        <v>14.385999999999999</v>
      </c>
      <c r="AC17" s="216">
        <v>6.6449999999999996</v>
      </c>
      <c r="AD17" s="216">
        <v>0.02</v>
      </c>
      <c r="AE17" s="217">
        <v>0</v>
      </c>
      <c r="AF17" s="215">
        <v>0</v>
      </c>
      <c r="AG17" s="216">
        <v>0</v>
      </c>
      <c r="AH17" s="216">
        <v>0</v>
      </c>
      <c r="AI17" s="217">
        <v>0.745</v>
      </c>
      <c r="AJ17" s="215">
        <v>0.27</v>
      </c>
      <c r="AK17" s="216">
        <v>0.63</v>
      </c>
      <c r="AL17" s="216">
        <v>4.0529999999999999</v>
      </c>
      <c r="AM17" s="217">
        <v>5.3230000000000004</v>
      </c>
      <c r="AN17" s="215">
        <v>0</v>
      </c>
      <c r="AO17" s="216">
        <v>0</v>
      </c>
      <c r="AP17" s="216">
        <v>0.52500000000000002</v>
      </c>
      <c r="AQ17" s="217">
        <v>0.77700000000000002</v>
      </c>
      <c r="AR17" s="215">
        <v>1.026</v>
      </c>
      <c r="AS17" s="216">
        <v>2.29</v>
      </c>
      <c r="AT17" s="216">
        <v>0.16</v>
      </c>
      <c r="AU17" s="217">
        <v>0.156</v>
      </c>
      <c r="AV17" s="215">
        <v>0.156</v>
      </c>
      <c r="AW17" s="216">
        <v>0.436</v>
      </c>
      <c r="AX17" s="216">
        <v>93.756</v>
      </c>
      <c r="AY17" s="217">
        <v>13.548</v>
      </c>
      <c r="AZ17" s="215">
        <v>0</v>
      </c>
      <c r="BA17" s="216">
        <v>0</v>
      </c>
      <c r="BB17" s="216">
        <v>6.7000000000000004E-2</v>
      </c>
      <c r="BC17" s="217">
        <v>0</v>
      </c>
      <c r="BD17" s="215">
        <v>0.1</v>
      </c>
      <c r="BE17" s="216">
        <v>3.86</v>
      </c>
      <c r="BF17" s="216">
        <v>10.553000000000001</v>
      </c>
      <c r="BG17" s="217">
        <v>1.8779999999999999</v>
      </c>
      <c r="BH17" s="215">
        <v>64.941999999999993</v>
      </c>
      <c r="BI17" s="216">
        <v>0</v>
      </c>
      <c r="BJ17" s="216">
        <v>0</v>
      </c>
      <c r="BK17" s="217">
        <v>24.739000000000001</v>
      </c>
      <c r="BL17" s="215">
        <v>0</v>
      </c>
      <c r="BM17" s="216">
        <v>192.505</v>
      </c>
      <c r="BN17" s="216">
        <v>6.9580000000000002</v>
      </c>
      <c r="BO17" s="217">
        <v>3.11</v>
      </c>
      <c r="BP17" s="215">
        <v>5.9390000000000001</v>
      </c>
      <c r="BQ17" s="216">
        <v>17.684000000000001</v>
      </c>
      <c r="BR17" s="216">
        <v>24.26</v>
      </c>
      <c r="BS17" s="217">
        <v>5.9320000000000004</v>
      </c>
      <c r="BT17" s="215">
        <v>373.69400000000002</v>
      </c>
      <c r="BU17" s="216">
        <v>17.489000000000001</v>
      </c>
      <c r="BV17" s="216">
        <v>8.0009999999999994</v>
      </c>
      <c r="BW17" s="217">
        <v>13.175799999999999</v>
      </c>
      <c r="BX17" s="215">
        <v>13.317080000000001</v>
      </c>
      <c r="BY17" s="218">
        <v>37.365799999999993</v>
      </c>
      <c r="BZ17" s="219">
        <v>2.5255999999999998</v>
      </c>
      <c r="CA17" s="220">
        <v>0</v>
      </c>
      <c r="CB17" s="219">
        <v>0.05</v>
      </c>
      <c r="CC17" s="219">
        <v>3.7526999999999999</v>
      </c>
      <c r="CD17" s="219">
        <v>2.2951999999999999</v>
      </c>
      <c r="CE17" s="219">
        <v>1.74783</v>
      </c>
      <c r="CF17" s="223">
        <v>3.5557500000000002</v>
      </c>
      <c r="CG17" s="219">
        <v>82.794320000000013</v>
      </c>
      <c r="CH17" s="219">
        <v>4.6910800000000004</v>
      </c>
      <c r="CI17" s="219">
        <v>41.563000000000002</v>
      </c>
      <c r="CJ17" s="223">
        <v>58.937050000000006</v>
      </c>
      <c r="CK17" s="219">
        <v>13.845599999999999</v>
      </c>
      <c r="CL17" s="219">
        <v>12.870659999999999</v>
      </c>
      <c r="CM17" s="219">
        <v>5.2686800000000007</v>
      </c>
      <c r="CN17" s="223">
        <v>11.19834</v>
      </c>
      <c r="CO17" s="219">
        <v>8.2305299999999999</v>
      </c>
      <c r="CP17" s="219">
        <v>8.4765400000000017</v>
      </c>
      <c r="CQ17" s="218">
        <v>99.94117</v>
      </c>
      <c r="CR17" s="223">
        <v>46.269049999999993</v>
      </c>
      <c r="CS17" s="218">
        <v>1.8169199999999999</v>
      </c>
      <c r="CT17" s="218">
        <v>4.1083999999999996</v>
      </c>
      <c r="CU17" s="220">
        <v>10.177119999999999</v>
      </c>
      <c r="CV17" s="184"/>
      <c r="CW17" s="144">
        <f t="shared" si="0"/>
        <v>-89.816889275961046</v>
      </c>
      <c r="CX17" s="144">
        <f t="shared" si="1"/>
        <v>147.71492551845</v>
      </c>
      <c r="CY17" s="151"/>
    </row>
    <row r="18" spans="2:103">
      <c r="B18" s="182">
        <v>12</v>
      </c>
      <c r="C18" s="183" t="s">
        <v>83</v>
      </c>
      <c r="D18" s="224">
        <v>9.8320000000000007</v>
      </c>
      <c r="E18" s="225">
        <v>103.005</v>
      </c>
      <c r="F18" s="225">
        <v>55.457000000000001</v>
      </c>
      <c r="G18" s="226">
        <v>274.154</v>
      </c>
      <c r="H18" s="224">
        <v>5.375</v>
      </c>
      <c r="I18" s="225">
        <v>54.075000000000003</v>
      </c>
      <c r="J18" s="225">
        <v>8.1150000000000002</v>
      </c>
      <c r="K18" s="217">
        <v>13.087999999999999</v>
      </c>
      <c r="L18" s="215">
        <v>2.7050000000000001</v>
      </c>
      <c r="M18" s="216">
        <v>18.925999999999998</v>
      </c>
      <c r="N18" s="216">
        <v>31.574999999999999</v>
      </c>
      <c r="O18" s="217">
        <v>14.541</v>
      </c>
      <c r="P18" s="215">
        <v>10.037000000000001</v>
      </c>
      <c r="Q18" s="216">
        <v>0.72499999999999998</v>
      </c>
      <c r="R18" s="216">
        <v>2.2749999999999999</v>
      </c>
      <c r="S18" s="217">
        <v>0.65300000000000002</v>
      </c>
      <c r="T18" s="215">
        <v>2.3250000000000002</v>
      </c>
      <c r="U18" s="216">
        <v>3.37</v>
      </c>
      <c r="V18" s="216">
        <v>4.7060000000000004</v>
      </c>
      <c r="W18" s="217">
        <v>5.1710000000000003</v>
      </c>
      <c r="X18" s="215">
        <v>0</v>
      </c>
      <c r="Y18" s="216">
        <v>16.878</v>
      </c>
      <c r="Z18" s="216">
        <v>69.037999999999997</v>
      </c>
      <c r="AA18" s="217">
        <v>3.0339999999999998</v>
      </c>
      <c r="AB18" s="215">
        <v>1.57</v>
      </c>
      <c r="AC18" s="216">
        <v>21.440999999999999</v>
      </c>
      <c r="AD18" s="216">
        <v>2.2149999999999999</v>
      </c>
      <c r="AE18" s="217">
        <v>1.88</v>
      </c>
      <c r="AF18" s="215">
        <v>8.8800000000000008</v>
      </c>
      <c r="AG18" s="216">
        <v>3.74</v>
      </c>
      <c r="AH18" s="216">
        <v>0.76</v>
      </c>
      <c r="AI18" s="217">
        <v>4.5999999999999996</v>
      </c>
      <c r="AJ18" s="215">
        <v>2.2799999999999998</v>
      </c>
      <c r="AK18" s="216">
        <v>1.25</v>
      </c>
      <c r="AL18" s="216">
        <v>0.27</v>
      </c>
      <c r="AM18" s="217">
        <v>0.27</v>
      </c>
      <c r="AN18" s="215">
        <v>0.45</v>
      </c>
      <c r="AO18" s="216">
        <v>15.5</v>
      </c>
      <c r="AP18" s="216">
        <v>8.2100000000000009</v>
      </c>
      <c r="AQ18" s="217">
        <v>5</v>
      </c>
      <c r="AR18" s="215">
        <v>7.8</v>
      </c>
      <c r="AS18" s="216">
        <v>0.55500000000000005</v>
      </c>
      <c r="AT18" s="216">
        <v>1.1000000000000001</v>
      </c>
      <c r="AU18" s="217">
        <v>0.61</v>
      </c>
      <c r="AV18" s="215">
        <v>0.15</v>
      </c>
      <c r="AW18" s="216">
        <v>1.72</v>
      </c>
      <c r="AX18" s="216">
        <v>0.98</v>
      </c>
      <c r="AY18" s="217">
        <v>0.25</v>
      </c>
      <c r="AZ18" s="215">
        <v>0.6</v>
      </c>
      <c r="BA18" s="216">
        <v>7.65</v>
      </c>
      <c r="BB18" s="216">
        <v>0.81</v>
      </c>
      <c r="BC18" s="217">
        <v>0.3</v>
      </c>
      <c r="BD18" s="215">
        <v>1.1319999999999999</v>
      </c>
      <c r="BE18" s="216">
        <v>58.249000000000002</v>
      </c>
      <c r="BF18" s="216">
        <v>1302.3699999999999</v>
      </c>
      <c r="BG18" s="217">
        <v>1068.01</v>
      </c>
      <c r="BH18" s="215">
        <v>737.05799999999999</v>
      </c>
      <c r="BI18" s="216">
        <v>190.01900000000001</v>
      </c>
      <c r="BJ18" s="216">
        <v>88.433999999999997</v>
      </c>
      <c r="BK18" s="217">
        <v>0.19600000000000001</v>
      </c>
      <c r="BL18" s="215">
        <v>95.11</v>
      </c>
      <c r="BM18" s="216">
        <v>11.468999999999999</v>
      </c>
      <c r="BN18" s="216">
        <v>33.229999999999997</v>
      </c>
      <c r="BO18" s="217">
        <v>37.404000000000003</v>
      </c>
      <c r="BP18" s="215">
        <v>131.155</v>
      </c>
      <c r="BQ18" s="216">
        <v>128.71100000000001</v>
      </c>
      <c r="BR18" s="216">
        <v>83.524000000000001</v>
      </c>
      <c r="BS18" s="217">
        <v>134.06</v>
      </c>
      <c r="BT18" s="215">
        <v>41.881</v>
      </c>
      <c r="BU18" s="216">
        <v>86.801000000000002</v>
      </c>
      <c r="BV18" s="216">
        <v>327.22500000000002</v>
      </c>
      <c r="BW18" s="217">
        <v>493.53532000000001</v>
      </c>
      <c r="BX18" s="215">
        <v>110.14842000000002</v>
      </c>
      <c r="BY18" s="218">
        <v>241.72221999999999</v>
      </c>
      <c r="BZ18" s="219">
        <v>211.49537000000001</v>
      </c>
      <c r="CA18" s="220">
        <v>248.91181</v>
      </c>
      <c r="CB18" s="219">
        <v>246.18342000000001</v>
      </c>
      <c r="CC18" s="219">
        <v>262.07544000000001</v>
      </c>
      <c r="CD18" s="219">
        <v>191.21064999999999</v>
      </c>
      <c r="CE18" s="219">
        <v>159.02217999999999</v>
      </c>
      <c r="CF18" s="223">
        <v>189.07237000000001</v>
      </c>
      <c r="CG18" s="219">
        <v>246.28435000000002</v>
      </c>
      <c r="CH18" s="219">
        <v>209.40880999999999</v>
      </c>
      <c r="CI18" s="219">
        <v>203.08500000000001</v>
      </c>
      <c r="CJ18" s="223">
        <v>120.65612</v>
      </c>
      <c r="CK18" s="219">
        <v>147.29445999999999</v>
      </c>
      <c r="CL18" s="219">
        <v>272.60151000000002</v>
      </c>
      <c r="CM18" s="219">
        <v>362.26537999999999</v>
      </c>
      <c r="CN18" s="223">
        <v>128.37698999999998</v>
      </c>
      <c r="CO18" s="219">
        <v>239.64524</v>
      </c>
      <c r="CP18" s="219">
        <v>256.72541000000001</v>
      </c>
      <c r="CQ18" s="218">
        <v>483.15316000000001</v>
      </c>
      <c r="CR18" s="223">
        <v>125.5933</v>
      </c>
      <c r="CS18" s="218">
        <v>166.36290000000002</v>
      </c>
      <c r="CT18" s="218">
        <v>77.355559999999997</v>
      </c>
      <c r="CU18" s="220">
        <v>149.67524999999998</v>
      </c>
      <c r="CV18" s="184"/>
      <c r="CW18" s="144">
        <f t="shared" si="0"/>
        <v>-69.021158839155689</v>
      </c>
      <c r="CX18" s="144">
        <f t="shared" si="1"/>
        <v>93.489970210286089</v>
      </c>
      <c r="CY18" s="151"/>
    </row>
    <row r="19" spans="2:103">
      <c r="B19" s="182">
        <v>13</v>
      </c>
      <c r="C19" s="183" t="s">
        <v>11</v>
      </c>
      <c r="D19" s="224">
        <v>0</v>
      </c>
      <c r="E19" s="225">
        <v>0</v>
      </c>
      <c r="F19" s="225">
        <v>0.06</v>
      </c>
      <c r="G19" s="226">
        <v>0</v>
      </c>
      <c r="H19" s="224">
        <v>0</v>
      </c>
      <c r="I19" s="225">
        <v>0</v>
      </c>
      <c r="J19" s="225">
        <v>0</v>
      </c>
      <c r="K19" s="217">
        <v>0</v>
      </c>
      <c r="L19" s="215">
        <v>0</v>
      </c>
      <c r="M19" s="216">
        <v>0</v>
      </c>
      <c r="N19" s="216">
        <v>0</v>
      </c>
      <c r="O19" s="217">
        <v>0</v>
      </c>
      <c r="P19" s="215">
        <v>0</v>
      </c>
      <c r="Q19" s="216">
        <v>0</v>
      </c>
      <c r="R19" s="216">
        <v>0</v>
      </c>
      <c r="S19" s="217">
        <v>0</v>
      </c>
      <c r="T19" s="215">
        <v>0</v>
      </c>
      <c r="U19" s="216">
        <v>0</v>
      </c>
      <c r="V19" s="216">
        <v>0</v>
      </c>
      <c r="W19" s="217">
        <v>0</v>
      </c>
      <c r="X19" s="215">
        <v>0.03</v>
      </c>
      <c r="Y19" s="216">
        <v>0</v>
      </c>
      <c r="Z19" s="216">
        <v>0.08</v>
      </c>
      <c r="AA19" s="217">
        <v>0.05</v>
      </c>
      <c r="AB19" s="215">
        <v>0.06</v>
      </c>
      <c r="AC19" s="216">
        <v>0</v>
      </c>
      <c r="AD19" s="216">
        <v>0</v>
      </c>
      <c r="AE19" s="217">
        <v>0</v>
      </c>
      <c r="AF19" s="215">
        <v>0</v>
      </c>
      <c r="AG19" s="216">
        <v>0.03</v>
      </c>
      <c r="AH19" s="216">
        <v>0</v>
      </c>
      <c r="AI19" s="217">
        <v>0</v>
      </c>
      <c r="AJ19" s="215">
        <v>0.08</v>
      </c>
      <c r="AK19" s="216">
        <v>0</v>
      </c>
      <c r="AL19" s="216">
        <v>0</v>
      </c>
      <c r="AM19" s="217">
        <v>0.15</v>
      </c>
      <c r="AN19" s="215">
        <v>0</v>
      </c>
      <c r="AO19" s="216">
        <v>0</v>
      </c>
      <c r="AP19" s="216">
        <v>0</v>
      </c>
      <c r="AQ19" s="217">
        <v>0</v>
      </c>
      <c r="AR19" s="215">
        <v>0</v>
      </c>
      <c r="AS19" s="216">
        <v>0</v>
      </c>
      <c r="AT19" s="216">
        <v>0</v>
      </c>
      <c r="AU19" s="217">
        <v>0</v>
      </c>
      <c r="AV19" s="215">
        <v>0</v>
      </c>
      <c r="AW19" s="216">
        <v>0</v>
      </c>
      <c r="AX19" s="216">
        <v>0</v>
      </c>
      <c r="AY19" s="217">
        <v>0</v>
      </c>
      <c r="AZ19" s="215">
        <v>0</v>
      </c>
      <c r="BA19" s="216">
        <v>0</v>
      </c>
      <c r="BB19" s="216">
        <v>0</v>
      </c>
      <c r="BC19" s="217">
        <v>0</v>
      </c>
      <c r="BD19" s="215">
        <v>0</v>
      </c>
      <c r="BE19" s="216">
        <v>0</v>
      </c>
      <c r="BF19" s="216">
        <v>0</v>
      </c>
      <c r="BG19" s="217">
        <v>0.127</v>
      </c>
      <c r="BH19" s="215">
        <v>0</v>
      </c>
      <c r="BI19" s="216">
        <v>0</v>
      </c>
      <c r="BJ19" s="216">
        <v>0</v>
      </c>
      <c r="BK19" s="217">
        <v>0</v>
      </c>
      <c r="BL19" s="215">
        <v>0</v>
      </c>
      <c r="BM19" s="216">
        <v>0</v>
      </c>
      <c r="BN19" s="216">
        <v>0</v>
      </c>
      <c r="BO19" s="217">
        <v>0</v>
      </c>
      <c r="BP19" s="215">
        <v>0</v>
      </c>
      <c r="BQ19" s="216">
        <v>9.5670000000000002</v>
      </c>
      <c r="BR19" s="216">
        <v>0</v>
      </c>
      <c r="BS19" s="217">
        <v>0</v>
      </c>
      <c r="BT19" s="215">
        <v>13.069000000000001</v>
      </c>
      <c r="BU19" s="216">
        <v>0</v>
      </c>
      <c r="BV19" s="216">
        <v>0</v>
      </c>
      <c r="BW19" s="217">
        <v>0</v>
      </c>
      <c r="BX19" s="215">
        <v>0.24311000000000002</v>
      </c>
      <c r="BY19" s="218">
        <v>0</v>
      </c>
      <c r="BZ19" s="219">
        <v>0</v>
      </c>
      <c r="CA19" s="220">
        <v>0</v>
      </c>
      <c r="CB19" s="219">
        <v>3.8700000000000005E-2</v>
      </c>
      <c r="CC19" s="219">
        <v>0</v>
      </c>
      <c r="CD19" s="219">
        <v>0.15</v>
      </c>
      <c r="CE19" s="219">
        <v>0</v>
      </c>
      <c r="CF19" s="223">
        <v>4.8090000000000002</v>
      </c>
      <c r="CG19" s="219">
        <v>0</v>
      </c>
      <c r="CH19" s="219">
        <v>7.9000000000000001E-2</v>
      </c>
      <c r="CI19" s="219">
        <v>0</v>
      </c>
      <c r="CJ19" s="223">
        <v>2.2719999999999998</v>
      </c>
      <c r="CK19" s="219">
        <v>0</v>
      </c>
      <c r="CL19" s="219">
        <v>0</v>
      </c>
      <c r="CM19" s="219">
        <v>0</v>
      </c>
      <c r="CN19" s="223">
        <v>4.4000000000000004</v>
      </c>
      <c r="CO19" s="219">
        <v>0</v>
      </c>
      <c r="CP19" s="219">
        <v>0</v>
      </c>
      <c r="CQ19" s="218">
        <v>0</v>
      </c>
      <c r="CR19" s="223">
        <v>0</v>
      </c>
      <c r="CS19" s="218">
        <v>0.10485999999999999</v>
      </c>
      <c r="CT19" s="218">
        <v>0.18692</v>
      </c>
      <c r="CU19" s="220">
        <v>9.4049999999999995E-2</v>
      </c>
      <c r="CV19" s="184"/>
      <c r="CW19" s="144">
        <f t="shared" si="0"/>
        <v>0</v>
      </c>
      <c r="CX19" s="144">
        <f t="shared" si="1"/>
        <v>-49.684356944147233</v>
      </c>
      <c r="CY19" s="151"/>
    </row>
    <row r="20" spans="2:103">
      <c r="B20" s="182">
        <v>14</v>
      </c>
      <c r="C20" s="183" t="s">
        <v>12</v>
      </c>
      <c r="D20" s="224">
        <v>1.4450000000000001</v>
      </c>
      <c r="E20" s="225">
        <v>1.81</v>
      </c>
      <c r="F20" s="225">
        <v>1.03</v>
      </c>
      <c r="G20" s="226">
        <v>1.4950000000000001</v>
      </c>
      <c r="H20" s="224">
        <v>0.19500000000000001</v>
      </c>
      <c r="I20" s="225">
        <v>0.53</v>
      </c>
      <c r="J20" s="225">
        <v>6.09</v>
      </c>
      <c r="K20" s="217">
        <v>1.0409999999999999</v>
      </c>
      <c r="L20" s="215">
        <v>4.3369999999999997</v>
      </c>
      <c r="M20" s="216">
        <v>1.2</v>
      </c>
      <c r="N20" s="216">
        <v>1.3</v>
      </c>
      <c r="O20" s="217">
        <v>0.92700000000000005</v>
      </c>
      <c r="P20" s="215">
        <v>0.98399999999999999</v>
      </c>
      <c r="Q20" s="216">
        <v>0.06</v>
      </c>
      <c r="R20" s="216">
        <v>0.93500000000000005</v>
      </c>
      <c r="S20" s="217">
        <v>0.12</v>
      </c>
      <c r="T20" s="215">
        <v>0.45500000000000002</v>
      </c>
      <c r="U20" s="216">
        <v>0</v>
      </c>
      <c r="V20" s="216">
        <v>0</v>
      </c>
      <c r="W20" s="217">
        <v>0.215</v>
      </c>
      <c r="X20" s="215">
        <v>0.08</v>
      </c>
      <c r="Y20" s="216">
        <v>0.11</v>
      </c>
      <c r="Z20" s="216">
        <v>0.33</v>
      </c>
      <c r="AA20" s="217">
        <v>0.42</v>
      </c>
      <c r="AB20" s="215">
        <v>0.245</v>
      </c>
      <c r="AC20" s="216">
        <v>0.155</v>
      </c>
      <c r="AD20" s="216">
        <v>0.52500000000000002</v>
      </c>
      <c r="AE20" s="217">
        <v>1.51</v>
      </c>
      <c r="AF20" s="215">
        <v>0.745</v>
      </c>
      <c r="AG20" s="216">
        <v>0.155</v>
      </c>
      <c r="AH20" s="216">
        <v>0.20499999999999999</v>
      </c>
      <c r="AI20" s="217">
        <v>1.03</v>
      </c>
      <c r="AJ20" s="215">
        <v>0.375</v>
      </c>
      <c r="AK20" s="216">
        <v>0.2</v>
      </c>
      <c r="AL20" s="216">
        <v>0</v>
      </c>
      <c r="AM20" s="217">
        <v>0.5</v>
      </c>
      <c r="AN20" s="215">
        <v>2.5920000000000001</v>
      </c>
      <c r="AO20" s="216">
        <v>18.082999999999998</v>
      </c>
      <c r="AP20" s="216">
        <v>0.4</v>
      </c>
      <c r="AQ20" s="217">
        <v>0</v>
      </c>
      <c r="AR20" s="215">
        <v>0.05</v>
      </c>
      <c r="AS20" s="216">
        <v>0.15</v>
      </c>
      <c r="AT20" s="216">
        <v>5.0000000000000001E-3</v>
      </c>
      <c r="AU20" s="217">
        <v>0.05</v>
      </c>
      <c r="AV20" s="215">
        <v>0</v>
      </c>
      <c r="AW20" s="216">
        <v>0.2</v>
      </c>
      <c r="AX20" s="216">
        <v>0.04</v>
      </c>
      <c r="AY20" s="217">
        <v>0</v>
      </c>
      <c r="AZ20" s="215">
        <v>0</v>
      </c>
      <c r="BA20" s="216">
        <v>5.0000000000000001E-3</v>
      </c>
      <c r="BB20" s="216">
        <v>0</v>
      </c>
      <c r="BC20" s="217">
        <v>5.0000000000000001E-3</v>
      </c>
      <c r="BD20" s="215">
        <v>0</v>
      </c>
      <c r="BE20" s="216">
        <v>0.4</v>
      </c>
      <c r="BF20" s="216">
        <v>0.42</v>
      </c>
      <c r="BG20" s="217">
        <v>0.47499999999999998</v>
      </c>
      <c r="BH20" s="215">
        <v>0</v>
      </c>
      <c r="BI20" s="216">
        <v>0</v>
      </c>
      <c r="BJ20" s="216">
        <v>0</v>
      </c>
      <c r="BK20" s="217">
        <v>0</v>
      </c>
      <c r="BL20" s="215">
        <v>0</v>
      </c>
      <c r="BM20" s="216">
        <v>0.01</v>
      </c>
      <c r="BN20" s="216">
        <v>0.2</v>
      </c>
      <c r="BO20" s="217">
        <v>0.1</v>
      </c>
      <c r="BP20" s="215">
        <v>0.20200000000000001</v>
      </c>
      <c r="BQ20" s="216">
        <v>0</v>
      </c>
      <c r="BR20" s="216">
        <v>1.1000000000000001</v>
      </c>
      <c r="BS20" s="217">
        <v>0</v>
      </c>
      <c r="BT20" s="215">
        <v>0.1</v>
      </c>
      <c r="BU20" s="216">
        <v>0</v>
      </c>
      <c r="BV20" s="216">
        <v>0</v>
      </c>
      <c r="BW20" s="217">
        <v>0</v>
      </c>
      <c r="BX20" s="215">
        <v>0</v>
      </c>
      <c r="BY20" s="218">
        <v>10.0284</v>
      </c>
      <c r="BZ20" s="219">
        <v>9.6331200000000017</v>
      </c>
      <c r="CA20" s="220">
        <v>0.91</v>
      </c>
      <c r="CB20" s="219">
        <v>0.1</v>
      </c>
      <c r="CC20" s="219">
        <v>0.4</v>
      </c>
      <c r="CD20" s="219">
        <v>0</v>
      </c>
      <c r="CE20" s="219">
        <v>0.1</v>
      </c>
      <c r="CF20" s="223">
        <v>0</v>
      </c>
      <c r="CG20" s="219">
        <v>0.05</v>
      </c>
      <c r="CH20" s="219">
        <v>7.6999999999999999E-2</v>
      </c>
      <c r="CI20" s="219">
        <v>0</v>
      </c>
      <c r="CJ20" s="223">
        <v>6.9099999999999995E-2</v>
      </c>
      <c r="CK20" s="219">
        <v>0</v>
      </c>
      <c r="CL20" s="219">
        <v>0</v>
      </c>
      <c r="CM20" s="219">
        <v>0</v>
      </c>
      <c r="CN20" s="223">
        <v>0</v>
      </c>
      <c r="CO20" s="219">
        <v>0</v>
      </c>
      <c r="CP20" s="219">
        <v>0</v>
      </c>
      <c r="CQ20" s="218">
        <v>0</v>
      </c>
      <c r="CR20" s="223">
        <v>9.4999999999999998E-3</v>
      </c>
      <c r="CS20" s="218">
        <v>0</v>
      </c>
      <c r="CT20" s="218">
        <v>0.01</v>
      </c>
      <c r="CU20" s="220">
        <v>0</v>
      </c>
      <c r="CV20" s="184"/>
      <c r="CW20" s="144">
        <f t="shared" si="0"/>
        <v>0</v>
      </c>
      <c r="CX20" s="144">
        <f t="shared" si="1"/>
        <v>-100</v>
      </c>
      <c r="CY20" s="151"/>
    </row>
    <row r="21" spans="2:103">
      <c r="B21" s="182">
        <v>15</v>
      </c>
      <c r="C21" s="183" t="s">
        <v>84</v>
      </c>
      <c r="D21" s="224">
        <v>786.202</v>
      </c>
      <c r="E21" s="225">
        <v>900.42</v>
      </c>
      <c r="F21" s="225">
        <v>874.91</v>
      </c>
      <c r="G21" s="226">
        <v>1116.24</v>
      </c>
      <c r="H21" s="224">
        <v>3230.7669999999998</v>
      </c>
      <c r="I21" s="225">
        <v>927.67399999999998</v>
      </c>
      <c r="J21" s="225">
        <v>945.85400000000004</v>
      </c>
      <c r="K21" s="217">
        <v>843.32299999999998</v>
      </c>
      <c r="L21" s="215">
        <v>1602.6220000000001</v>
      </c>
      <c r="M21" s="216">
        <v>913.91200000000003</v>
      </c>
      <c r="N21" s="216">
        <v>669.19</v>
      </c>
      <c r="O21" s="217">
        <v>684.23800000000006</v>
      </c>
      <c r="P21" s="215">
        <v>2329.42</v>
      </c>
      <c r="Q21" s="216">
        <v>905.39700000000005</v>
      </c>
      <c r="R21" s="216">
        <v>386.89100000000002</v>
      </c>
      <c r="S21" s="217">
        <v>725.2</v>
      </c>
      <c r="T21" s="215">
        <v>749.38199999999995</v>
      </c>
      <c r="U21" s="216">
        <v>857.26800000000003</v>
      </c>
      <c r="V21" s="216">
        <v>705.68299999999999</v>
      </c>
      <c r="W21" s="217">
        <v>714.90099999999995</v>
      </c>
      <c r="X21" s="215">
        <v>524.04399999999998</v>
      </c>
      <c r="Y21" s="216">
        <v>820.32100000000003</v>
      </c>
      <c r="Z21" s="216">
        <v>667.58100000000002</v>
      </c>
      <c r="AA21" s="217">
        <v>729.952</v>
      </c>
      <c r="AB21" s="215">
        <v>713.72900000000004</v>
      </c>
      <c r="AC21" s="216">
        <v>772.76599999999996</v>
      </c>
      <c r="AD21" s="216">
        <v>644.80200000000002</v>
      </c>
      <c r="AE21" s="217">
        <v>659.41099999999994</v>
      </c>
      <c r="AF21" s="215">
        <v>734.51099999999997</v>
      </c>
      <c r="AG21" s="216">
        <v>422.25299999999999</v>
      </c>
      <c r="AH21" s="216">
        <v>943.70399999999995</v>
      </c>
      <c r="AI21" s="217">
        <v>1023.636</v>
      </c>
      <c r="AJ21" s="215">
        <v>1661.547</v>
      </c>
      <c r="AK21" s="216">
        <v>1296.9639999999999</v>
      </c>
      <c r="AL21" s="216">
        <v>1470.335</v>
      </c>
      <c r="AM21" s="217">
        <v>1513.9</v>
      </c>
      <c r="AN21" s="215">
        <v>955.79</v>
      </c>
      <c r="AO21" s="216">
        <v>1794.903</v>
      </c>
      <c r="AP21" s="216">
        <v>2889.9050000000002</v>
      </c>
      <c r="AQ21" s="217">
        <v>2794.404</v>
      </c>
      <c r="AR21" s="215">
        <v>3291.3249999999998</v>
      </c>
      <c r="AS21" s="216">
        <v>2341.39</v>
      </c>
      <c r="AT21" s="216">
        <v>2010.884</v>
      </c>
      <c r="AU21" s="217">
        <v>1185.748</v>
      </c>
      <c r="AV21" s="215">
        <v>555.28599999999994</v>
      </c>
      <c r="AW21" s="216">
        <v>590.63599999999997</v>
      </c>
      <c r="AX21" s="216">
        <v>250.78800000000001</v>
      </c>
      <c r="AY21" s="217">
        <v>88.846999999999994</v>
      </c>
      <c r="AZ21" s="215">
        <v>725.13</v>
      </c>
      <c r="BA21" s="216">
        <v>1031.3440000000001</v>
      </c>
      <c r="BB21" s="216">
        <v>863.46500000000003</v>
      </c>
      <c r="BC21" s="217">
        <v>1396.616</v>
      </c>
      <c r="BD21" s="215">
        <v>1097.066</v>
      </c>
      <c r="BE21" s="216">
        <v>1091.828</v>
      </c>
      <c r="BF21" s="216">
        <v>590.55399999999997</v>
      </c>
      <c r="BG21" s="217">
        <v>14.965999999999999</v>
      </c>
      <c r="BH21" s="215">
        <v>163.36600000000001</v>
      </c>
      <c r="BI21" s="216">
        <v>1100.7449999999999</v>
      </c>
      <c r="BJ21" s="216">
        <v>531.47900000000004</v>
      </c>
      <c r="BK21" s="217">
        <v>458.87700000000001</v>
      </c>
      <c r="BL21" s="215">
        <v>992.59199999999998</v>
      </c>
      <c r="BM21" s="216">
        <v>716.45799999999997</v>
      </c>
      <c r="BN21" s="216">
        <v>321.697</v>
      </c>
      <c r="BO21" s="217">
        <v>158.90700000000001</v>
      </c>
      <c r="BP21" s="215">
        <v>43.881999999999998</v>
      </c>
      <c r="BQ21" s="216">
        <v>528.57000000000005</v>
      </c>
      <c r="BR21" s="216">
        <v>1147.077</v>
      </c>
      <c r="BS21" s="217">
        <v>548.15700000000004</v>
      </c>
      <c r="BT21" s="215">
        <v>1179.8710000000001</v>
      </c>
      <c r="BU21" s="216">
        <v>1346.3689999999999</v>
      </c>
      <c r="BV21" s="216">
        <v>467.62299999999999</v>
      </c>
      <c r="BW21" s="217">
        <v>1746.374</v>
      </c>
      <c r="BX21" s="215">
        <v>785.81901000000005</v>
      </c>
      <c r="BY21" s="218">
        <v>3519.9638300000001</v>
      </c>
      <c r="BZ21" s="219">
        <v>1658.8081100000002</v>
      </c>
      <c r="CA21" s="220">
        <v>1772.7822900000003</v>
      </c>
      <c r="CB21" s="219">
        <v>1955.9722200000001</v>
      </c>
      <c r="CC21" s="219">
        <v>2482.32566</v>
      </c>
      <c r="CD21" s="219">
        <v>3059.94497</v>
      </c>
      <c r="CE21" s="219">
        <v>3878.33628</v>
      </c>
      <c r="CF21" s="223">
        <v>7545.432319999999</v>
      </c>
      <c r="CG21" s="219">
        <v>2115.9643099999998</v>
      </c>
      <c r="CH21" s="219">
        <v>5336.5558000000001</v>
      </c>
      <c r="CI21" s="219">
        <v>1747.827</v>
      </c>
      <c r="CJ21" s="223">
        <v>3892.5494199999998</v>
      </c>
      <c r="CK21" s="219">
        <v>2166.48857</v>
      </c>
      <c r="CL21" s="219">
        <v>2761.1620800000001</v>
      </c>
      <c r="CM21" s="219">
        <v>1490.6924700000002</v>
      </c>
      <c r="CN21" s="223">
        <v>2229.9974900000002</v>
      </c>
      <c r="CO21" s="219">
        <v>1925.91039</v>
      </c>
      <c r="CP21" s="219">
        <v>2752.2980600000005</v>
      </c>
      <c r="CQ21" s="218">
        <v>2834.6593099999996</v>
      </c>
      <c r="CR21" s="223">
        <v>1109.3672199999999</v>
      </c>
      <c r="CS21" s="218">
        <v>2156.5853199999997</v>
      </c>
      <c r="CT21" s="218">
        <v>747.12484999999992</v>
      </c>
      <c r="CU21" s="220">
        <v>1262.8596300000002</v>
      </c>
      <c r="CV21" s="184"/>
      <c r="CW21" s="144">
        <f t="shared" si="0"/>
        <v>-55.449332992330554</v>
      </c>
      <c r="CX21" s="144">
        <f t="shared" si="1"/>
        <v>69.029263315227752</v>
      </c>
      <c r="CY21" s="151"/>
    </row>
    <row r="22" spans="2:103">
      <c r="B22" s="182">
        <v>16</v>
      </c>
      <c r="C22" s="183" t="s">
        <v>13</v>
      </c>
      <c r="D22" s="224">
        <v>79.126999999999995</v>
      </c>
      <c r="E22" s="225">
        <v>56.085999999999999</v>
      </c>
      <c r="F22" s="225">
        <v>121.456</v>
      </c>
      <c r="G22" s="226">
        <v>47.837000000000003</v>
      </c>
      <c r="H22" s="224">
        <v>57.149000000000001</v>
      </c>
      <c r="I22" s="225">
        <v>47.445999999999998</v>
      </c>
      <c r="J22" s="225">
        <v>157.62299999999999</v>
      </c>
      <c r="K22" s="217">
        <v>41.557000000000002</v>
      </c>
      <c r="L22" s="215">
        <v>64.412000000000006</v>
      </c>
      <c r="M22" s="216">
        <v>63.039000000000001</v>
      </c>
      <c r="N22" s="216">
        <v>112.98</v>
      </c>
      <c r="O22" s="217">
        <v>38.052</v>
      </c>
      <c r="P22" s="215">
        <v>67.899000000000001</v>
      </c>
      <c r="Q22" s="216">
        <v>52.668999999999997</v>
      </c>
      <c r="R22" s="216">
        <v>48.05</v>
      </c>
      <c r="S22" s="217">
        <v>75.195999999999998</v>
      </c>
      <c r="T22" s="215">
        <v>46.978999999999999</v>
      </c>
      <c r="U22" s="216">
        <v>59.755000000000003</v>
      </c>
      <c r="V22" s="216">
        <v>57.152999999999999</v>
      </c>
      <c r="W22" s="217">
        <v>53.475000000000001</v>
      </c>
      <c r="X22" s="215">
        <v>42.578000000000003</v>
      </c>
      <c r="Y22" s="216">
        <v>68.111999999999995</v>
      </c>
      <c r="Z22" s="216">
        <v>93.572000000000003</v>
      </c>
      <c r="AA22" s="217">
        <v>16.864000000000001</v>
      </c>
      <c r="AB22" s="215">
        <v>16.71</v>
      </c>
      <c r="AC22" s="216">
        <v>54.564999999999998</v>
      </c>
      <c r="AD22" s="216">
        <v>18.097999999999999</v>
      </c>
      <c r="AE22" s="217">
        <v>24.687999999999999</v>
      </c>
      <c r="AF22" s="215">
        <v>36.298999999999999</v>
      </c>
      <c r="AG22" s="216">
        <v>24.387</v>
      </c>
      <c r="AH22" s="216">
        <v>16.509</v>
      </c>
      <c r="AI22" s="217">
        <v>14.095000000000001</v>
      </c>
      <c r="AJ22" s="215">
        <v>14.845000000000001</v>
      </c>
      <c r="AK22" s="216">
        <v>12.317</v>
      </c>
      <c r="AL22" s="216">
        <v>20.370999999999999</v>
      </c>
      <c r="AM22" s="217">
        <v>82.536000000000001</v>
      </c>
      <c r="AN22" s="215">
        <v>15.946</v>
      </c>
      <c r="AO22" s="216">
        <v>6.9939999999999998</v>
      </c>
      <c r="AP22" s="216">
        <v>80.132999999999996</v>
      </c>
      <c r="AQ22" s="217">
        <v>126.748</v>
      </c>
      <c r="AR22" s="215">
        <v>8.3290000000000006</v>
      </c>
      <c r="AS22" s="216">
        <v>22.774000000000001</v>
      </c>
      <c r="AT22" s="216">
        <v>186.50700000000001</v>
      </c>
      <c r="AU22" s="217">
        <v>7.3129999999999997</v>
      </c>
      <c r="AV22" s="215">
        <v>25.94</v>
      </c>
      <c r="AW22" s="216">
        <v>243.881</v>
      </c>
      <c r="AX22" s="216">
        <v>173.261</v>
      </c>
      <c r="AY22" s="217">
        <v>29.452000000000002</v>
      </c>
      <c r="AZ22" s="215">
        <v>45.347999999999999</v>
      </c>
      <c r="BA22" s="216">
        <v>100.961</v>
      </c>
      <c r="BB22" s="216">
        <v>16.036000000000001</v>
      </c>
      <c r="BC22" s="217">
        <v>16.78</v>
      </c>
      <c r="BD22" s="215">
        <v>59.552</v>
      </c>
      <c r="BE22" s="216">
        <v>5.9109999999999996</v>
      </c>
      <c r="BF22" s="216">
        <v>2.5219999999999998</v>
      </c>
      <c r="BG22" s="217">
        <v>18.957999999999998</v>
      </c>
      <c r="BH22" s="215">
        <v>175.84399999999999</v>
      </c>
      <c r="BI22" s="216">
        <v>3.77</v>
      </c>
      <c r="BJ22" s="216">
        <v>3.78</v>
      </c>
      <c r="BK22" s="217">
        <v>7.673</v>
      </c>
      <c r="BL22" s="215">
        <v>368.69600000000003</v>
      </c>
      <c r="BM22" s="216">
        <v>28.876000000000001</v>
      </c>
      <c r="BN22" s="216">
        <v>51.802999999999997</v>
      </c>
      <c r="BO22" s="217">
        <v>149.108</v>
      </c>
      <c r="BP22" s="215">
        <v>166.774</v>
      </c>
      <c r="BQ22" s="216">
        <v>80.174000000000007</v>
      </c>
      <c r="BR22" s="216">
        <v>168.56299999999999</v>
      </c>
      <c r="BS22" s="217">
        <v>35.087000000000003</v>
      </c>
      <c r="BT22" s="215">
        <v>98.739000000000004</v>
      </c>
      <c r="BU22" s="216">
        <v>59.329000000000001</v>
      </c>
      <c r="BV22" s="216">
        <v>66.605000000000004</v>
      </c>
      <c r="BW22" s="217">
        <v>151.40105</v>
      </c>
      <c r="BX22" s="215">
        <v>118.47799999999998</v>
      </c>
      <c r="BY22" s="218">
        <v>181.82</v>
      </c>
      <c r="BZ22" s="219">
        <v>53.907679999999992</v>
      </c>
      <c r="CA22" s="220">
        <v>72.980149999999995</v>
      </c>
      <c r="CB22" s="219">
        <v>42.188559999999995</v>
      </c>
      <c r="CC22" s="219">
        <v>65.305409999999995</v>
      </c>
      <c r="CD22" s="219">
        <v>21.916199999999996</v>
      </c>
      <c r="CE22" s="219">
        <v>24.150460000000002</v>
      </c>
      <c r="CF22" s="223">
        <v>105.63410999999998</v>
      </c>
      <c r="CG22" s="219">
        <v>133.22140999999999</v>
      </c>
      <c r="CH22" s="219">
        <v>102.94127999999999</v>
      </c>
      <c r="CI22" s="219">
        <v>180.84700000000001</v>
      </c>
      <c r="CJ22" s="223">
        <v>238.14716000000001</v>
      </c>
      <c r="CK22" s="219">
        <v>66.585650000000001</v>
      </c>
      <c r="CL22" s="219">
        <v>152.64738</v>
      </c>
      <c r="CM22" s="219">
        <v>24.210850000000001</v>
      </c>
      <c r="CN22" s="223">
        <v>63.83417</v>
      </c>
      <c r="CO22" s="219">
        <v>128.14288999999999</v>
      </c>
      <c r="CP22" s="219">
        <v>147.28630999999999</v>
      </c>
      <c r="CQ22" s="218">
        <v>93.261839999999992</v>
      </c>
      <c r="CR22" s="223">
        <v>55.167500000000004</v>
      </c>
      <c r="CS22" s="218">
        <v>13.446770000000001</v>
      </c>
      <c r="CT22" s="218">
        <v>88.128170000000011</v>
      </c>
      <c r="CU22" s="220">
        <v>34.732890000000005</v>
      </c>
      <c r="CV22" s="184"/>
      <c r="CW22" s="144">
        <f t="shared" si="0"/>
        <v>-62.757661654541657</v>
      </c>
      <c r="CX22" s="144">
        <f t="shared" si="1"/>
        <v>-60.588209195765671</v>
      </c>
      <c r="CY22" s="151"/>
    </row>
    <row r="23" spans="2:103">
      <c r="B23" s="182">
        <v>17</v>
      </c>
      <c r="C23" s="183" t="s">
        <v>14</v>
      </c>
      <c r="D23" s="224">
        <v>13.625999999999999</v>
      </c>
      <c r="E23" s="225">
        <v>18.303000000000001</v>
      </c>
      <c r="F23" s="225">
        <v>16.486000000000001</v>
      </c>
      <c r="G23" s="226">
        <v>21.65</v>
      </c>
      <c r="H23" s="224">
        <v>19.524999999999999</v>
      </c>
      <c r="I23" s="225">
        <v>20.402999999999999</v>
      </c>
      <c r="J23" s="225">
        <v>34.414000000000001</v>
      </c>
      <c r="K23" s="217">
        <v>15.877000000000001</v>
      </c>
      <c r="L23" s="215">
        <v>36.427</v>
      </c>
      <c r="M23" s="216">
        <v>8.1910000000000007</v>
      </c>
      <c r="N23" s="216">
        <v>12.545999999999999</v>
      </c>
      <c r="O23" s="217">
        <v>16</v>
      </c>
      <c r="P23" s="215">
        <v>15.993</v>
      </c>
      <c r="Q23" s="216">
        <v>14.869</v>
      </c>
      <c r="R23" s="216">
        <v>5.5369999999999999</v>
      </c>
      <c r="S23" s="217">
        <v>18.875</v>
      </c>
      <c r="T23" s="215">
        <v>8.7899999999999991</v>
      </c>
      <c r="U23" s="216">
        <v>62.14</v>
      </c>
      <c r="V23" s="216">
        <v>19.294</v>
      </c>
      <c r="W23" s="217">
        <v>17.718</v>
      </c>
      <c r="X23" s="215">
        <v>7.9130000000000003</v>
      </c>
      <c r="Y23" s="216">
        <v>23.933</v>
      </c>
      <c r="Z23" s="216">
        <v>9.16</v>
      </c>
      <c r="AA23" s="217">
        <v>5.25</v>
      </c>
      <c r="AB23" s="215">
        <v>5.2350000000000003</v>
      </c>
      <c r="AC23" s="216">
        <v>10.5</v>
      </c>
      <c r="AD23" s="216">
        <v>1.383</v>
      </c>
      <c r="AE23" s="217">
        <v>0.2</v>
      </c>
      <c r="AF23" s="215">
        <v>0</v>
      </c>
      <c r="AG23" s="216">
        <v>0</v>
      </c>
      <c r="AH23" s="216">
        <v>0.85099999999999998</v>
      </c>
      <c r="AI23" s="217">
        <v>0.09</v>
      </c>
      <c r="AJ23" s="215">
        <v>1.7170000000000001</v>
      </c>
      <c r="AK23" s="216">
        <v>0</v>
      </c>
      <c r="AL23" s="216">
        <v>0.3</v>
      </c>
      <c r="AM23" s="217">
        <v>4.2699999999999996</v>
      </c>
      <c r="AN23" s="215">
        <v>1.206</v>
      </c>
      <c r="AO23" s="216">
        <v>1.587</v>
      </c>
      <c r="AP23" s="216">
        <v>0</v>
      </c>
      <c r="AQ23" s="217">
        <v>0</v>
      </c>
      <c r="AR23" s="215">
        <v>0.1</v>
      </c>
      <c r="AS23" s="216">
        <v>3.2</v>
      </c>
      <c r="AT23" s="216">
        <v>1.5209999999999999</v>
      </c>
      <c r="AU23" s="217">
        <v>0.28999999999999998</v>
      </c>
      <c r="AV23" s="215">
        <v>1.9430000000000001</v>
      </c>
      <c r="AW23" s="216">
        <v>0</v>
      </c>
      <c r="AX23" s="216">
        <v>126.956</v>
      </c>
      <c r="AY23" s="217">
        <v>86.507000000000005</v>
      </c>
      <c r="AZ23" s="215">
        <v>0.97299999999999998</v>
      </c>
      <c r="BA23" s="216">
        <v>2.7E-2</v>
      </c>
      <c r="BB23" s="216">
        <v>0</v>
      </c>
      <c r="BC23" s="217">
        <v>0.53</v>
      </c>
      <c r="BD23" s="215">
        <v>0.108</v>
      </c>
      <c r="BE23" s="216">
        <v>0.77800000000000002</v>
      </c>
      <c r="BF23" s="216">
        <v>15.108000000000001</v>
      </c>
      <c r="BG23" s="217">
        <v>0.90900000000000003</v>
      </c>
      <c r="BH23" s="215">
        <v>0</v>
      </c>
      <c r="BI23" s="216">
        <v>0.91100000000000003</v>
      </c>
      <c r="BJ23" s="216">
        <v>5.1539999999999999</v>
      </c>
      <c r="BK23" s="217">
        <v>1.4870000000000001</v>
      </c>
      <c r="BL23" s="215">
        <v>0</v>
      </c>
      <c r="BM23" s="216">
        <v>11.714</v>
      </c>
      <c r="BN23" s="216">
        <v>20.608000000000001</v>
      </c>
      <c r="BO23" s="217">
        <v>23.582000000000001</v>
      </c>
      <c r="BP23" s="215">
        <v>45.073</v>
      </c>
      <c r="BQ23" s="216">
        <v>29.882000000000001</v>
      </c>
      <c r="BR23" s="216">
        <v>39.47</v>
      </c>
      <c r="BS23" s="217">
        <v>38.030999999999999</v>
      </c>
      <c r="BT23" s="215">
        <v>10.303000000000001</v>
      </c>
      <c r="BU23" s="216">
        <v>20.329000000000001</v>
      </c>
      <c r="BV23" s="216">
        <v>17.207000000000001</v>
      </c>
      <c r="BW23" s="217">
        <v>13.81625</v>
      </c>
      <c r="BX23" s="215">
        <v>8.5411399999999986</v>
      </c>
      <c r="BY23" s="218">
        <v>13.28143</v>
      </c>
      <c r="BZ23" s="219">
        <v>4.9561000000000002</v>
      </c>
      <c r="CA23" s="220">
        <v>0</v>
      </c>
      <c r="CB23" s="219">
        <v>2.8384499999999999</v>
      </c>
      <c r="CC23" s="219">
        <v>20.632369999999998</v>
      </c>
      <c r="CD23" s="219">
        <v>8.4176599999999997</v>
      </c>
      <c r="CE23" s="219">
        <v>8.7430000000000003</v>
      </c>
      <c r="CF23" s="223">
        <v>28.279629999999997</v>
      </c>
      <c r="CG23" s="219">
        <v>49.113199999999999</v>
      </c>
      <c r="CH23" s="219">
        <v>57.874119999999998</v>
      </c>
      <c r="CI23" s="219">
        <v>33.094999999999999</v>
      </c>
      <c r="CJ23" s="223">
        <v>46.40793</v>
      </c>
      <c r="CK23" s="219">
        <v>30.199530000000003</v>
      </c>
      <c r="CL23" s="219">
        <v>48.65175</v>
      </c>
      <c r="CM23" s="219">
        <v>11.663200000000002</v>
      </c>
      <c r="CN23" s="223">
        <v>34.880650000000003</v>
      </c>
      <c r="CO23" s="219">
        <v>30.126709999999999</v>
      </c>
      <c r="CP23" s="219">
        <v>31.890809999999998</v>
      </c>
      <c r="CQ23" s="218">
        <v>78.063019999999995</v>
      </c>
      <c r="CR23" s="223">
        <v>156.39998</v>
      </c>
      <c r="CS23" s="218">
        <v>13.566130000000001</v>
      </c>
      <c r="CT23" s="218">
        <v>16.13185</v>
      </c>
      <c r="CU23" s="220">
        <v>31.575479999999999</v>
      </c>
      <c r="CV23" s="184"/>
      <c r="CW23" s="144">
        <f t="shared" si="0"/>
        <v>-59.551295863265345</v>
      </c>
      <c r="CX23" s="144">
        <f t="shared" si="1"/>
        <v>95.733781308405412</v>
      </c>
      <c r="CY23" s="151"/>
    </row>
    <row r="24" spans="2:103">
      <c r="B24" s="182">
        <v>18</v>
      </c>
      <c r="C24" s="183" t="s">
        <v>15</v>
      </c>
      <c r="D24" s="224">
        <v>9.7910000000000004</v>
      </c>
      <c r="E24" s="225">
        <v>11.912000000000001</v>
      </c>
      <c r="F24" s="225">
        <v>76.004000000000005</v>
      </c>
      <c r="G24" s="226">
        <v>14.747</v>
      </c>
      <c r="H24" s="224">
        <v>35.408000000000001</v>
      </c>
      <c r="I24" s="225">
        <v>15.941000000000001</v>
      </c>
      <c r="J24" s="225">
        <v>14.571999999999999</v>
      </c>
      <c r="K24" s="217">
        <v>50.735999999999997</v>
      </c>
      <c r="L24" s="215">
        <v>3.5110000000000001</v>
      </c>
      <c r="M24" s="216">
        <v>1.37</v>
      </c>
      <c r="N24" s="216">
        <v>21.088000000000001</v>
      </c>
      <c r="O24" s="217">
        <v>3.29</v>
      </c>
      <c r="P24" s="215">
        <v>6.2619999999999996</v>
      </c>
      <c r="Q24" s="216">
        <v>15.087</v>
      </c>
      <c r="R24" s="216">
        <v>13.872999999999999</v>
      </c>
      <c r="S24" s="217">
        <v>11.805</v>
      </c>
      <c r="T24" s="215">
        <v>19.565999999999999</v>
      </c>
      <c r="U24" s="216">
        <v>22.245000000000001</v>
      </c>
      <c r="V24" s="216">
        <v>14.494999999999999</v>
      </c>
      <c r="W24" s="217">
        <v>11.688000000000001</v>
      </c>
      <c r="X24" s="215">
        <v>3.927</v>
      </c>
      <c r="Y24" s="216">
        <v>21.016999999999999</v>
      </c>
      <c r="Z24" s="216">
        <v>15.718999999999999</v>
      </c>
      <c r="AA24" s="217">
        <v>17.905999999999999</v>
      </c>
      <c r="AB24" s="215">
        <v>8.9139999999999997</v>
      </c>
      <c r="AC24" s="216">
        <v>17.521999999999998</v>
      </c>
      <c r="AD24" s="216">
        <v>19.539000000000001</v>
      </c>
      <c r="AE24" s="217">
        <v>19.640999999999998</v>
      </c>
      <c r="AF24" s="215">
        <v>11.414</v>
      </c>
      <c r="AG24" s="216">
        <v>16.350000000000001</v>
      </c>
      <c r="AH24" s="216">
        <v>16.263999999999999</v>
      </c>
      <c r="AI24" s="217">
        <v>19.073</v>
      </c>
      <c r="AJ24" s="215">
        <v>18.998999999999999</v>
      </c>
      <c r="AK24" s="216">
        <v>24.603999999999999</v>
      </c>
      <c r="AL24" s="216">
        <v>8.2550000000000008</v>
      </c>
      <c r="AM24" s="217">
        <v>8.25</v>
      </c>
      <c r="AN24" s="215">
        <v>12.21</v>
      </c>
      <c r="AO24" s="216">
        <v>14.345000000000001</v>
      </c>
      <c r="AP24" s="216">
        <v>8.1150000000000002</v>
      </c>
      <c r="AQ24" s="217">
        <v>9.2560000000000002</v>
      </c>
      <c r="AR24" s="215">
        <v>6.12</v>
      </c>
      <c r="AS24" s="216">
        <v>13.906000000000001</v>
      </c>
      <c r="AT24" s="216">
        <v>10.234999999999999</v>
      </c>
      <c r="AU24" s="217">
        <v>13.455</v>
      </c>
      <c r="AV24" s="215">
        <v>4.75</v>
      </c>
      <c r="AW24" s="216">
        <v>3.6869999999999998</v>
      </c>
      <c r="AX24" s="216">
        <v>19.640999999999998</v>
      </c>
      <c r="AY24" s="217">
        <v>16.77</v>
      </c>
      <c r="AZ24" s="215">
        <v>5.8330000000000002</v>
      </c>
      <c r="BA24" s="216">
        <v>6.0780000000000003</v>
      </c>
      <c r="BB24" s="216">
        <v>1.218</v>
      </c>
      <c r="BC24" s="217">
        <v>40.924999999999997</v>
      </c>
      <c r="BD24" s="215">
        <v>74.962000000000003</v>
      </c>
      <c r="BE24" s="216">
        <v>36.203000000000003</v>
      </c>
      <c r="BF24" s="216">
        <v>88.308000000000007</v>
      </c>
      <c r="BG24" s="217">
        <v>210.14500000000001</v>
      </c>
      <c r="BH24" s="215">
        <v>10.35</v>
      </c>
      <c r="BI24" s="216">
        <v>4.1310000000000002</v>
      </c>
      <c r="BJ24" s="216">
        <v>60.804000000000002</v>
      </c>
      <c r="BK24" s="217">
        <v>2.8279999999999998</v>
      </c>
      <c r="BL24" s="215">
        <v>106.68899999999999</v>
      </c>
      <c r="BM24" s="216">
        <v>118.983</v>
      </c>
      <c r="BN24" s="216">
        <v>349.45600000000002</v>
      </c>
      <c r="BO24" s="217">
        <v>62.823</v>
      </c>
      <c r="BP24" s="215">
        <v>58.469000000000001</v>
      </c>
      <c r="BQ24" s="216">
        <v>553.41800000000001</v>
      </c>
      <c r="BR24" s="216">
        <v>69.358000000000004</v>
      </c>
      <c r="BS24" s="217">
        <v>226.417</v>
      </c>
      <c r="BT24" s="215">
        <v>23.727</v>
      </c>
      <c r="BU24" s="216">
        <v>152.30099999999999</v>
      </c>
      <c r="BV24" s="216">
        <v>224.18299999999999</v>
      </c>
      <c r="BW24" s="217">
        <v>186.68220000000002</v>
      </c>
      <c r="BX24" s="215">
        <v>171.59524999999999</v>
      </c>
      <c r="BY24" s="218">
        <v>88.428970000000007</v>
      </c>
      <c r="BZ24" s="219">
        <v>318.98464000000001</v>
      </c>
      <c r="CA24" s="220">
        <v>185.06010999999998</v>
      </c>
      <c r="CB24" s="219">
        <v>286.56372999999996</v>
      </c>
      <c r="CC24" s="219">
        <v>242.88405000000003</v>
      </c>
      <c r="CD24" s="219">
        <v>209.91467</v>
      </c>
      <c r="CE24" s="219">
        <v>548.81515000000002</v>
      </c>
      <c r="CF24" s="223">
        <v>153.15355</v>
      </c>
      <c r="CG24" s="219">
        <v>447.56492000000003</v>
      </c>
      <c r="CH24" s="219">
        <v>452.99132000000003</v>
      </c>
      <c r="CI24" s="219">
        <v>106.488</v>
      </c>
      <c r="CJ24" s="223">
        <v>50.483449999999998</v>
      </c>
      <c r="CK24" s="219">
        <v>76.125609999999995</v>
      </c>
      <c r="CL24" s="219">
        <v>110.11485999999999</v>
      </c>
      <c r="CM24" s="219">
        <v>80.793779999999998</v>
      </c>
      <c r="CN24" s="223">
        <v>42.21199</v>
      </c>
      <c r="CO24" s="219">
        <v>195.37236999999999</v>
      </c>
      <c r="CP24" s="219">
        <v>107.75525</v>
      </c>
      <c r="CQ24" s="218">
        <v>193.73985999999999</v>
      </c>
      <c r="CR24" s="223">
        <v>21.467510000000001</v>
      </c>
      <c r="CS24" s="218">
        <v>37.89049</v>
      </c>
      <c r="CT24" s="218">
        <v>60.696639999999988</v>
      </c>
      <c r="CU24" s="220">
        <v>120.80958000000001</v>
      </c>
      <c r="CV24" s="184"/>
      <c r="CW24" s="144">
        <f t="shared" si="0"/>
        <v>-37.643404924520937</v>
      </c>
      <c r="CX24" s="144">
        <f t="shared" si="1"/>
        <v>99.038332270122424</v>
      </c>
      <c r="CY24" s="151"/>
    </row>
    <row r="25" spans="2:103">
      <c r="B25" s="182">
        <v>19</v>
      </c>
      <c r="C25" s="183" t="s">
        <v>16</v>
      </c>
      <c r="D25" s="224">
        <v>33.155999999999999</v>
      </c>
      <c r="E25" s="225">
        <v>71.933999999999997</v>
      </c>
      <c r="F25" s="225">
        <v>24.17</v>
      </c>
      <c r="G25" s="226">
        <v>39.695999999999998</v>
      </c>
      <c r="H25" s="224">
        <v>38.572000000000003</v>
      </c>
      <c r="I25" s="225">
        <v>15.789</v>
      </c>
      <c r="J25" s="225">
        <v>43.048999999999999</v>
      </c>
      <c r="K25" s="217">
        <v>21.837</v>
      </c>
      <c r="L25" s="215">
        <v>27.497</v>
      </c>
      <c r="M25" s="216">
        <v>27.925999999999998</v>
      </c>
      <c r="N25" s="216">
        <v>36.598999999999997</v>
      </c>
      <c r="O25" s="217">
        <v>61.985999999999997</v>
      </c>
      <c r="P25" s="215">
        <v>51.006</v>
      </c>
      <c r="Q25" s="216">
        <v>74.584999999999994</v>
      </c>
      <c r="R25" s="216">
        <v>22.138999999999999</v>
      </c>
      <c r="S25" s="217">
        <v>131.75399999999999</v>
      </c>
      <c r="T25" s="215">
        <v>34.356000000000002</v>
      </c>
      <c r="U25" s="216">
        <v>32.152000000000001</v>
      </c>
      <c r="V25" s="216">
        <v>43.213999999999999</v>
      </c>
      <c r="W25" s="217">
        <v>16.585999999999999</v>
      </c>
      <c r="X25" s="215">
        <v>61.024000000000001</v>
      </c>
      <c r="Y25" s="216">
        <v>118.53700000000001</v>
      </c>
      <c r="Z25" s="216">
        <v>32.927</v>
      </c>
      <c r="AA25" s="217">
        <v>32.064</v>
      </c>
      <c r="AB25" s="215">
        <v>10.304</v>
      </c>
      <c r="AC25" s="216">
        <v>0.13</v>
      </c>
      <c r="AD25" s="216">
        <v>4.5439999999999996</v>
      </c>
      <c r="AE25" s="217">
        <v>1.169</v>
      </c>
      <c r="AF25" s="215">
        <v>2.5000000000000001E-2</v>
      </c>
      <c r="AG25" s="216">
        <v>0.02</v>
      </c>
      <c r="AH25" s="216">
        <v>0.1</v>
      </c>
      <c r="AI25" s="217">
        <v>1.8620000000000001</v>
      </c>
      <c r="AJ25" s="215">
        <v>0.73499999999999999</v>
      </c>
      <c r="AK25" s="216">
        <v>1.35</v>
      </c>
      <c r="AL25" s="216">
        <v>23.78</v>
      </c>
      <c r="AM25" s="217">
        <v>78.233000000000004</v>
      </c>
      <c r="AN25" s="215">
        <v>146.702</v>
      </c>
      <c r="AO25" s="216">
        <v>149.017</v>
      </c>
      <c r="AP25" s="216">
        <v>160.90100000000001</v>
      </c>
      <c r="AQ25" s="217">
        <v>69.406999999999996</v>
      </c>
      <c r="AR25" s="215">
        <v>57.222999999999999</v>
      </c>
      <c r="AS25" s="216">
        <v>90.018000000000001</v>
      </c>
      <c r="AT25" s="216">
        <v>154.00299999999999</v>
      </c>
      <c r="AU25" s="217">
        <v>27.085000000000001</v>
      </c>
      <c r="AV25" s="215">
        <v>70.448999999999998</v>
      </c>
      <c r="AW25" s="216">
        <v>47.456000000000003</v>
      </c>
      <c r="AX25" s="216">
        <v>205.74799999999999</v>
      </c>
      <c r="AY25" s="217">
        <v>43.808</v>
      </c>
      <c r="AZ25" s="215">
        <v>7.35</v>
      </c>
      <c r="BA25" s="216">
        <v>28.463000000000001</v>
      </c>
      <c r="BB25" s="216">
        <v>28.158999999999999</v>
      </c>
      <c r="BC25" s="217">
        <v>62.859000000000002</v>
      </c>
      <c r="BD25" s="215">
        <v>182.56</v>
      </c>
      <c r="BE25" s="216">
        <v>45.378999999999998</v>
      </c>
      <c r="BF25" s="216">
        <v>118.52800000000001</v>
      </c>
      <c r="BG25" s="217">
        <v>172.17699999999999</v>
      </c>
      <c r="BH25" s="215">
        <v>120.096</v>
      </c>
      <c r="BI25" s="216">
        <v>33.024999999999999</v>
      </c>
      <c r="BJ25" s="216">
        <v>28.488</v>
      </c>
      <c r="BK25" s="217">
        <v>65.832999999999998</v>
      </c>
      <c r="BL25" s="215">
        <v>217.20699999999999</v>
      </c>
      <c r="BM25" s="216">
        <v>76.703999999999994</v>
      </c>
      <c r="BN25" s="216">
        <v>112.724</v>
      </c>
      <c r="BO25" s="217">
        <v>489.488</v>
      </c>
      <c r="BP25" s="215">
        <v>209.5</v>
      </c>
      <c r="BQ25" s="216">
        <v>160.489</v>
      </c>
      <c r="BR25" s="216">
        <v>190.39599999999999</v>
      </c>
      <c r="BS25" s="217">
        <v>552.56600000000003</v>
      </c>
      <c r="BT25" s="215">
        <v>345.53399999999999</v>
      </c>
      <c r="BU25" s="216">
        <v>110.40600000000001</v>
      </c>
      <c r="BV25" s="216">
        <v>94.319000000000003</v>
      </c>
      <c r="BW25" s="217">
        <v>191.25489999999999</v>
      </c>
      <c r="BX25" s="215">
        <v>285.98343</v>
      </c>
      <c r="BY25" s="218">
        <v>34.887140000000002</v>
      </c>
      <c r="BZ25" s="219">
        <v>40.083800000000004</v>
      </c>
      <c r="CA25" s="220">
        <v>48.074990000000007</v>
      </c>
      <c r="CB25" s="219">
        <v>165.99279999999999</v>
      </c>
      <c r="CC25" s="219">
        <v>195.01772999999997</v>
      </c>
      <c r="CD25" s="219">
        <v>138.25124</v>
      </c>
      <c r="CE25" s="219">
        <v>146.15988000000002</v>
      </c>
      <c r="CF25" s="223">
        <v>195.79261</v>
      </c>
      <c r="CG25" s="219">
        <v>168.64323000000002</v>
      </c>
      <c r="CH25" s="219">
        <v>357.15446999999995</v>
      </c>
      <c r="CI25" s="219">
        <v>355.72</v>
      </c>
      <c r="CJ25" s="223">
        <v>201.41886</v>
      </c>
      <c r="CK25" s="219">
        <v>225.89259999999999</v>
      </c>
      <c r="CL25" s="219">
        <v>289.59581000000003</v>
      </c>
      <c r="CM25" s="219">
        <v>55.871400000000001</v>
      </c>
      <c r="CN25" s="223">
        <v>166.20430999999996</v>
      </c>
      <c r="CO25" s="219">
        <v>172.94314000000003</v>
      </c>
      <c r="CP25" s="219">
        <v>194.08272000000002</v>
      </c>
      <c r="CQ25" s="218">
        <v>150.17354</v>
      </c>
      <c r="CR25" s="223">
        <v>59.828100000000006</v>
      </c>
      <c r="CS25" s="218">
        <v>38.36092</v>
      </c>
      <c r="CT25" s="218">
        <v>65.093510000000009</v>
      </c>
      <c r="CU25" s="220">
        <v>258.61025000000001</v>
      </c>
      <c r="CV25" s="184"/>
      <c r="CW25" s="144">
        <f t="shared" si="0"/>
        <v>72.2076006199228</v>
      </c>
      <c r="CX25" s="144">
        <f t="shared" si="1"/>
        <v>297.29037503124351</v>
      </c>
      <c r="CY25" s="151"/>
    </row>
    <row r="26" spans="2:103">
      <c r="B26" s="182">
        <v>20</v>
      </c>
      <c r="C26" s="183" t="s">
        <v>17</v>
      </c>
      <c r="D26" s="224">
        <v>325.98200000000003</v>
      </c>
      <c r="E26" s="225">
        <v>390.86399999999998</v>
      </c>
      <c r="F26" s="225">
        <v>209.03100000000001</v>
      </c>
      <c r="G26" s="226">
        <v>269.99</v>
      </c>
      <c r="H26" s="224">
        <v>324.22000000000003</v>
      </c>
      <c r="I26" s="225">
        <v>510.08800000000002</v>
      </c>
      <c r="J26" s="225">
        <v>2401.2939999999999</v>
      </c>
      <c r="K26" s="217">
        <v>2394.6030000000001</v>
      </c>
      <c r="L26" s="215">
        <v>1374.0029999999999</v>
      </c>
      <c r="M26" s="216">
        <v>1830.2429999999999</v>
      </c>
      <c r="N26" s="216">
        <v>1686.133</v>
      </c>
      <c r="O26" s="217">
        <v>2247.806</v>
      </c>
      <c r="P26" s="215">
        <v>1819.548</v>
      </c>
      <c r="Q26" s="216">
        <v>2318.7860000000001</v>
      </c>
      <c r="R26" s="216">
        <v>2437.0709999999999</v>
      </c>
      <c r="S26" s="217">
        <v>3301.433</v>
      </c>
      <c r="T26" s="215">
        <v>1903.115</v>
      </c>
      <c r="U26" s="216">
        <v>1345.96</v>
      </c>
      <c r="V26" s="216">
        <v>438.63200000000001</v>
      </c>
      <c r="W26" s="217">
        <v>1350.11</v>
      </c>
      <c r="X26" s="215">
        <v>606.98</v>
      </c>
      <c r="Y26" s="216">
        <v>1421.271</v>
      </c>
      <c r="Z26" s="216">
        <v>1111.8420000000001</v>
      </c>
      <c r="AA26" s="217">
        <v>1351.4749999999999</v>
      </c>
      <c r="AB26" s="215">
        <v>630.26300000000003</v>
      </c>
      <c r="AC26" s="216">
        <v>1126.9110000000001</v>
      </c>
      <c r="AD26" s="216">
        <v>628.70299999999997</v>
      </c>
      <c r="AE26" s="217">
        <v>958.62099999999998</v>
      </c>
      <c r="AF26" s="215">
        <v>1237.989</v>
      </c>
      <c r="AG26" s="216">
        <v>708.149</v>
      </c>
      <c r="AH26" s="216">
        <v>428.18</v>
      </c>
      <c r="AI26" s="217">
        <v>576.72</v>
      </c>
      <c r="AJ26" s="215">
        <v>352.50799999999998</v>
      </c>
      <c r="AK26" s="216">
        <v>1030.183</v>
      </c>
      <c r="AL26" s="216">
        <v>613.71400000000006</v>
      </c>
      <c r="AM26" s="217">
        <v>583.20600000000002</v>
      </c>
      <c r="AN26" s="215">
        <v>664.947</v>
      </c>
      <c r="AO26" s="216">
        <v>1024.6859999999999</v>
      </c>
      <c r="AP26" s="216">
        <v>686.01800000000003</v>
      </c>
      <c r="AQ26" s="217">
        <v>1182.357</v>
      </c>
      <c r="AR26" s="215">
        <v>712.58500000000004</v>
      </c>
      <c r="AS26" s="216">
        <v>634.10500000000002</v>
      </c>
      <c r="AT26" s="216">
        <v>388.30799999999999</v>
      </c>
      <c r="AU26" s="217">
        <v>309.20400000000001</v>
      </c>
      <c r="AV26" s="215">
        <v>528.548</v>
      </c>
      <c r="AW26" s="216">
        <v>695.45600000000002</v>
      </c>
      <c r="AX26" s="216">
        <v>1619.9159999999999</v>
      </c>
      <c r="AY26" s="217">
        <v>904.64400000000001</v>
      </c>
      <c r="AZ26" s="215">
        <v>1090.1679999999999</v>
      </c>
      <c r="BA26" s="216">
        <v>1246.42</v>
      </c>
      <c r="BB26" s="216">
        <v>751.65499999999997</v>
      </c>
      <c r="BC26" s="217">
        <v>595.96900000000005</v>
      </c>
      <c r="BD26" s="215">
        <v>549.44500000000005</v>
      </c>
      <c r="BE26" s="216">
        <v>1034.606</v>
      </c>
      <c r="BF26" s="216">
        <v>4390.9570000000003</v>
      </c>
      <c r="BG26" s="217">
        <v>1739.671</v>
      </c>
      <c r="BH26" s="215">
        <v>1769.921</v>
      </c>
      <c r="BI26" s="216">
        <v>2573.9209999999998</v>
      </c>
      <c r="BJ26" s="216">
        <v>2524.0770000000002</v>
      </c>
      <c r="BK26" s="217">
        <v>1709.5360000000001</v>
      </c>
      <c r="BL26" s="215">
        <v>1284.0119999999999</v>
      </c>
      <c r="BM26" s="216">
        <v>1501.23</v>
      </c>
      <c r="BN26" s="216">
        <v>694.89800000000002</v>
      </c>
      <c r="BO26" s="217">
        <v>871.97699999999998</v>
      </c>
      <c r="BP26" s="215">
        <v>1138.79</v>
      </c>
      <c r="BQ26" s="216">
        <v>1973.8579999999999</v>
      </c>
      <c r="BR26" s="216">
        <v>3013.2570000000001</v>
      </c>
      <c r="BS26" s="217">
        <v>4131.701</v>
      </c>
      <c r="BT26" s="215">
        <v>5449.1490000000003</v>
      </c>
      <c r="BU26" s="216">
        <v>5134.027</v>
      </c>
      <c r="BV26" s="216">
        <v>833.33</v>
      </c>
      <c r="BW26" s="217">
        <v>820.91687000000002</v>
      </c>
      <c r="BX26" s="215">
        <v>1259.8179499999999</v>
      </c>
      <c r="BY26" s="218">
        <v>541.03779000000009</v>
      </c>
      <c r="BZ26" s="219">
        <v>284.87587000000002</v>
      </c>
      <c r="CA26" s="220">
        <v>591.13522999999998</v>
      </c>
      <c r="CB26" s="219">
        <v>520.26721000000009</v>
      </c>
      <c r="CC26" s="219">
        <v>1000.24194</v>
      </c>
      <c r="CD26" s="219">
        <v>744.63254000000006</v>
      </c>
      <c r="CE26" s="219">
        <v>701.23116999999991</v>
      </c>
      <c r="CF26" s="223">
        <v>392.64123999999998</v>
      </c>
      <c r="CG26" s="219">
        <v>666.85446999999999</v>
      </c>
      <c r="CH26" s="219">
        <v>802.06997000000001</v>
      </c>
      <c r="CI26" s="219">
        <v>703.61076000000003</v>
      </c>
      <c r="CJ26" s="223">
        <v>382.69504000000006</v>
      </c>
      <c r="CK26" s="219">
        <v>850.21566000000007</v>
      </c>
      <c r="CL26" s="219">
        <v>181.46835999999999</v>
      </c>
      <c r="CM26" s="219">
        <v>717.0566399999999</v>
      </c>
      <c r="CN26" s="223">
        <v>239.70089999999999</v>
      </c>
      <c r="CO26" s="219">
        <v>689.65562</v>
      </c>
      <c r="CP26" s="219">
        <v>615.88980000000004</v>
      </c>
      <c r="CQ26" s="218">
        <v>317.63412</v>
      </c>
      <c r="CR26" s="223">
        <v>476.49250000000001</v>
      </c>
      <c r="CS26" s="218">
        <v>498.12973</v>
      </c>
      <c r="CT26" s="218">
        <v>510.17922999999996</v>
      </c>
      <c r="CU26" s="220">
        <v>452.47634999999997</v>
      </c>
      <c r="CV26" s="184"/>
      <c r="CW26" s="144">
        <f t="shared" si="0"/>
        <v>42.452060880613203</v>
      </c>
      <c r="CX26" s="144">
        <f t="shared" si="1"/>
        <v>-11.310315396414708</v>
      </c>
      <c r="CY26" s="151"/>
    </row>
    <row r="27" spans="2:103">
      <c r="B27" s="182">
        <v>21</v>
      </c>
      <c r="C27" s="183" t="s">
        <v>18</v>
      </c>
      <c r="D27" s="224">
        <v>20.829000000000001</v>
      </c>
      <c r="E27" s="225">
        <v>8.3160000000000007</v>
      </c>
      <c r="F27" s="225">
        <v>41.350999999999999</v>
      </c>
      <c r="G27" s="226">
        <v>50.078000000000003</v>
      </c>
      <c r="H27" s="224">
        <v>44.56</v>
      </c>
      <c r="I27" s="225">
        <v>25.193999999999999</v>
      </c>
      <c r="J27" s="225">
        <v>50.180999999999997</v>
      </c>
      <c r="K27" s="217">
        <v>50.372999999999998</v>
      </c>
      <c r="L27" s="215">
        <v>44.627000000000002</v>
      </c>
      <c r="M27" s="216">
        <v>39.994999999999997</v>
      </c>
      <c r="N27" s="216">
        <v>51.564999999999998</v>
      </c>
      <c r="O27" s="217">
        <v>30.425000000000001</v>
      </c>
      <c r="P27" s="215">
        <v>59.758000000000003</v>
      </c>
      <c r="Q27" s="216">
        <v>48.627000000000002</v>
      </c>
      <c r="R27" s="216">
        <v>29.797000000000001</v>
      </c>
      <c r="S27" s="217">
        <v>63.744</v>
      </c>
      <c r="T27" s="215">
        <v>35.244</v>
      </c>
      <c r="U27" s="216">
        <v>74.885999999999996</v>
      </c>
      <c r="V27" s="216">
        <v>59.18</v>
      </c>
      <c r="W27" s="217">
        <v>86.959000000000003</v>
      </c>
      <c r="X27" s="215">
        <v>61.576999999999998</v>
      </c>
      <c r="Y27" s="216">
        <v>23.449000000000002</v>
      </c>
      <c r="Z27" s="216">
        <v>17.369</v>
      </c>
      <c r="AA27" s="217">
        <v>42.975999999999999</v>
      </c>
      <c r="AB27" s="215">
        <v>36.198999999999998</v>
      </c>
      <c r="AC27" s="216">
        <v>9.5719999999999992</v>
      </c>
      <c r="AD27" s="216">
        <v>0.16</v>
      </c>
      <c r="AE27" s="217">
        <v>0.32</v>
      </c>
      <c r="AF27" s="215">
        <v>0.79200000000000004</v>
      </c>
      <c r="AG27" s="216">
        <v>3.5000000000000003E-2</v>
      </c>
      <c r="AH27" s="216">
        <v>0.62</v>
      </c>
      <c r="AI27" s="217">
        <v>0.57499999999999996</v>
      </c>
      <c r="AJ27" s="215">
        <v>0.04</v>
      </c>
      <c r="AK27" s="216">
        <v>0.8</v>
      </c>
      <c r="AL27" s="216">
        <v>2.226</v>
      </c>
      <c r="AM27" s="217">
        <v>1.9730000000000001</v>
      </c>
      <c r="AN27" s="215">
        <v>0.89600000000000002</v>
      </c>
      <c r="AO27" s="216">
        <v>227.6</v>
      </c>
      <c r="AP27" s="216">
        <v>13.930999999999999</v>
      </c>
      <c r="AQ27" s="217">
        <v>0.48899999999999999</v>
      </c>
      <c r="AR27" s="215">
        <v>13.672000000000001</v>
      </c>
      <c r="AS27" s="216">
        <v>1.5629999999999999</v>
      </c>
      <c r="AT27" s="216">
        <v>2.919</v>
      </c>
      <c r="AU27" s="217">
        <v>4.21</v>
      </c>
      <c r="AV27" s="215">
        <v>1.5009999999999999</v>
      </c>
      <c r="AW27" s="216">
        <v>0.55000000000000004</v>
      </c>
      <c r="AX27" s="216">
        <v>170.04300000000001</v>
      </c>
      <c r="AY27" s="217">
        <v>82.100999999999999</v>
      </c>
      <c r="AZ27" s="215">
        <v>5.75</v>
      </c>
      <c r="BA27" s="216">
        <v>41.511000000000003</v>
      </c>
      <c r="BB27" s="216">
        <v>25.405999999999999</v>
      </c>
      <c r="BC27" s="217">
        <v>29.387</v>
      </c>
      <c r="BD27" s="215">
        <v>22.945</v>
      </c>
      <c r="BE27" s="216">
        <v>30.55</v>
      </c>
      <c r="BF27" s="216">
        <v>21.600999999999999</v>
      </c>
      <c r="BG27" s="217">
        <v>15.1</v>
      </c>
      <c r="BH27" s="215">
        <v>57.069000000000003</v>
      </c>
      <c r="BI27" s="216">
        <v>14.65</v>
      </c>
      <c r="BJ27" s="216">
        <v>16.792000000000002</v>
      </c>
      <c r="BK27" s="217">
        <v>9.4629999999999992</v>
      </c>
      <c r="BL27" s="215">
        <v>36.26</v>
      </c>
      <c r="BM27" s="216">
        <v>28.992999999999999</v>
      </c>
      <c r="BN27" s="216">
        <v>51.59</v>
      </c>
      <c r="BO27" s="217">
        <v>89.635999999999996</v>
      </c>
      <c r="BP27" s="215">
        <v>80.424000000000007</v>
      </c>
      <c r="BQ27" s="216">
        <v>97.724999999999994</v>
      </c>
      <c r="BR27" s="216">
        <v>138.38399999999999</v>
      </c>
      <c r="BS27" s="217">
        <v>73.927000000000007</v>
      </c>
      <c r="BT27" s="215">
        <v>29.657</v>
      </c>
      <c r="BU27" s="216">
        <v>257.15800000000002</v>
      </c>
      <c r="BV27" s="216">
        <v>145.00800000000001</v>
      </c>
      <c r="BW27" s="217">
        <v>49.281220000000005</v>
      </c>
      <c r="BX27" s="215">
        <v>296.05806000000001</v>
      </c>
      <c r="BY27" s="218">
        <v>168.93766000000002</v>
      </c>
      <c r="BZ27" s="219">
        <v>35.602009999999993</v>
      </c>
      <c r="CA27" s="220">
        <v>273.60605000000004</v>
      </c>
      <c r="CB27" s="219">
        <v>85.066990000000004</v>
      </c>
      <c r="CC27" s="219">
        <v>24.831309999999998</v>
      </c>
      <c r="CD27" s="219">
        <v>45.774269999999994</v>
      </c>
      <c r="CE27" s="219">
        <v>720.66390000000001</v>
      </c>
      <c r="CF27" s="223">
        <v>88.268430000000009</v>
      </c>
      <c r="CG27" s="219">
        <v>393.52392000000009</v>
      </c>
      <c r="CH27" s="219">
        <v>117.78167999999999</v>
      </c>
      <c r="CI27" s="219">
        <v>333.28136000000001</v>
      </c>
      <c r="CJ27" s="223">
        <v>339.81509999999997</v>
      </c>
      <c r="CK27" s="219">
        <v>117.06322999999999</v>
      </c>
      <c r="CL27" s="219">
        <v>334.91793999999999</v>
      </c>
      <c r="CM27" s="219">
        <v>388.06308999999999</v>
      </c>
      <c r="CN27" s="223">
        <v>234.04600999999994</v>
      </c>
      <c r="CO27" s="219">
        <v>419.93419</v>
      </c>
      <c r="CP27" s="219">
        <v>151.25622000000001</v>
      </c>
      <c r="CQ27" s="218">
        <v>221.76235999999997</v>
      </c>
      <c r="CR27" s="223">
        <v>245.32470999999998</v>
      </c>
      <c r="CS27" s="218">
        <v>389.59866</v>
      </c>
      <c r="CT27" s="218">
        <v>139.83038999999999</v>
      </c>
      <c r="CU27" s="220">
        <v>491.19022999999999</v>
      </c>
      <c r="CV27" s="184"/>
      <c r="CW27" s="144">
        <f t="shared" si="0"/>
        <v>121.49395866818881</v>
      </c>
      <c r="CX27" s="144">
        <f t="shared" si="1"/>
        <v>251.27573483847112</v>
      </c>
      <c r="CY27" s="151"/>
    </row>
    <row r="28" spans="2:103">
      <c r="B28" s="182">
        <v>22</v>
      </c>
      <c r="C28" s="183" t="s">
        <v>19</v>
      </c>
      <c r="D28" s="224">
        <v>1175.299</v>
      </c>
      <c r="E28" s="225">
        <v>1277.9739999999999</v>
      </c>
      <c r="F28" s="225">
        <v>1539.663</v>
      </c>
      <c r="G28" s="226">
        <v>1415.181</v>
      </c>
      <c r="H28" s="224">
        <v>1176.809</v>
      </c>
      <c r="I28" s="225">
        <v>1501.9690000000001</v>
      </c>
      <c r="J28" s="225">
        <v>1525.7670000000001</v>
      </c>
      <c r="K28" s="217">
        <v>1406.2940000000001</v>
      </c>
      <c r="L28" s="215">
        <v>1414.998</v>
      </c>
      <c r="M28" s="216">
        <v>1374.6859999999999</v>
      </c>
      <c r="N28" s="216">
        <v>1596.7370000000001</v>
      </c>
      <c r="O28" s="217">
        <v>1970.883</v>
      </c>
      <c r="P28" s="215">
        <v>1389.317</v>
      </c>
      <c r="Q28" s="216">
        <v>2343.4609999999998</v>
      </c>
      <c r="R28" s="216">
        <v>1506.2439999999999</v>
      </c>
      <c r="S28" s="217">
        <v>2268.7179999999998</v>
      </c>
      <c r="T28" s="215">
        <v>1170.5440000000001</v>
      </c>
      <c r="U28" s="216">
        <v>1613.826</v>
      </c>
      <c r="V28" s="216">
        <v>1009.498</v>
      </c>
      <c r="W28" s="217">
        <v>1321.229</v>
      </c>
      <c r="X28" s="215">
        <v>1227.252</v>
      </c>
      <c r="Y28" s="216">
        <v>836.20699999999999</v>
      </c>
      <c r="Z28" s="216">
        <v>1211.5909999999999</v>
      </c>
      <c r="AA28" s="217">
        <v>1769.3779999999999</v>
      </c>
      <c r="AB28" s="215">
        <v>964.82799999999997</v>
      </c>
      <c r="AC28" s="216">
        <v>1238.4359999999999</v>
      </c>
      <c r="AD28" s="216">
        <v>885.06</v>
      </c>
      <c r="AE28" s="217">
        <v>824.56700000000001</v>
      </c>
      <c r="AF28" s="215">
        <v>609.529</v>
      </c>
      <c r="AG28" s="216">
        <v>666.95299999999997</v>
      </c>
      <c r="AH28" s="216">
        <v>567.96699999999998</v>
      </c>
      <c r="AI28" s="217">
        <v>805.47299999999996</v>
      </c>
      <c r="AJ28" s="215">
        <v>612.399</v>
      </c>
      <c r="AK28" s="216">
        <v>1745.452</v>
      </c>
      <c r="AL28" s="216">
        <v>919.05600000000004</v>
      </c>
      <c r="AM28" s="217">
        <v>660.42700000000002</v>
      </c>
      <c r="AN28" s="215">
        <v>1774.597</v>
      </c>
      <c r="AO28" s="216">
        <v>1108.5039999999999</v>
      </c>
      <c r="AP28" s="216">
        <v>472.286</v>
      </c>
      <c r="AQ28" s="217">
        <v>1998.1469999999999</v>
      </c>
      <c r="AR28" s="215">
        <v>622.30799999999999</v>
      </c>
      <c r="AS28" s="216">
        <v>2324.3760000000002</v>
      </c>
      <c r="AT28" s="216">
        <v>2110.13</v>
      </c>
      <c r="AU28" s="217">
        <v>1403.806</v>
      </c>
      <c r="AV28" s="215">
        <v>2121.9140000000002</v>
      </c>
      <c r="AW28" s="216">
        <v>1878.9</v>
      </c>
      <c r="AX28" s="216">
        <v>1164.261</v>
      </c>
      <c r="AY28" s="217">
        <v>7191.3860000000004</v>
      </c>
      <c r="AZ28" s="215">
        <v>1044.9870000000001</v>
      </c>
      <c r="BA28" s="216">
        <v>1273.8409999999999</v>
      </c>
      <c r="BB28" s="216">
        <v>1633.8630000000001</v>
      </c>
      <c r="BC28" s="217">
        <v>2882.1170000000002</v>
      </c>
      <c r="BD28" s="215">
        <v>1386.385</v>
      </c>
      <c r="BE28" s="216">
        <v>1135.471</v>
      </c>
      <c r="BF28" s="216">
        <v>1320.0730000000001</v>
      </c>
      <c r="BG28" s="217">
        <v>2383.2570000000001</v>
      </c>
      <c r="BH28" s="215">
        <v>543.97799999999995</v>
      </c>
      <c r="BI28" s="216">
        <v>762.49</v>
      </c>
      <c r="BJ28" s="216">
        <v>703.93100000000004</v>
      </c>
      <c r="BK28" s="217">
        <v>2019.3309999999999</v>
      </c>
      <c r="BL28" s="215">
        <v>1067.8889999999999</v>
      </c>
      <c r="BM28" s="216">
        <v>1157.8699999999999</v>
      </c>
      <c r="BN28" s="216">
        <v>1296.1769999999999</v>
      </c>
      <c r="BO28" s="217">
        <v>1794.521</v>
      </c>
      <c r="BP28" s="215">
        <v>1621.915</v>
      </c>
      <c r="BQ28" s="216">
        <v>1810.991</v>
      </c>
      <c r="BR28" s="216">
        <v>1698.9780000000001</v>
      </c>
      <c r="BS28" s="217">
        <v>2208.665</v>
      </c>
      <c r="BT28" s="215">
        <v>918.71</v>
      </c>
      <c r="BU28" s="216">
        <v>1500.0350000000001</v>
      </c>
      <c r="BV28" s="216">
        <v>1424.7829999999999</v>
      </c>
      <c r="BW28" s="217">
        <v>1393.84431</v>
      </c>
      <c r="BX28" s="215">
        <v>1147.9232</v>
      </c>
      <c r="BY28" s="218">
        <v>841.20114999999998</v>
      </c>
      <c r="BZ28" s="219">
        <v>1503.9056500000002</v>
      </c>
      <c r="CA28" s="220">
        <v>1825.44318</v>
      </c>
      <c r="CB28" s="219">
        <v>1407.2347500000001</v>
      </c>
      <c r="CC28" s="219">
        <v>1384.5597199999997</v>
      </c>
      <c r="CD28" s="219">
        <v>1481.1108700000002</v>
      </c>
      <c r="CE28" s="219">
        <v>1444.0513099999998</v>
      </c>
      <c r="CF28" s="223">
        <v>1111.4432200000001</v>
      </c>
      <c r="CG28" s="219">
        <v>1039.06747</v>
      </c>
      <c r="CH28" s="219">
        <v>1256.4434100000001</v>
      </c>
      <c r="CI28" s="219">
        <v>790.02749999999992</v>
      </c>
      <c r="CJ28" s="223">
        <v>262.88605000000001</v>
      </c>
      <c r="CK28" s="219">
        <v>287.31202000000002</v>
      </c>
      <c r="CL28" s="219">
        <v>286.99439000000001</v>
      </c>
      <c r="CM28" s="219">
        <v>405.84627</v>
      </c>
      <c r="CN28" s="223">
        <v>332.86814000000004</v>
      </c>
      <c r="CO28" s="219">
        <v>570.70667000000003</v>
      </c>
      <c r="CP28" s="219">
        <v>467.61251999999996</v>
      </c>
      <c r="CQ28" s="218">
        <v>702.97562999999991</v>
      </c>
      <c r="CR28" s="223">
        <v>644.61777000000006</v>
      </c>
      <c r="CS28" s="218">
        <v>308.96357</v>
      </c>
      <c r="CT28" s="218">
        <v>558.27830999999992</v>
      </c>
      <c r="CU28" s="220">
        <v>1103.6693600000001</v>
      </c>
      <c r="CV28" s="184"/>
      <c r="CW28" s="144">
        <f t="shared" si="0"/>
        <v>56.999661567215384</v>
      </c>
      <c r="CX28" s="144">
        <f t="shared" si="1"/>
        <v>97.691606539397924</v>
      </c>
      <c r="CY28" s="151"/>
    </row>
    <row r="29" spans="2:103">
      <c r="B29" s="182">
        <v>23</v>
      </c>
      <c r="C29" s="183" t="s">
        <v>20</v>
      </c>
      <c r="D29" s="224">
        <v>8.6519999999999992</v>
      </c>
      <c r="E29" s="225">
        <v>7.3440000000000003</v>
      </c>
      <c r="F29" s="225">
        <v>11.327999999999999</v>
      </c>
      <c r="G29" s="226">
        <v>6.4</v>
      </c>
      <c r="H29" s="224">
        <v>16.399999999999999</v>
      </c>
      <c r="I29" s="225">
        <v>11.552</v>
      </c>
      <c r="J29" s="225">
        <v>17.190999999999999</v>
      </c>
      <c r="K29" s="217">
        <v>10.679</v>
      </c>
      <c r="L29" s="215">
        <v>9.3010000000000002</v>
      </c>
      <c r="M29" s="216">
        <v>2.66</v>
      </c>
      <c r="N29" s="216">
        <v>10.468999999999999</v>
      </c>
      <c r="O29" s="217">
        <v>11.67</v>
      </c>
      <c r="P29" s="215">
        <v>20.146000000000001</v>
      </c>
      <c r="Q29" s="216">
        <v>11.301</v>
      </c>
      <c r="R29" s="216">
        <v>8.9770000000000003</v>
      </c>
      <c r="S29" s="217">
        <v>2.464</v>
      </c>
      <c r="T29" s="215">
        <v>0</v>
      </c>
      <c r="U29" s="216">
        <v>10.442</v>
      </c>
      <c r="V29" s="216">
        <v>4.8</v>
      </c>
      <c r="W29" s="217">
        <v>5.3920000000000003</v>
      </c>
      <c r="X29" s="215">
        <v>8.8810000000000002</v>
      </c>
      <c r="Y29" s="216">
        <v>12.791</v>
      </c>
      <c r="Z29" s="216">
        <v>7.2450000000000001</v>
      </c>
      <c r="AA29" s="217">
        <v>5.8760000000000003</v>
      </c>
      <c r="AB29" s="215">
        <v>5.0869999999999997</v>
      </c>
      <c r="AC29" s="216">
        <v>1.357</v>
      </c>
      <c r="AD29" s="216">
        <v>0</v>
      </c>
      <c r="AE29" s="217">
        <v>0</v>
      </c>
      <c r="AF29" s="215">
        <v>0.15</v>
      </c>
      <c r="AG29" s="216">
        <v>0</v>
      </c>
      <c r="AH29" s="216">
        <v>0</v>
      </c>
      <c r="AI29" s="217">
        <v>0</v>
      </c>
      <c r="AJ29" s="215">
        <v>0</v>
      </c>
      <c r="AK29" s="216">
        <v>0.05</v>
      </c>
      <c r="AL29" s="216">
        <v>0</v>
      </c>
      <c r="AM29" s="217">
        <v>0</v>
      </c>
      <c r="AN29" s="215">
        <v>0</v>
      </c>
      <c r="AO29" s="216">
        <v>0</v>
      </c>
      <c r="AP29" s="216">
        <v>0</v>
      </c>
      <c r="AQ29" s="217">
        <v>0</v>
      </c>
      <c r="AR29" s="215">
        <v>0</v>
      </c>
      <c r="AS29" s="216">
        <v>0</v>
      </c>
      <c r="AT29" s="216">
        <v>0</v>
      </c>
      <c r="AU29" s="217">
        <v>0</v>
      </c>
      <c r="AV29" s="215">
        <v>0</v>
      </c>
      <c r="AW29" s="216">
        <v>0</v>
      </c>
      <c r="AX29" s="216">
        <v>58.314</v>
      </c>
      <c r="AY29" s="217">
        <v>13.798</v>
      </c>
      <c r="AZ29" s="215">
        <v>0</v>
      </c>
      <c r="BA29" s="216">
        <v>15.396000000000001</v>
      </c>
      <c r="BB29" s="216">
        <v>301.08999999999997</v>
      </c>
      <c r="BC29" s="217">
        <v>265.56599999999997</v>
      </c>
      <c r="BD29" s="215">
        <v>126.242</v>
      </c>
      <c r="BE29" s="216">
        <v>183.898</v>
      </c>
      <c r="BF29" s="216">
        <v>176.39099999999999</v>
      </c>
      <c r="BG29" s="217">
        <v>181.96199999999999</v>
      </c>
      <c r="BH29" s="215">
        <v>202.928</v>
      </c>
      <c r="BI29" s="216">
        <v>173.36099999999999</v>
      </c>
      <c r="BJ29" s="216">
        <v>163.66800000000001</v>
      </c>
      <c r="BK29" s="217">
        <v>228.97499999999999</v>
      </c>
      <c r="BL29" s="215">
        <v>177.726</v>
      </c>
      <c r="BM29" s="216">
        <v>98.876999999999995</v>
      </c>
      <c r="BN29" s="216">
        <v>454.35700000000003</v>
      </c>
      <c r="BO29" s="217">
        <v>165.256</v>
      </c>
      <c r="BP29" s="215">
        <v>343.57100000000003</v>
      </c>
      <c r="BQ29" s="216">
        <v>284.96100000000001</v>
      </c>
      <c r="BR29" s="216">
        <v>119.78100000000001</v>
      </c>
      <c r="BS29" s="217">
        <v>560.91600000000005</v>
      </c>
      <c r="BT29" s="215">
        <v>15.856999999999999</v>
      </c>
      <c r="BU29" s="216">
        <v>78.756</v>
      </c>
      <c r="BV29" s="216">
        <v>17.82</v>
      </c>
      <c r="BW29" s="217">
        <v>53.185000000000002</v>
      </c>
      <c r="BX29" s="215">
        <v>161.35037</v>
      </c>
      <c r="BY29" s="218">
        <v>20.016650000000002</v>
      </c>
      <c r="BZ29" s="219">
        <v>52.740699999999997</v>
      </c>
      <c r="CA29" s="220">
        <v>91.740010000000012</v>
      </c>
      <c r="CB29" s="219">
        <v>144.53245999999999</v>
      </c>
      <c r="CC29" s="219">
        <v>24.337889999999998</v>
      </c>
      <c r="CD29" s="219">
        <v>60.35519</v>
      </c>
      <c r="CE29" s="219">
        <v>103.32675</v>
      </c>
      <c r="CF29" s="223">
        <v>3.8250000000000002</v>
      </c>
      <c r="CG29" s="219">
        <v>78.076990000000009</v>
      </c>
      <c r="CH29" s="219">
        <v>407.99948999999998</v>
      </c>
      <c r="CI29" s="219">
        <v>170.12615</v>
      </c>
      <c r="CJ29" s="223">
        <v>5.5E-2</v>
      </c>
      <c r="CK29" s="219">
        <v>58.882909999999995</v>
      </c>
      <c r="CL29" s="219">
        <v>0</v>
      </c>
      <c r="CM29" s="219">
        <v>58.212609999999998</v>
      </c>
      <c r="CN29" s="223">
        <v>0.02</v>
      </c>
      <c r="CO29" s="219">
        <v>6.96868</v>
      </c>
      <c r="CP29" s="219">
        <v>0</v>
      </c>
      <c r="CQ29" s="218">
        <v>0.67479999999999996</v>
      </c>
      <c r="CR29" s="223">
        <v>1.8353999999999997</v>
      </c>
      <c r="CS29" s="218">
        <v>19.21321</v>
      </c>
      <c r="CT29" s="218">
        <v>76.647600000000011</v>
      </c>
      <c r="CU29" s="220">
        <v>0</v>
      </c>
      <c r="CV29" s="184"/>
      <c r="CW29" s="144">
        <f t="shared" si="0"/>
        <v>-100</v>
      </c>
      <c r="CX29" s="144">
        <f t="shared" si="1"/>
        <v>-100</v>
      </c>
      <c r="CY29" s="151"/>
    </row>
    <row r="30" spans="2:103">
      <c r="B30" s="182">
        <v>24</v>
      </c>
      <c r="C30" s="183" t="s">
        <v>21</v>
      </c>
      <c r="D30" s="224">
        <v>41.588999999999999</v>
      </c>
      <c r="E30" s="225">
        <v>43.595999999999997</v>
      </c>
      <c r="F30" s="225">
        <v>98.022999999999996</v>
      </c>
      <c r="G30" s="226">
        <v>265.50200000000001</v>
      </c>
      <c r="H30" s="224">
        <v>138.71700000000001</v>
      </c>
      <c r="I30" s="225">
        <v>119.276</v>
      </c>
      <c r="J30" s="225">
        <v>60.585000000000001</v>
      </c>
      <c r="K30" s="217">
        <v>59.3</v>
      </c>
      <c r="L30" s="215">
        <v>71.159000000000006</v>
      </c>
      <c r="M30" s="216">
        <v>60.21</v>
      </c>
      <c r="N30" s="216">
        <v>61.124000000000002</v>
      </c>
      <c r="O30" s="217">
        <v>71.747</v>
      </c>
      <c r="P30" s="215">
        <v>62.890999999999998</v>
      </c>
      <c r="Q30" s="216">
        <v>65.686999999999998</v>
      </c>
      <c r="R30" s="216">
        <v>69.335999999999999</v>
      </c>
      <c r="S30" s="217">
        <v>47.293999999999997</v>
      </c>
      <c r="T30" s="215">
        <v>65.685000000000002</v>
      </c>
      <c r="U30" s="216">
        <v>69.325000000000003</v>
      </c>
      <c r="V30" s="216">
        <v>97.457999999999998</v>
      </c>
      <c r="W30" s="217">
        <v>73.278000000000006</v>
      </c>
      <c r="X30" s="215">
        <v>61.798000000000002</v>
      </c>
      <c r="Y30" s="216">
        <v>62.8</v>
      </c>
      <c r="Z30" s="216">
        <v>37.549999999999997</v>
      </c>
      <c r="AA30" s="217">
        <v>79.8</v>
      </c>
      <c r="AB30" s="215">
        <v>173.85</v>
      </c>
      <c r="AC30" s="216">
        <v>0</v>
      </c>
      <c r="AD30" s="216">
        <v>0</v>
      </c>
      <c r="AE30" s="217">
        <v>0</v>
      </c>
      <c r="AF30" s="215">
        <v>0</v>
      </c>
      <c r="AG30" s="216">
        <v>0</v>
      </c>
      <c r="AH30" s="216">
        <v>0</v>
      </c>
      <c r="AI30" s="217">
        <v>0</v>
      </c>
      <c r="AJ30" s="215">
        <v>0</v>
      </c>
      <c r="AK30" s="216">
        <v>134.31100000000001</v>
      </c>
      <c r="AL30" s="216">
        <v>27.312000000000001</v>
      </c>
      <c r="AM30" s="217">
        <v>28.75</v>
      </c>
      <c r="AN30" s="215">
        <v>223.322</v>
      </c>
      <c r="AO30" s="216">
        <v>8.7609999999999992</v>
      </c>
      <c r="AP30" s="216">
        <v>35.188000000000002</v>
      </c>
      <c r="AQ30" s="217">
        <v>54.750999999999998</v>
      </c>
      <c r="AR30" s="215">
        <v>6676.6139999999996</v>
      </c>
      <c r="AS30" s="216">
        <v>8.35</v>
      </c>
      <c r="AT30" s="216">
        <v>185.14500000000001</v>
      </c>
      <c r="AU30" s="217">
        <v>0.45</v>
      </c>
      <c r="AV30" s="215">
        <v>505.339</v>
      </c>
      <c r="AW30" s="216">
        <v>199.57300000000001</v>
      </c>
      <c r="AX30" s="216">
        <v>431.85</v>
      </c>
      <c r="AY30" s="217">
        <v>414.95400000000001</v>
      </c>
      <c r="AZ30" s="215">
        <v>162.9</v>
      </c>
      <c r="BA30" s="216">
        <v>232.35400000000001</v>
      </c>
      <c r="BB30" s="216">
        <v>235.31800000000001</v>
      </c>
      <c r="BC30" s="217">
        <v>215.191</v>
      </c>
      <c r="BD30" s="215">
        <v>105.91200000000001</v>
      </c>
      <c r="BE30" s="216">
        <v>180.78399999999999</v>
      </c>
      <c r="BF30" s="216">
        <v>142.751</v>
      </c>
      <c r="BG30" s="217">
        <v>133.83199999999999</v>
      </c>
      <c r="BH30" s="215">
        <v>199.077</v>
      </c>
      <c r="BI30" s="216">
        <v>117.232</v>
      </c>
      <c r="BJ30" s="216">
        <v>120.584</v>
      </c>
      <c r="BK30" s="217">
        <v>155.22499999999999</v>
      </c>
      <c r="BL30" s="215">
        <v>135.203</v>
      </c>
      <c r="BM30" s="216">
        <v>98.835999999999999</v>
      </c>
      <c r="BN30" s="216">
        <v>99.453000000000003</v>
      </c>
      <c r="BO30" s="217">
        <v>128.88999999999999</v>
      </c>
      <c r="BP30" s="215">
        <v>115.009</v>
      </c>
      <c r="BQ30" s="216">
        <v>192.24600000000001</v>
      </c>
      <c r="BR30" s="216">
        <v>153.36099999999999</v>
      </c>
      <c r="BS30" s="217">
        <v>238.28800000000001</v>
      </c>
      <c r="BT30" s="215">
        <v>238.11199999999999</v>
      </c>
      <c r="BU30" s="216">
        <v>109.565</v>
      </c>
      <c r="BV30" s="216">
        <v>293.25099999999998</v>
      </c>
      <c r="BW30" s="217">
        <v>695.97565999999995</v>
      </c>
      <c r="BX30" s="215">
        <v>786.31182000000001</v>
      </c>
      <c r="BY30" s="218">
        <v>301.30435999999997</v>
      </c>
      <c r="BZ30" s="219">
        <v>721.31799999999998</v>
      </c>
      <c r="CA30" s="220">
        <v>589.91336000000001</v>
      </c>
      <c r="CB30" s="219">
        <v>700.25095999999996</v>
      </c>
      <c r="CC30" s="219">
        <v>748.38361999999995</v>
      </c>
      <c r="CD30" s="219">
        <v>801.23298999999997</v>
      </c>
      <c r="CE30" s="219">
        <v>808.10266999999988</v>
      </c>
      <c r="CF30" s="223">
        <v>1113.6703500000001</v>
      </c>
      <c r="CG30" s="219">
        <v>1014.1458400000001</v>
      </c>
      <c r="CH30" s="219">
        <v>204.55699999999999</v>
      </c>
      <c r="CI30" s="219">
        <v>234.4196400000001</v>
      </c>
      <c r="CJ30" s="223">
        <v>151.47537</v>
      </c>
      <c r="CK30" s="219">
        <v>205.80413000000001</v>
      </c>
      <c r="CL30" s="219">
        <v>217.92352000000002</v>
      </c>
      <c r="CM30" s="219">
        <v>281.92490999999995</v>
      </c>
      <c r="CN30" s="223">
        <v>199.89649999999997</v>
      </c>
      <c r="CO30" s="219">
        <v>247.65043</v>
      </c>
      <c r="CP30" s="219">
        <v>382.26801</v>
      </c>
      <c r="CQ30" s="218">
        <v>428.41577000000001</v>
      </c>
      <c r="CR30" s="223">
        <v>139.36607000000001</v>
      </c>
      <c r="CS30" s="218">
        <v>46.722759999999994</v>
      </c>
      <c r="CT30" s="218">
        <v>57.439050000000002</v>
      </c>
      <c r="CU30" s="220">
        <v>196.49472000000003</v>
      </c>
      <c r="CV30" s="184"/>
      <c r="CW30" s="144">
        <f t="shared" si="0"/>
        <v>-54.134573524219235</v>
      </c>
      <c r="CX30" s="144">
        <f t="shared" si="1"/>
        <v>242.09256594598975</v>
      </c>
      <c r="CY30" s="151"/>
    </row>
    <row r="31" spans="2:103">
      <c r="B31" s="182">
        <v>25</v>
      </c>
      <c r="C31" s="183" t="s">
        <v>22</v>
      </c>
      <c r="D31" s="224">
        <v>7.0640000000000001</v>
      </c>
      <c r="E31" s="225">
        <v>15.61</v>
      </c>
      <c r="F31" s="225">
        <v>71.293000000000006</v>
      </c>
      <c r="G31" s="226">
        <v>1.3560000000000001</v>
      </c>
      <c r="H31" s="224">
        <v>6.8150000000000004</v>
      </c>
      <c r="I31" s="225">
        <v>5.0439999999999996</v>
      </c>
      <c r="J31" s="225">
        <v>17.420000000000002</v>
      </c>
      <c r="K31" s="217">
        <v>0.33</v>
      </c>
      <c r="L31" s="215">
        <v>0.66700000000000004</v>
      </c>
      <c r="M31" s="216">
        <v>0.31</v>
      </c>
      <c r="N31" s="216">
        <v>302.97699999999998</v>
      </c>
      <c r="O31" s="217">
        <v>2.6890000000000001</v>
      </c>
      <c r="P31" s="215">
        <v>0.27</v>
      </c>
      <c r="Q31" s="216">
        <v>0.59799999999999998</v>
      </c>
      <c r="R31" s="216">
        <v>32.307000000000002</v>
      </c>
      <c r="S31" s="217">
        <v>21.436</v>
      </c>
      <c r="T31" s="215">
        <v>72.194000000000003</v>
      </c>
      <c r="U31" s="216">
        <v>35.948999999999998</v>
      </c>
      <c r="V31" s="216">
        <v>170.327</v>
      </c>
      <c r="W31" s="217">
        <v>25.48</v>
      </c>
      <c r="X31" s="215">
        <v>54.14</v>
      </c>
      <c r="Y31" s="216">
        <v>44.487000000000002</v>
      </c>
      <c r="Z31" s="216">
        <v>56.045999999999999</v>
      </c>
      <c r="AA31" s="217">
        <v>66.528000000000006</v>
      </c>
      <c r="AB31" s="215">
        <v>78.513999999999996</v>
      </c>
      <c r="AC31" s="216">
        <v>0</v>
      </c>
      <c r="AD31" s="216">
        <v>0</v>
      </c>
      <c r="AE31" s="217">
        <v>0</v>
      </c>
      <c r="AF31" s="215">
        <v>10.29</v>
      </c>
      <c r="AG31" s="216">
        <v>26.581</v>
      </c>
      <c r="AH31" s="216">
        <v>0.375</v>
      </c>
      <c r="AI31" s="217">
        <v>0</v>
      </c>
      <c r="AJ31" s="215">
        <v>0</v>
      </c>
      <c r="AK31" s="216">
        <v>0</v>
      </c>
      <c r="AL31" s="216">
        <v>0</v>
      </c>
      <c r="AM31" s="217">
        <v>0</v>
      </c>
      <c r="AN31" s="215">
        <v>0</v>
      </c>
      <c r="AO31" s="216">
        <v>0</v>
      </c>
      <c r="AP31" s="216">
        <v>43.225000000000001</v>
      </c>
      <c r="AQ31" s="217">
        <v>4.5629999999999997</v>
      </c>
      <c r="AR31" s="215">
        <v>2.2669999999999999</v>
      </c>
      <c r="AS31" s="216">
        <v>0</v>
      </c>
      <c r="AT31" s="216">
        <v>1.889</v>
      </c>
      <c r="AU31" s="217">
        <v>0</v>
      </c>
      <c r="AV31" s="215">
        <v>0</v>
      </c>
      <c r="AW31" s="216">
        <v>1.2E-2</v>
      </c>
      <c r="AX31" s="216">
        <v>301.17</v>
      </c>
      <c r="AY31" s="217">
        <v>71.394999999999996</v>
      </c>
      <c r="AZ31" s="215">
        <v>0.30499999999999999</v>
      </c>
      <c r="BA31" s="216">
        <v>0</v>
      </c>
      <c r="BB31" s="216">
        <v>16.035</v>
      </c>
      <c r="BC31" s="217">
        <v>0.15</v>
      </c>
      <c r="BD31" s="215">
        <v>0</v>
      </c>
      <c r="BE31" s="216">
        <v>0.2</v>
      </c>
      <c r="BF31" s="216">
        <v>0.20499999999999999</v>
      </c>
      <c r="BG31" s="217">
        <v>0.2</v>
      </c>
      <c r="BH31" s="215">
        <v>185.346</v>
      </c>
      <c r="BI31" s="216">
        <v>60.255000000000003</v>
      </c>
      <c r="BJ31" s="216">
        <v>0.29299999999999998</v>
      </c>
      <c r="BK31" s="217">
        <v>17.472000000000001</v>
      </c>
      <c r="BL31" s="215">
        <v>8.3000000000000007</v>
      </c>
      <c r="BM31" s="216">
        <v>152.66399999999999</v>
      </c>
      <c r="BN31" s="216">
        <v>122.133</v>
      </c>
      <c r="BO31" s="217">
        <v>23.312999999999999</v>
      </c>
      <c r="BP31" s="215">
        <v>22.963000000000001</v>
      </c>
      <c r="BQ31" s="216">
        <v>57.662999999999997</v>
      </c>
      <c r="BR31" s="216">
        <v>40.134999999999998</v>
      </c>
      <c r="BS31" s="217">
        <v>170.30199999999999</v>
      </c>
      <c r="BT31" s="215">
        <v>28.725000000000001</v>
      </c>
      <c r="BU31" s="216">
        <v>138.947</v>
      </c>
      <c r="BV31" s="216">
        <v>85.284999999999997</v>
      </c>
      <c r="BW31" s="217">
        <v>71.76925</v>
      </c>
      <c r="BX31" s="215">
        <v>44.366199999999999</v>
      </c>
      <c r="BY31" s="218">
        <v>77.087299999999985</v>
      </c>
      <c r="BZ31" s="219">
        <v>268.63646</v>
      </c>
      <c r="CA31" s="220">
        <v>77.849999999999994</v>
      </c>
      <c r="CB31" s="219">
        <v>14.47598</v>
      </c>
      <c r="CC31" s="219">
        <v>0</v>
      </c>
      <c r="CD31" s="219">
        <v>18.830500000000001</v>
      </c>
      <c r="CE31" s="219">
        <v>170.57532</v>
      </c>
      <c r="CF31" s="223">
        <v>223.39860000000002</v>
      </c>
      <c r="CG31" s="219">
        <v>77.108050000000006</v>
      </c>
      <c r="CH31" s="219">
        <v>68.980399999999989</v>
      </c>
      <c r="CI31" s="219">
        <v>85.737680000000012</v>
      </c>
      <c r="CJ31" s="223">
        <v>3.7120000000000002</v>
      </c>
      <c r="CK31" s="219">
        <v>80.379350000000002</v>
      </c>
      <c r="CL31" s="219">
        <v>314.90663000000001</v>
      </c>
      <c r="CM31" s="219">
        <v>194.59206</v>
      </c>
      <c r="CN31" s="223">
        <v>52.482430000000008</v>
      </c>
      <c r="CO31" s="219">
        <v>69.069000000000003</v>
      </c>
      <c r="CP31" s="219">
        <v>51.001770000000008</v>
      </c>
      <c r="CQ31" s="218">
        <v>38.230049999999999</v>
      </c>
      <c r="CR31" s="223">
        <v>17.59909</v>
      </c>
      <c r="CS31" s="218">
        <v>6.1383799999999997</v>
      </c>
      <c r="CT31" s="218">
        <v>36.797219999999996</v>
      </c>
      <c r="CU31" s="220">
        <v>1.2291799999999999</v>
      </c>
      <c r="CV31" s="184"/>
      <c r="CW31" s="144">
        <f t="shared" si="0"/>
        <v>-96.784780558748949</v>
      </c>
      <c r="CX31" s="144">
        <f t="shared" si="1"/>
        <v>-96.659584609924337</v>
      </c>
      <c r="CY31" s="151"/>
    </row>
    <row r="32" spans="2:103">
      <c r="B32" s="182">
        <v>26</v>
      </c>
      <c r="C32" s="183" t="s">
        <v>23</v>
      </c>
      <c r="D32" s="224">
        <v>0.224</v>
      </c>
      <c r="E32" s="225">
        <v>0</v>
      </c>
      <c r="F32" s="225">
        <v>0</v>
      </c>
      <c r="G32" s="226">
        <v>0</v>
      </c>
      <c r="H32" s="224">
        <v>0</v>
      </c>
      <c r="I32" s="225">
        <v>5</v>
      </c>
      <c r="J32" s="225">
        <v>0</v>
      </c>
      <c r="K32" s="217">
        <v>0</v>
      </c>
      <c r="L32" s="215">
        <v>0</v>
      </c>
      <c r="M32" s="216">
        <v>0</v>
      </c>
      <c r="N32" s="216">
        <v>0</v>
      </c>
      <c r="O32" s="217">
        <v>0</v>
      </c>
      <c r="P32" s="215">
        <v>0</v>
      </c>
      <c r="Q32" s="216">
        <v>0</v>
      </c>
      <c r="R32" s="216">
        <v>0</v>
      </c>
      <c r="S32" s="217">
        <v>0</v>
      </c>
      <c r="T32" s="215">
        <v>0</v>
      </c>
      <c r="U32" s="216">
        <v>0</v>
      </c>
      <c r="V32" s="216">
        <v>0</v>
      </c>
      <c r="W32" s="217">
        <v>0</v>
      </c>
      <c r="X32" s="215">
        <v>0</v>
      </c>
      <c r="Y32" s="216">
        <v>0</v>
      </c>
      <c r="Z32" s="216">
        <v>0</v>
      </c>
      <c r="AA32" s="217">
        <v>0</v>
      </c>
      <c r="AB32" s="215">
        <v>0</v>
      </c>
      <c r="AC32" s="216">
        <v>0</v>
      </c>
      <c r="AD32" s="216">
        <v>0</v>
      </c>
      <c r="AE32" s="217">
        <v>0</v>
      </c>
      <c r="AF32" s="215">
        <v>0</v>
      </c>
      <c r="AG32" s="216">
        <v>0</v>
      </c>
      <c r="AH32" s="216">
        <v>0</v>
      </c>
      <c r="AI32" s="217">
        <v>0</v>
      </c>
      <c r="AJ32" s="215">
        <v>0</v>
      </c>
      <c r="AK32" s="216">
        <v>0</v>
      </c>
      <c r="AL32" s="216">
        <v>0</v>
      </c>
      <c r="AM32" s="217">
        <v>0</v>
      </c>
      <c r="AN32" s="215">
        <v>0</v>
      </c>
      <c r="AO32" s="216">
        <v>0</v>
      </c>
      <c r="AP32" s="216">
        <v>0</v>
      </c>
      <c r="AQ32" s="217">
        <v>0</v>
      </c>
      <c r="AR32" s="215">
        <v>0</v>
      </c>
      <c r="AS32" s="216">
        <v>0</v>
      </c>
      <c r="AT32" s="216">
        <v>0</v>
      </c>
      <c r="AU32" s="217">
        <v>0</v>
      </c>
      <c r="AV32" s="215">
        <v>0</v>
      </c>
      <c r="AW32" s="216">
        <v>0</v>
      </c>
      <c r="AX32" s="216">
        <v>0.2</v>
      </c>
      <c r="AY32" s="217">
        <v>0</v>
      </c>
      <c r="AZ32" s="215">
        <v>0</v>
      </c>
      <c r="BA32" s="216">
        <v>0</v>
      </c>
      <c r="BB32" s="216">
        <v>0</v>
      </c>
      <c r="BC32" s="217">
        <v>0</v>
      </c>
      <c r="BD32" s="215">
        <v>0</v>
      </c>
      <c r="BE32" s="216">
        <v>0</v>
      </c>
      <c r="BF32" s="216">
        <v>0</v>
      </c>
      <c r="BG32" s="217">
        <v>0</v>
      </c>
      <c r="BH32" s="215">
        <v>0</v>
      </c>
      <c r="BI32" s="216">
        <v>0</v>
      </c>
      <c r="BJ32" s="216">
        <v>0</v>
      </c>
      <c r="BK32" s="217">
        <v>0</v>
      </c>
      <c r="BL32" s="215">
        <v>0</v>
      </c>
      <c r="BM32" s="216">
        <v>0.01</v>
      </c>
      <c r="BN32" s="216">
        <v>0</v>
      </c>
      <c r="BO32" s="217">
        <v>0</v>
      </c>
      <c r="BP32" s="215">
        <v>0</v>
      </c>
      <c r="BQ32" s="216">
        <v>0</v>
      </c>
      <c r="BR32" s="216">
        <v>0</v>
      </c>
      <c r="BS32" s="217">
        <v>0</v>
      </c>
      <c r="BT32" s="215">
        <v>0</v>
      </c>
      <c r="BU32" s="216">
        <v>0</v>
      </c>
      <c r="BV32" s="216">
        <v>0</v>
      </c>
      <c r="BW32" s="217">
        <v>0</v>
      </c>
      <c r="BX32" s="215">
        <v>0</v>
      </c>
      <c r="BY32" s="218">
        <v>0</v>
      </c>
      <c r="BZ32" s="219">
        <v>0</v>
      </c>
      <c r="CA32" s="220">
        <v>0</v>
      </c>
      <c r="CB32" s="219">
        <v>0</v>
      </c>
      <c r="CC32" s="219">
        <v>0</v>
      </c>
      <c r="CD32" s="219">
        <v>0</v>
      </c>
      <c r="CE32" s="219">
        <v>0</v>
      </c>
      <c r="CF32" s="223">
        <v>0</v>
      </c>
      <c r="CG32" s="219">
        <v>0</v>
      </c>
      <c r="CH32" s="219">
        <v>0</v>
      </c>
      <c r="CI32" s="219">
        <v>0</v>
      </c>
      <c r="CJ32" s="223">
        <v>0</v>
      </c>
      <c r="CK32" s="219">
        <v>0</v>
      </c>
      <c r="CL32" s="219">
        <v>0</v>
      </c>
      <c r="CM32" s="219">
        <v>0</v>
      </c>
      <c r="CN32" s="223">
        <v>0</v>
      </c>
      <c r="CO32" s="219">
        <v>0</v>
      </c>
      <c r="CP32" s="219">
        <v>0</v>
      </c>
      <c r="CQ32" s="218">
        <v>0</v>
      </c>
      <c r="CR32" s="223">
        <v>0</v>
      </c>
      <c r="CS32" s="218">
        <v>0</v>
      </c>
      <c r="CT32" s="218">
        <v>0</v>
      </c>
      <c r="CU32" s="220">
        <v>0</v>
      </c>
      <c r="CV32" s="184"/>
      <c r="CW32" s="144">
        <f t="shared" si="0"/>
        <v>0</v>
      </c>
      <c r="CX32" s="144">
        <f t="shared" si="1"/>
        <v>0</v>
      </c>
      <c r="CY32" s="151"/>
    </row>
    <row r="33" spans="2:103">
      <c r="B33" s="182">
        <v>27</v>
      </c>
      <c r="C33" s="183" t="s">
        <v>24</v>
      </c>
      <c r="D33" s="224">
        <v>664.10599999999999</v>
      </c>
      <c r="E33" s="225">
        <v>582.03200000000004</v>
      </c>
      <c r="F33" s="225">
        <v>459.23399999999998</v>
      </c>
      <c r="G33" s="226">
        <v>49.387999999999998</v>
      </c>
      <c r="H33" s="224">
        <v>262.31700000000001</v>
      </c>
      <c r="I33" s="225">
        <v>742.23900000000003</v>
      </c>
      <c r="J33" s="225">
        <v>117.09399999999999</v>
      </c>
      <c r="K33" s="217">
        <v>144.755</v>
      </c>
      <c r="L33" s="215">
        <v>151.02500000000001</v>
      </c>
      <c r="M33" s="216">
        <v>132.749</v>
      </c>
      <c r="N33" s="216">
        <v>133.136</v>
      </c>
      <c r="O33" s="217">
        <v>263.83</v>
      </c>
      <c r="P33" s="215">
        <v>206.52199999999999</v>
      </c>
      <c r="Q33" s="216">
        <v>221.172</v>
      </c>
      <c r="R33" s="216">
        <v>383.678</v>
      </c>
      <c r="S33" s="217">
        <v>342.30799999999999</v>
      </c>
      <c r="T33" s="215">
        <v>192.38</v>
      </c>
      <c r="U33" s="216">
        <v>377.17500000000001</v>
      </c>
      <c r="V33" s="216">
        <v>407.36200000000002</v>
      </c>
      <c r="W33" s="217">
        <v>421.39</v>
      </c>
      <c r="X33" s="215">
        <v>169.49799999999999</v>
      </c>
      <c r="Y33" s="216">
        <v>45.765000000000001</v>
      </c>
      <c r="Z33" s="216">
        <v>279.666</v>
      </c>
      <c r="AA33" s="217">
        <v>346.77199999999999</v>
      </c>
      <c r="AB33" s="215">
        <v>299.01799999999997</v>
      </c>
      <c r="AC33" s="216">
        <v>0</v>
      </c>
      <c r="AD33" s="216">
        <v>0</v>
      </c>
      <c r="AE33" s="217">
        <v>4.0110000000000001</v>
      </c>
      <c r="AF33" s="215">
        <v>87.483000000000004</v>
      </c>
      <c r="AG33" s="216">
        <v>0.29499999999999998</v>
      </c>
      <c r="AH33" s="216">
        <v>0.01</v>
      </c>
      <c r="AI33" s="217">
        <v>0.22500000000000001</v>
      </c>
      <c r="AJ33" s="215">
        <v>3.1880000000000002</v>
      </c>
      <c r="AK33" s="216">
        <v>0</v>
      </c>
      <c r="AL33" s="216">
        <v>0.92600000000000005</v>
      </c>
      <c r="AM33" s="217">
        <v>1.3</v>
      </c>
      <c r="AN33" s="215">
        <v>62.01</v>
      </c>
      <c r="AO33" s="216">
        <v>0.9</v>
      </c>
      <c r="AP33" s="216">
        <v>1.85</v>
      </c>
      <c r="AQ33" s="217">
        <v>0.75</v>
      </c>
      <c r="AR33" s="215">
        <v>1.95</v>
      </c>
      <c r="AS33" s="216">
        <v>10.015000000000001</v>
      </c>
      <c r="AT33" s="216">
        <v>2.5499999999999998</v>
      </c>
      <c r="AU33" s="217">
        <v>2.6</v>
      </c>
      <c r="AV33" s="215">
        <v>2.1</v>
      </c>
      <c r="AW33" s="216">
        <v>3.0790000000000002</v>
      </c>
      <c r="AX33" s="216">
        <v>559.93200000000002</v>
      </c>
      <c r="AY33" s="217">
        <v>4.1349999999999998</v>
      </c>
      <c r="AZ33" s="215">
        <v>2.1</v>
      </c>
      <c r="BA33" s="216">
        <v>3.23</v>
      </c>
      <c r="BB33" s="216">
        <v>6.1950000000000003</v>
      </c>
      <c r="BC33" s="217">
        <v>3.15</v>
      </c>
      <c r="BD33" s="215">
        <v>1.4</v>
      </c>
      <c r="BE33" s="216">
        <v>7.6999999999999999E-2</v>
      </c>
      <c r="BF33" s="216">
        <v>12.547000000000001</v>
      </c>
      <c r="BG33" s="217">
        <v>3</v>
      </c>
      <c r="BH33" s="215">
        <v>5613.5</v>
      </c>
      <c r="BI33" s="216">
        <v>7804.5839999999998</v>
      </c>
      <c r="BJ33" s="216">
        <v>9440.2019999999993</v>
      </c>
      <c r="BK33" s="217">
        <v>8030.4740000000002</v>
      </c>
      <c r="BL33" s="215">
        <v>7424.6710000000003</v>
      </c>
      <c r="BM33" s="216">
        <v>8335.4410000000007</v>
      </c>
      <c r="BN33" s="216">
        <v>8678.3189999999995</v>
      </c>
      <c r="BO33" s="217">
        <v>8178.8959999999997</v>
      </c>
      <c r="BP33" s="215">
        <v>5848.1270000000004</v>
      </c>
      <c r="BQ33" s="216">
        <v>7727.4719999999998</v>
      </c>
      <c r="BR33" s="216">
        <v>7775.86</v>
      </c>
      <c r="BS33" s="217">
        <v>9311.7109999999993</v>
      </c>
      <c r="BT33" s="215">
        <v>7108.4170000000004</v>
      </c>
      <c r="BU33" s="216">
        <v>7572.0969999999998</v>
      </c>
      <c r="BV33" s="216">
        <v>9525.482</v>
      </c>
      <c r="BW33" s="217">
        <v>7959.407854</v>
      </c>
      <c r="BX33" s="215">
        <v>6985.7846500000005</v>
      </c>
      <c r="BY33" s="218">
        <v>2258.0986499999999</v>
      </c>
      <c r="BZ33" s="219">
        <v>2566.8685399999999</v>
      </c>
      <c r="CA33" s="220">
        <v>2336.8394303999999</v>
      </c>
      <c r="CB33" s="219">
        <v>2148.3012899999999</v>
      </c>
      <c r="CC33" s="219">
        <v>2184.096</v>
      </c>
      <c r="CD33" s="219">
        <v>1389.7808399999999</v>
      </c>
      <c r="CE33" s="219">
        <v>2289.294676</v>
      </c>
      <c r="CF33" s="223">
        <v>2759.5500853999997</v>
      </c>
      <c r="CG33" s="219">
        <v>4379.7464</v>
      </c>
      <c r="CH33" s="219">
        <v>9757.6779999999999</v>
      </c>
      <c r="CI33" s="219">
        <v>11975.5038028</v>
      </c>
      <c r="CJ33" s="223">
        <v>8473.8447100000012</v>
      </c>
      <c r="CK33" s="219">
        <v>11999.604960000001</v>
      </c>
      <c r="CL33" s="219">
        <v>12113.488230000001</v>
      </c>
      <c r="CM33" s="219">
        <v>15953.659159999997</v>
      </c>
      <c r="CN33" s="223">
        <v>9263.0425799999994</v>
      </c>
      <c r="CO33" s="219">
        <v>9576.4619299999995</v>
      </c>
      <c r="CP33" s="219">
        <v>10215.206560000001</v>
      </c>
      <c r="CQ33" s="218">
        <v>9199.5142199999991</v>
      </c>
      <c r="CR33" s="223">
        <v>6560.2078600000004</v>
      </c>
      <c r="CS33" s="218">
        <v>8862.6970399999991</v>
      </c>
      <c r="CT33" s="218">
        <v>13362.79795</v>
      </c>
      <c r="CU33" s="220">
        <v>12202.14114</v>
      </c>
      <c r="CV33" s="184"/>
      <c r="CW33" s="144">
        <f t="shared" si="0"/>
        <v>32.638972539139132</v>
      </c>
      <c r="CX33" s="144">
        <f t="shared" si="1"/>
        <v>-8.6857319428376201</v>
      </c>
      <c r="CY33" s="151"/>
    </row>
    <row r="34" spans="2:103">
      <c r="B34" s="182">
        <v>28</v>
      </c>
      <c r="C34" s="183" t="s">
        <v>85</v>
      </c>
      <c r="D34" s="224">
        <v>11.23</v>
      </c>
      <c r="E34" s="225">
        <v>33.085999999999999</v>
      </c>
      <c r="F34" s="225">
        <v>11.632</v>
      </c>
      <c r="G34" s="226">
        <v>17.573</v>
      </c>
      <c r="H34" s="224">
        <v>20.847000000000001</v>
      </c>
      <c r="I34" s="225">
        <v>9.0739999999999998</v>
      </c>
      <c r="J34" s="225">
        <v>10.754</v>
      </c>
      <c r="K34" s="217">
        <v>21.77</v>
      </c>
      <c r="L34" s="215">
        <v>13.05</v>
      </c>
      <c r="M34" s="216">
        <v>13.548</v>
      </c>
      <c r="N34" s="216">
        <v>13.048</v>
      </c>
      <c r="O34" s="217">
        <v>27.727</v>
      </c>
      <c r="P34" s="215">
        <v>1.595</v>
      </c>
      <c r="Q34" s="216">
        <v>71.757000000000005</v>
      </c>
      <c r="R34" s="216">
        <v>20.023</v>
      </c>
      <c r="S34" s="217">
        <v>10.821</v>
      </c>
      <c r="T34" s="215">
        <v>0.23200000000000001</v>
      </c>
      <c r="U34" s="216">
        <v>1.3879999999999999</v>
      </c>
      <c r="V34" s="216">
        <v>1.4390000000000001</v>
      </c>
      <c r="W34" s="217">
        <v>0.111</v>
      </c>
      <c r="X34" s="215">
        <v>11.541</v>
      </c>
      <c r="Y34" s="216">
        <v>17.407</v>
      </c>
      <c r="Z34" s="216">
        <v>4.8419999999999996</v>
      </c>
      <c r="AA34" s="217">
        <v>2.165</v>
      </c>
      <c r="AB34" s="215">
        <v>0</v>
      </c>
      <c r="AC34" s="216">
        <v>0.24</v>
      </c>
      <c r="AD34" s="216">
        <v>4.4999999999999998E-2</v>
      </c>
      <c r="AE34" s="217">
        <v>0.25</v>
      </c>
      <c r="AF34" s="215">
        <v>2.7</v>
      </c>
      <c r="AG34" s="216">
        <v>4.3999999999999997E-2</v>
      </c>
      <c r="AH34" s="216">
        <v>0.10199999999999999</v>
      </c>
      <c r="AI34" s="217">
        <v>0</v>
      </c>
      <c r="AJ34" s="215">
        <v>0</v>
      </c>
      <c r="AK34" s="216">
        <v>0</v>
      </c>
      <c r="AL34" s="216">
        <v>0</v>
      </c>
      <c r="AM34" s="217">
        <v>0</v>
      </c>
      <c r="AN34" s="215">
        <v>0</v>
      </c>
      <c r="AO34" s="216">
        <v>0</v>
      </c>
      <c r="AP34" s="216">
        <v>0</v>
      </c>
      <c r="AQ34" s="217">
        <v>0</v>
      </c>
      <c r="AR34" s="215">
        <v>0</v>
      </c>
      <c r="AS34" s="216">
        <v>0</v>
      </c>
      <c r="AT34" s="216">
        <v>7.4580000000000002</v>
      </c>
      <c r="AU34" s="217">
        <v>0</v>
      </c>
      <c r="AV34" s="215">
        <v>4.4279999999999999</v>
      </c>
      <c r="AW34" s="216">
        <v>0</v>
      </c>
      <c r="AX34" s="216">
        <v>0</v>
      </c>
      <c r="AY34" s="217">
        <v>11.492000000000001</v>
      </c>
      <c r="AZ34" s="215">
        <v>0</v>
      </c>
      <c r="BA34" s="216">
        <v>0</v>
      </c>
      <c r="BB34" s="216">
        <v>0.2</v>
      </c>
      <c r="BC34" s="217">
        <v>1.5</v>
      </c>
      <c r="BD34" s="215">
        <v>3.1219999999999999</v>
      </c>
      <c r="BE34" s="216">
        <v>3.28</v>
      </c>
      <c r="BF34" s="216">
        <v>22.74</v>
      </c>
      <c r="BG34" s="217">
        <v>3.57</v>
      </c>
      <c r="BH34" s="215">
        <v>0</v>
      </c>
      <c r="BI34" s="216">
        <v>0</v>
      </c>
      <c r="BJ34" s="216">
        <v>24.931999999999999</v>
      </c>
      <c r="BK34" s="217">
        <v>6.7350000000000003</v>
      </c>
      <c r="BL34" s="215">
        <v>0</v>
      </c>
      <c r="BM34" s="216">
        <v>5.1319999999999997</v>
      </c>
      <c r="BN34" s="216">
        <v>0</v>
      </c>
      <c r="BO34" s="217">
        <v>49.03</v>
      </c>
      <c r="BP34" s="215">
        <v>0</v>
      </c>
      <c r="BQ34" s="216">
        <v>0</v>
      </c>
      <c r="BR34" s="216">
        <v>1.069</v>
      </c>
      <c r="BS34" s="217">
        <v>0</v>
      </c>
      <c r="BT34" s="215">
        <v>0.2</v>
      </c>
      <c r="BU34" s="216">
        <v>0</v>
      </c>
      <c r="BV34" s="216">
        <v>0</v>
      </c>
      <c r="BW34" s="217">
        <v>0</v>
      </c>
      <c r="BX34" s="215">
        <v>0</v>
      </c>
      <c r="BY34" s="218">
        <v>0</v>
      </c>
      <c r="BZ34" s="219">
        <v>0</v>
      </c>
      <c r="CA34" s="220">
        <v>2.9771199999999998</v>
      </c>
      <c r="CB34" s="219">
        <v>14.067240000000002</v>
      </c>
      <c r="CC34" s="219">
        <v>0</v>
      </c>
      <c r="CD34" s="219">
        <v>0</v>
      </c>
      <c r="CE34" s="219">
        <v>0</v>
      </c>
      <c r="CF34" s="223">
        <v>0</v>
      </c>
      <c r="CG34" s="219">
        <v>18.583749999999998</v>
      </c>
      <c r="CH34" s="219">
        <v>0.80200000000000005</v>
      </c>
      <c r="CI34" s="219">
        <v>0</v>
      </c>
      <c r="CJ34" s="223">
        <v>1.3009999999999999</v>
      </c>
      <c r="CK34" s="219">
        <v>4.08</v>
      </c>
      <c r="CL34" s="219">
        <v>0</v>
      </c>
      <c r="CM34" s="219">
        <v>7.4999999999999997E-3</v>
      </c>
      <c r="CN34" s="223">
        <v>1E-3</v>
      </c>
      <c r="CO34" s="219">
        <v>1E-3</v>
      </c>
      <c r="CP34" s="219">
        <v>0.06</v>
      </c>
      <c r="CQ34" s="218">
        <v>0</v>
      </c>
      <c r="CR34" s="223">
        <v>0</v>
      </c>
      <c r="CS34" s="218">
        <v>0</v>
      </c>
      <c r="CT34" s="218">
        <v>4.2569999999999997</v>
      </c>
      <c r="CU34" s="220">
        <v>1.1825600000000001</v>
      </c>
      <c r="CV34" s="184"/>
      <c r="CW34" s="144">
        <f t="shared" si="0"/>
        <v>0</v>
      </c>
      <c r="CX34" s="144">
        <f t="shared" si="1"/>
        <v>-72.220812778952308</v>
      </c>
      <c r="CY34" s="151"/>
    </row>
    <row r="35" spans="2:103">
      <c r="B35" s="182">
        <v>29</v>
      </c>
      <c r="C35" s="183" t="s">
        <v>25</v>
      </c>
      <c r="D35" s="224">
        <v>0.1</v>
      </c>
      <c r="E35" s="225">
        <v>4.4610000000000003</v>
      </c>
      <c r="F35" s="225">
        <v>0</v>
      </c>
      <c r="G35" s="226">
        <v>0</v>
      </c>
      <c r="H35" s="224">
        <v>0</v>
      </c>
      <c r="I35" s="225">
        <v>0.4</v>
      </c>
      <c r="J35" s="225">
        <v>0</v>
      </c>
      <c r="K35" s="217">
        <v>0</v>
      </c>
      <c r="L35" s="215">
        <v>0</v>
      </c>
      <c r="M35" s="216">
        <v>0</v>
      </c>
      <c r="N35" s="216">
        <v>0</v>
      </c>
      <c r="O35" s="217">
        <v>0</v>
      </c>
      <c r="P35" s="215">
        <v>0</v>
      </c>
      <c r="Q35" s="216">
        <v>0</v>
      </c>
      <c r="R35" s="216">
        <v>0.20499999999999999</v>
      </c>
      <c r="S35" s="217">
        <v>0</v>
      </c>
      <c r="T35" s="215">
        <v>0</v>
      </c>
      <c r="U35" s="216">
        <v>0</v>
      </c>
      <c r="V35" s="216">
        <v>0</v>
      </c>
      <c r="W35" s="217">
        <v>0</v>
      </c>
      <c r="X35" s="215">
        <v>0</v>
      </c>
      <c r="Y35" s="216">
        <v>0</v>
      </c>
      <c r="Z35" s="216">
        <v>0</v>
      </c>
      <c r="AA35" s="217">
        <v>0</v>
      </c>
      <c r="AB35" s="215">
        <v>0</v>
      </c>
      <c r="AC35" s="216">
        <v>0</v>
      </c>
      <c r="AD35" s="216">
        <v>0</v>
      </c>
      <c r="AE35" s="217">
        <v>0</v>
      </c>
      <c r="AF35" s="215">
        <v>0</v>
      </c>
      <c r="AG35" s="216">
        <v>1</v>
      </c>
      <c r="AH35" s="216">
        <v>0</v>
      </c>
      <c r="AI35" s="217">
        <v>0</v>
      </c>
      <c r="AJ35" s="215">
        <v>0</v>
      </c>
      <c r="AK35" s="216">
        <v>0</v>
      </c>
      <c r="AL35" s="216">
        <v>0</v>
      </c>
      <c r="AM35" s="217">
        <v>0</v>
      </c>
      <c r="AN35" s="215">
        <v>1.3320000000000001</v>
      </c>
      <c r="AO35" s="216">
        <v>0</v>
      </c>
      <c r="AP35" s="216">
        <v>0</v>
      </c>
      <c r="AQ35" s="217">
        <v>0</v>
      </c>
      <c r="AR35" s="215">
        <v>0</v>
      </c>
      <c r="AS35" s="216">
        <v>1.526</v>
      </c>
      <c r="AT35" s="216">
        <v>1.496</v>
      </c>
      <c r="AU35" s="217">
        <v>0</v>
      </c>
      <c r="AV35" s="215">
        <v>0</v>
      </c>
      <c r="AW35" s="216">
        <v>0</v>
      </c>
      <c r="AX35" s="216">
        <v>0</v>
      </c>
      <c r="AY35" s="217">
        <v>0.5</v>
      </c>
      <c r="AZ35" s="215">
        <v>0</v>
      </c>
      <c r="BA35" s="216">
        <v>0.92200000000000004</v>
      </c>
      <c r="BB35" s="216">
        <v>0</v>
      </c>
      <c r="BC35" s="217">
        <v>0</v>
      </c>
      <c r="BD35" s="215">
        <v>0</v>
      </c>
      <c r="BE35" s="216">
        <v>0</v>
      </c>
      <c r="BF35" s="216">
        <v>0</v>
      </c>
      <c r="BG35" s="217">
        <v>0</v>
      </c>
      <c r="BH35" s="215">
        <v>0</v>
      </c>
      <c r="BI35" s="216">
        <v>0</v>
      </c>
      <c r="BJ35" s="216">
        <v>0</v>
      </c>
      <c r="BK35" s="217">
        <v>0</v>
      </c>
      <c r="BL35" s="215">
        <v>0</v>
      </c>
      <c r="BM35" s="216">
        <v>0</v>
      </c>
      <c r="BN35" s="216">
        <v>0</v>
      </c>
      <c r="BO35" s="217">
        <v>0</v>
      </c>
      <c r="BP35" s="215">
        <v>0</v>
      </c>
      <c r="BQ35" s="216">
        <v>0</v>
      </c>
      <c r="BR35" s="216">
        <v>0</v>
      </c>
      <c r="BS35" s="217">
        <v>0</v>
      </c>
      <c r="BT35" s="215">
        <v>0</v>
      </c>
      <c r="BU35" s="216">
        <v>0</v>
      </c>
      <c r="BV35" s="216">
        <v>0</v>
      </c>
      <c r="BW35" s="217">
        <v>0</v>
      </c>
      <c r="BX35" s="215">
        <v>0</v>
      </c>
      <c r="BY35" s="218">
        <v>0</v>
      </c>
      <c r="BZ35" s="219">
        <v>0</v>
      </c>
      <c r="CA35" s="220">
        <v>0</v>
      </c>
      <c r="CB35" s="219">
        <v>1.4999999999999999E-2</v>
      </c>
      <c r="CC35" s="219">
        <v>0</v>
      </c>
      <c r="CD35" s="219">
        <v>0</v>
      </c>
      <c r="CE35" s="219">
        <v>1.916E-2</v>
      </c>
      <c r="CF35" s="223">
        <v>0.34444999999999998</v>
      </c>
      <c r="CG35" s="219">
        <v>0</v>
      </c>
      <c r="CH35" s="219">
        <v>0</v>
      </c>
      <c r="CI35" s="219">
        <v>5.3600000000000002E-3</v>
      </c>
      <c r="CJ35" s="223">
        <v>0</v>
      </c>
      <c r="CK35" s="219">
        <v>0</v>
      </c>
      <c r="CL35" s="219">
        <v>8.6257599999999996</v>
      </c>
      <c r="CM35" s="219">
        <v>0</v>
      </c>
      <c r="CN35" s="223">
        <v>0</v>
      </c>
      <c r="CO35" s="219">
        <v>0</v>
      </c>
      <c r="CP35" s="219">
        <v>0.5</v>
      </c>
      <c r="CQ35" s="218">
        <v>0.02</v>
      </c>
      <c r="CR35" s="223">
        <v>0.1</v>
      </c>
      <c r="CS35" s="218">
        <v>0</v>
      </c>
      <c r="CT35" s="218">
        <v>1.2518499999999999</v>
      </c>
      <c r="CU35" s="220">
        <v>1.26</v>
      </c>
      <c r="CV35" s="184"/>
      <c r="CW35" s="144">
        <f t="shared" si="0"/>
        <v>6200</v>
      </c>
      <c r="CX35" s="144">
        <f t="shared" si="1"/>
        <v>0.65103646603029119</v>
      </c>
      <c r="CY35" s="151"/>
    </row>
    <row r="36" spans="2:103">
      <c r="B36" s="182">
        <v>30</v>
      </c>
      <c r="C36" s="183" t="s">
        <v>26</v>
      </c>
      <c r="D36" s="224">
        <v>0.5</v>
      </c>
      <c r="E36" s="225">
        <v>5.1310000000000002</v>
      </c>
      <c r="F36" s="225">
        <v>28.06</v>
      </c>
      <c r="G36" s="226">
        <v>105.539</v>
      </c>
      <c r="H36" s="224">
        <v>90.9</v>
      </c>
      <c r="I36" s="225">
        <v>63.722999999999999</v>
      </c>
      <c r="J36" s="225">
        <v>14.73</v>
      </c>
      <c r="K36" s="217">
        <v>9.2769999999999992</v>
      </c>
      <c r="L36" s="215">
        <v>24.370999999999999</v>
      </c>
      <c r="M36" s="216">
        <v>40.479999999999997</v>
      </c>
      <c r="N36" s="216">
        <v>54.110999999999997</v>
      </c>
      <c r="O36" s="217">
        <v>98.578999999999994</v>
      </c>
      <c r="P36" s="215">
        <v>30.286000000000001</v>
      </c>
      <c r="Q36" s="216">
        <v>119.31</v>
      </c>
      <c r="R36" s="216">
        <v>198.739</v>
      </c>
      <c r="S36" s="217">
        <v>84.343000000000004</v>
      </c>
      <c r="T36" s="215">
        <v>85.504999999999995</v>
      </c>
      <c r="U36" s="216">
        <v>12.563000000000001</v>
      </c>
      <c r="V36" s="216">
        <v>18.059999999999999</v>
      </c>
      <c r="W36" s="217">
        <v>98.415999999999997</v>
      </c>
      <c r="X36" s="215">
        <v>84.807000000000002</v>
      </c>
      <c r="Y36" s="216">
        <v>15.051</v>
      </c>
      <c r="Z36" s="216">
        <v>6.6029999999999998</v>
      </c>
      <c r="AA36" s="217">
        <v>21.268000000000001</v>
      </c>
      <c r="AB36" s="215">
        <v>35.344000000000001</v>
      </c>
      <c r="AC36" s="216">
        <v>6.375</v>
      </c>
      <c r="AD36" s="216">
        <v>23.234999999999999</v>
      </c>
      <c r="AE36" s="217">
        <v>22.71</v>
      </c>
      <c r="AF36" s="215">
        <v>74.56</v>
      </c>
      <c r="AG36" s="216">
        <v>6.9349999999999996</v>
      </c>
      <c r="AH36" s="216">
        <v>0</v>
      </c>
      <c r="AI36" s="217">
        <v>8.782</v>
      </c>
      <c r="AJ36" s="215">
        <v>31.52</v>
      </c>
      <c r="AK36" s="216">
        <v>0</v>
      </c>
      <c r="AL36" s="216">
        <v>0</v>
      </c>
      <c r="AM36" s="217">
        <v>3.6040000000000001</v>
      </c>
      <c r="AN36" s="215">
        <v>0.05</v>
      </c>
      <c r="AO36" s="216">
        <v>0</v>
      </c>
      <c r="AP36" s="216">
        <v>0.90700000000000003</v>
      </c>
      <c r="AQ36" s="217">
        <v>0.25</v>
      </c>
      <c r="AR36" s="215">
        <v>0</v>
      </c>
      <c r="AS36" s="216">
        <v>0</v>
      </c>
      <c r="AT36" s="216">
        <v>0.66100000000000003</v>
      </c>
      <c r="AU36" s="217">
        <v>1.839</v>
      </c>
      <c r="AV36" s="215">
        <v>0.39</v>
      </c>
      <c r="AW36" s="216">
        <v>1.381</v>
      </c>
      <c r="AX36" s="216">
        <v>0.45</v>
      </c>
      <c r="AY36" s="217">
        <v>0</v>
      </c>
      <c r="AZ36" s="215">
        <v>1.44</v>
      </c>
      <c r="BA36" s="216">
        <v>0</v>
      </c>
      <c r="BB36" s="216">
        <v>4.46</v>
      </c>
      <c r="BC36" s="217">
        <v>3.1930000000000001</v>
      </c>
      <c r="BD36" s="215">
        <v>0</v>
      </c>
      <c r="BE36" s="216">
        <v>0.23100000000000001</v>
      </c>
      <c r="BF36" s="216">
        <v>3.14</v>
      </c>
      <c r="BG36" s="217">
        <v>3.3250000000000002</v>
      </c>
      <c r="BH36" s="215">
        <v>0.65</v>
      </c>
      <c r="BI36" s="216">
        <v>0.72399999999999998</v>
      </c>
      <c r="BJ36" s="216">
        <v>0.93600000000000005</v>
      </c>
      <c r="BK36" s="217">
        <v>0.67300000000000004</v>
      </c>
      <c r="BL36" s="215">
        <v>4.1589999999999998</v>
      </c>
      <c r="BM36" s="216">
        <v>16.213000000000001</v>
      </c>
      <c r="BN36" s="216">
        <v>76.608000000000004</v>
      </c>
      <c r="BO36" s="217">
        <v>63.203000000000003</v>
      </c>
      <c r="BP36" s="215">
        <v>37.523000000000003</v>
      </c>
      <c r="BQ36" s="216">
        <v>22.689</v>
      </c>
      <c r="BR36" s="216">
        <v>13.09</v>
      </c>
      <c r="BS36" s="217">
        <v>22.003</v>
      </c>
      <c r="BT36" s="215">
        <v>0.33200000000000002</v>
      </c>
      <c r="BU36" s="216">
        <v>9.3230000000000004</v>
      </c>
      <c r="BV36" s="216">
        <v>2.3839999999999999</v>
      </c>
      <c r="BW36" s="217">
        <v>10.776219999999999</v>
      </c>
      <c r="BX36" s="215">
        <v>1.13334</v>
      </c>
      <c r="BY36" s="218">
        <v>8.2000000000000003E-2</v>
      </c>
      <c r="BZ36" s="219">
        <v>1.2598099999999999</v>
      </c>
      <c r="CA36" s="220">
        <v>0</v>
      </c>
      <c r="CB36" s="219">
        <v>13.11004</v>
      </c>
      <c r="CC36" s="219">
        <v>0.91832999999999998</v>
      </c>
      <c r="CD36" s="219">
        <v>0.41183999999999998</v>
      </c>
      <c r="CE36" s="219">
        <v>0.73303999999999991</v>
      </c>
      <c r="CF36" s="223">
        <v>2.4363800000000002</v>
      </c>
      <c r="CG36" s="219">
        <v>5.61355</v>
      </c>
      <c r="CH36" s="219">
        <v>1.7418099999999999</v>
      </c>
      <c r="CI36" s="219">
        <v>4.2521500000000003</v>
      </c>
      <c r="CJ36" s="223">
        <v>331.20920999999998</v>
      </c>
      <c r="CK36" s="219">
        <v>2.10032</v>
      </c>
      <c r="CL36" s="219">
        <v>2.5131399999999995</v>
      </c>
      <c r="CM36" s="219">
        <v>1.02546</v>
      </c>
      <c r="CN36" s="223">
        <v>0.35126000000000002</v>
      </c>
      <c r="CO36" s="219">
        <v>0.62605</v>
      </c>
      <c r="CP36" s="219">
        <v>0.74324000000000001</v>
      </c>
      <c r="CQ36" s="218">
        <v>6.8095699999999999</v>
      </c>
      <c r="CR36" s="223">
        <v>1.1997200000000001</v>
      </c>
      <c r="CS36" s="218">
        <v>0.7182900000000001</v>
      </c>
      <c r="CT36" s="218">
        <v>1.1491800000000001</v>
      </c>
      <c r="CU36" s="220">
        <v>0.68508000000000002</v>
      </c>
      <c r="CV36" s="184"/>
      <c r="CW36" s="144">
        <f t="shared" si="0"/>
        <v>-89.939452858256828</v>
      </c>
      <c r="CX36" s="144">
        <f t="shared" si="1"/>
        <v>-40.385318226909625</v>
      </c>
      <c r="CY36" s="151"/>
    </row>
    <row r="37" spans="2:103">
      <c r="B37" s="182">
        <v>31</v>
      </c>
      <c r="C37" s="183" t="s">
        <v>27</v>
      </c>
      <c r="D37" s="224">
        <v>0</v>
      </c>
      <c r="E37" s="225">
        <v>0</v>
      </c>
      <c r="F37" s="225">
        <v>0</v>
      </c>
      <c r="G37" s="226">
        <v>0</v>
      </c>
      <c r="H37" s="224">
        <v>0</v>
      </c>
      <c r="I37" s="225">
        <v>0</v>
      </c>
      <c r="J37" s="225">
        <v>0</v>
      </c>
      <c r="K37" s="217">
        <v>0.63</v>
      </c>
      <c r="L37" s="215">
        <v>0</v>
      </c>
      <c r="M37" s="216">
        <v>0</v>
      </c>
      <c r="N37" s="216">
        <v>0</v>
      </c>
      <c r="O37" s="217">
        <v>0</v>
      </c>
      <c r="P37" s="215">
        <v>0</v>
      </c>
      <c r="Q37" s="216">
        <v>0</v>
      </c>
      <c r="R37" s="216">
        <v>0</v>
      </c>
      <c r="S37" s="217">
        <v>0</v>
      </c>
      <c r="T37" s="215">
        <v>0</v>
      </c>
      <c r="U37" s="216">
        <v>0</v>
      </c>
      <c r="V37" s="216">
        <v>0</v>
      </c>
      <c r="W37" s="217">
        <v>0</v>
      </c>
      <c r="X37" s="215">
        <v>0</v>
      </c>
      <c r="Y37" s="216">
        <v>0</v>
      </c>
      <c r="Z37" s="216">
        <v>0</v>
      </c>
      <c r="AA37" s="217">
        <v>0</v>
      </c>
      <c r="AB37" s="215">
        <v>0</v>
      </c>
      <c r="AC37" s="216">
        <v>0</v>
      </c>
      <c r="AD37" s="216">
        <v>0.2</v>
      </c>
      <c r="AE37" s="217">
        <v>0</v>
      </c>
      <c r="AF37" s="215">
        <v>0</v>
      </c>
      <c r="AG37" s="216">
        <v>0</v>
      </c>
      <c r="AH37" s="216">
        <v>0</v>
      </c>
      <c r="AI37" s="217">
        <v>0</v>
      </c>
      <c r="AJ37" s="215">
        <v>0</v>
      </c>
      <c r="AK37" s="216">
        <v>0</v>
      </c>
      <c r="AL37" s="216">
        <v>0</v>
      </c>
      <c r="AM37" s="217">
        <v>0</v>
      </c>
      <c r="AN37" s="215">
        <v>267.26499999999999</v>
      </c>
      <c r="AO37" s="216">
        <v>0</v>
      </c>
      <c r="AP37" s="216">
        <v>0.02</v>
      </c>
      <c r="AQ37" s="217">
        <v>0</v>
      </c>
      <c r="AR37" s="215">
        <v>0</v>
      </c>
      <c r="AS37" s="216">
        <v>5.5670000000000002</v>
      </c>
      <c r="AT37" s="216">
        <v>0</v>
      </c>
      <c r="AU37" s="217">
        <v>0</v>
      </c>
      <c r="AV37" s="215">
        <v>0.72699999999999998</v>
      </c>
      <c r="AW37" s="216">
        <v>0</v>
      </c>
      <c r="AX37" s="216">
        <v>0.25</v>
      </c>
      <c r="AY37" s="217">
        <v>0</v>
      </c>
      <c r="AZ37" s="215">
        <v>0</v>
      </c>
      <c r="BA37" s="216">
        <v>0</v>
      </c>
      <c r="BB37" s="216">
        <v>5.3999999999999999E-2</v>
      </c>
      <c r="BC37" s="217">
        <v>0</v>
      </c>
      <c r="BD37" s="215">
        <v>0</v>
      </c>
      <c r="BE37" s="216">
        <v>0</v>
      </c>
      <c r="BF37" s="216">
        <v>0</v>
      </c>
      <c r="BG37" s="217">
        <v>0</v>
      </c>
      <c r="BH37" s="215">
        <v>0</v>
      </c>
      <c r="BI37" s="216">
        <v>0</v>
      </c>
      <c r="BJ37" s="216">
        <v>0</v>
      </c>
      <c r="BK37" s="217">
        <v>0</v>
      </c>
      <c r="BL37" s="215">
        <v>0</v>
      </c>
      <c r="BM37" s="216">
        <v>0</v>
      </c>
      <c r="BN37" s="216">
        <v>0</v>
      </c>
      <c r="BO37" s="217">
        <v>0.2</v>
      </c>
      <c r="BP37" s="215">
        <v>0</v>
      </c>
      <c r="BQ37" s="216">
        <v>0</v>
      </c>
      <c r="BR37" s="216">
        <v>0</v>
      </c>
      <c r="BS37" s="217">
        <v>0</v>
      </c>
      <c r="BT37" s="215">
        <v>0</v>
      </c>
      <c r="BU37" s="216">
        <v>0</v>
      </c>
      <c r="BV37" s="216">
        <v>0</v>
      </c>
      <c r="BW37" s="217">
        <v>0</v>
      </c>
      <c r="BX37" s="215">
        <v>0</v>
      </c>
      <c r="BY37" s="218">
        <v>0</v>
      </c>
      <c r="BZ37" s="219">
        <v>0</v>
      </c>
      <c r="CA37" s="220">
        <v>0</v>
      </c>
      <c r="CB37" s="219">
        <v>0</v>
      </c>
      <c r="CC37" s="219">
        <v>0</v>
      </c>
      <c r="CD37" s="219">
        <v>0</v>
      </c>
      <c r="CE37" s="219">
        <v>0</v>
      </c>
      <c r="CF37" s="223">
        <v>3.4182600000000001</v>
      </c>
      <c r="CG37" s="219">
        <v>0</v>
      </c>
      <c r="CH37" s="219">
        <v>0</v>
      </c>
      <c r="CI37" s="219">
        <v>6.4</v>
      </c>
      <c r="CJ37" s="223">
        <v>0</v>
      </c>
      <c r="CK37" s="219">
        <v>0</v>
      </c>
      <c r="CL37" s="219">
        <v>0</v>
      </c>
      <c r="CM37" s="219">
        <v>0</v>
      </c>
      <c r="CN37" s="223">
        <v>0</v>
      </c>
      <c r="CO37" s="219">
        <v>0</v>
      </c>
      <c r="CP37" s="219">
        <v>0</v>
      </c>
      <c r="CQ37" s="218">
        <v>0</v>
      </c>
      <c r="CR37" s="223">
        <v>0</v>
      </c>
      <c r="CS37" s="218">
        <v>0</v>
      </c>
      <c r="CT37" s="218">
        <v>0</v>
      </c>
      <c r="CU37" s="220">
        <v>0</v>
      </c>
      <c r="CV37" s="184"/>
      <c r="CW37" s="144">
        <f t="shared" si="0"/>
        <v>0</v>
      </c>
      <c r="CX37" s="144">
        <f t="shared" si="1"/>
        <v>0</v>
      </c>
      <c r="CY37" s="151"/>
    </row>
    <row r="38" spans="2:103">
      <c r="B38" s="182">
        <v>32</v>
      </c>
      <c r="C38" s="183" t="s">
        <v>86</v>
      </c>
      <c r="D38" s="224">
        <v>0</v>
      </c>
      <c r="E38" s="225">
        <v>54.639000000000003</v>
      </c>
      <c r="F38" s="225">
        <v>2.4</v>
      </c>
      <c r="G38" s="226">
        <v>0.13500000000000001</v>
      </c>
      <c r="H38" s="224">
        <v>3.07</v>
      </c>
      <c r="I38" s="225">
        <v>0</v>
      </c>
      <c r="J38" s="225">
        <v>0.754</v>
      </c>
      <c r="K38" s="217">
        <v>2.8969999999999998</v>
      </c>
      <c r="L38" s="215">
        <v>0</v>
      </c>
      <c r="M38" s="216">
        <v>50.29</v>
      </c>
      <c r="N38" s="216">
        <v>2.2850000000000001</v>
      </c>
      <c r="O38" s="217">
        <v>0.56000000000000005</v>
      </c>
      <c r="P38" s="215">
        <v>0.12</v>
      </c>
      <c r="Q38" s="216">
        <v>0</v>
      </c>
      <c r="R38" s="216">
        <v>3.335</v>
      </c>
      <c r="S38" s="217">
        <v>7.15</v>
      </c>
      <c r="T38" s="215">
        <v>0.25</v>
      </c>
      <c r="U38" s="216">
        <v>0.01</v>
      </c>
      <c r="V38" s="216">
        <v>0.02</v>
      </c>
      <c r="W38" s="217">
        <v>1.4</v>
      </c>
      <c r="X38" s="215">
        <v>0</v>
      </c>
      <c r="Y38" s="216">
        <v>10</v>
      </c>
      <c r="Z38" s="216">
        <v>0</v>
      </c>
      <c r="AA38" s="217">
        <v>6.0949999999999998</v>
      </c>
      <c r="AB38" s="215">
        <v>0</v>
      </c>
      <c r="AC38" s="216">
        <v>0</v>
      </c>
      <c r="AD38" s="216">
        <v>0.1</v>
      </c>
      <c r="AE38" s="217">
        <v>0.1</v>
      </c>
      <c r="AF38" s="215">
        <v>0.42099999999999999</v>
      </c>
      <c r="AG38" s="216">
        <v>0.35</v>
      </c>
      <c r="AH38" s="216">
        <v>9.6080000000000005</v>
      </c>
      <c r="AI38" s="217">
        <v>0</v>
      </c>
      <c r="AJ38" s="215">
        <v>0.27</v>
      </c>
      <c r="AK38" s="216">
        <v>0</v>
      </c>
      <c r="AL38" s="216">
        <v>0</v>
      </c>
      <c r="AM38" s="217">
        <v>2.3820000000000001</v>
      </c>
      <c r="AN38" s="215">
        <v>0</v>
      </c>
      <c r="AO38" s="216">
        <v>0</v>
      </c>
      <c r="AP38" s="216">
        <v>1.8</v>
      </c>
      <c r="AQ38" s="217">
        <v>0</v>
      </c>
      <c r="AR38" s="215">
        <v>0</v>
      </c>
      <c r="AS38" s="216">
        <v>7.1609999999999996</v>
      </c>
      <c r="AT38" s="216">
        <v>11.651999999999999</v>
      </c>
      <c r="AU38" s="217">
        <v>0.1</v>
      </c>
      <c r="AV38" s="215">
        <v>0.3</v>
      </c>
      <c r="AW38" s="216">
        <v>0</v>
      </c>
      <c r="AX38" s="216">
        <v>10.1</v>
      </c>
      <c r="AY38" s="217">
        <v>2.532</v>
      </c>
      <c r="AZ38" s="215">
        <v>5.0000000000000001E-3</v>
      </c>
      <c r="BA38" s="216">
        <v>0.05</v>
      </c>
      <c r="BB38" s="216">
        <v>0</v>
      </c>
      <c r="BC38" s="217">
        <v>10.512</v>
      </c>
      <c r="BD38" s="215">
        <v>5.12</v>
      </c>
      <c r="BE38" s="216">
        <v>0.01</v>
      </c>
      <c r="BF38" s="216">
        <v>5.4880000000000004</v>
      </c>
      <c r="BG38" s="217">
        <v>0</v>
      </c>
      <c r="BH38" s="215">
        <v>13.188000000000001</v>
      </c>
      <c r="BI38" s="216">
        <v>0.17599999999999999</v>
      </c>
      <c r="BJ38" s="216">
        <v>6.45</v>
      </c>
      <c r="BK38" s="217">
        <v>0</v>
      </c>
      <c r="BL38" s="215">
        <v>16.911999999999999</v>
      </c>
      <c r="BM38" s="216">
        <v>0</v>
      </c>
      <c r="BN38" s="216">
        <v>3.7650000000000001</v>
      </c>
      <c r="BO38" s="217">
        <v>0</v>
      </c>
      <c r="BP38" s="215">
        <v>49.54</v>
      </c>
      <c r="BQ38" s="216">
        <v>1.2270000000000001</v>
      </c>
      <c r="BR38" s="216">
        <v>6.6580000000000004</v>
      </c>
      <c r="BS38" s="217">
        <v>0.25</v>
      </c>
      <c r="BT38" s="215">
        <v>1.2470000000000001</v>
      </c>
      <c r="BU38" s="216">
        <v>19.899999999999999</v>
      </c>
      <c r="BV38" s="216">
        <v>32.408999999999999</v>
      </c>
      <c r="BW38" s="217">
        <v>10.385</v>
      </c>
      <c r="BX38" s="215">
        <v>5.3978000000000002</v>
      </c>
      <c r="BY38" s="218">
        <v>32.156500000000001</v>
      </c>
      <c r="BZ38" s="219">
        <v>16.052890000000001</v>
      </c>
      <c r="CA38" s="220">
        <v>17.612400000000001</v>
      </c>
      <c r="CB38" s="219">
        <v>51.805</v>
      </c>
      <c r="CC38" s="219">
        <v>24.25901</v>
      </c>
      <c r="CD38" s="219">
        <v>90.986550000000008</v>
      </c>
      <c r="CE38" s="219">
        <v>39.954039999999992</v>
      </c>
      <c r="CF38" s="223">
        <v>97.490130000000008</v>
      </c>
      <c r="CG38" s="219">
        <v>64.192050000000009</v>
      </c>
      <c r="CH38" s="219">
        <v>105.066</v>
      </c>
      <c r="CI38" s="219">
        <v>32.36412</v>
      </c>
      <c r="CJ38" s="223">
        <v>0.28386</v>
      </c>
      <c r="CK38" s="219">
        <v>30.435689999999997</v>
      </c>
      <c r="CL38" s="219">
        <v>0</v>
      </c>
      <c r="CM38" s="219">
        <v>25.52646</v>
      </c>
      <c r="CN38" s="223">
        <v>0.1263</v>
      </c>
      <c r="CO38" s="219">
        <v>4.6719999999999997</v>
      </c>
      <c r="CP38" s="219">
        <v>16.475819999999999</v>
      </c>
      <c r="CQ38" s="218">
        <v>129.7955</v>
      </c>
      <c r="CR38" s="223">
        <v>4.7607799999999996</v>
      </c>
      <c r="CS38" s="218">
        <v>47.144739999999999</v>
      </c>
      <c r="CT38" s="218">
        <v>60.094850000000008</v>
      </c>
      <c r="CU38" s="220">
        <v>0.33279999999999998</v>
      </c>
      <c r="CV38" s="184"/>
      <c r="CW38" s="144">
        <f t="shared" si="0"/>
        <v>-99.74359665781941</v>
      </c>
      <c r="CX38" s="144">
        <f t="shared" si="1"/>
        <v>-99.446208784945796</v>
      </c>
      <c r="CY38" s="151"/>
    </row>
    <row r="39" spans="2:103">
      <c r="B39" s="182">
        <v>33</v>
      </c>
      <c r="C39" s="183" t="s">
        <v>28</v>
      </c>
      <c r="D39" s="224">
        <v>38.110999999999997</v>
      </c>
      <c r="E39" s="225">
        <v>16.526</v>
      </c>
      <c r="F39" s="225">
        <v>31.31</v>
      </c>
      <c r="G39" s="226">
        <v>16.475000000000001</v>
      </c>
      <c r="H39" s="224">
        <v>11.212</v>
      </c>
      <c r="I39" s="225">
        <v>9.4489999999999998</v>
      </c>
      <c r="J39" s="225">
        <v>4.7389999999999999</v>
      </c>
      <c r="K39" s="217">
        <v>15.340999999999999</v>
      </c>
      <c r="L39" s="215">
        <v>11.004</v>
      </c>
      <c r="M39" s="216">
        <v>2.4969999999999999</v>
      </c>
      <c r="N39" s="216">
        <v>0.46400000000000002</v>
      </c>
      <c r="O39" s="217">
        <v>2.16</v>
      </c>
      <c r="P39" s="215">
        <v>5.5670000000000002</v>
      </c>
      <c r="Q39" s="216">
        <v>0.377</v>
      </c>
      <c r="R39" s="216">
        <v>2.2080000000000002</v>
      </c>
      <c r="S39" s="217">
        <v>4.6109999999999998</v>
      </c>
      <c r="T39" s="215">
        <v>15.881</v>
      </c>
      <c r="U39" s="216">
        <v>3.2360000000000002</v>
      </c>
      <c r="V39" s="216">
        <v>3.3119999999999998</v>
      </c>
      <c r="W39" s="217">
        <v>4.9950000000000001</v>
      </c>
      <c r="X39" s="215">
        <v>1.048</v>
      </c>
      <c r="Y39" s="216">
        <v>20.373999999999999</v>
      </c>
      <c r="Z39" s="216">
        <v>5.7869999999999999</v>
      </c>
      <c r="AA39" s="217">
        <v>8.0139999999999993</v>
      </c>
      <c r="AB39" s="215">
        <v>3.0779999999999998</v>
      </c>
      <c r="AC39" s="216">
        <v>1.3919999999999999</v>
      </c>
      <c r="AD39" s="216">
        <v>4.1539999999999999</v>
      </c>
      <c r="AE39" s="217">
        <v>3.1920000000000002</v>
      </c>
      <c r="AF39" s="215">
        <v>2.8929999999999998</v>
      </c>
      <c r="AG39" s="216">
        <v>1.494</v>
      </c>
      <c r="AH39" s="216">
        <v>2.6379999999999999</v>
      </c>
      <c r="AI39" s="217">
        <v>4.0010000000000003</v>
      </c>
      <c r="AJ39" s="215">
        <v>2.2599999999999998</v>
      </c>
      <c r="AK39" s="216">
        <v>0.216</v>
      </c>
      <c r="AL39" s="216">
        <v>1.9159999999999999</v>
      </c>
      <c r="AM39" s="217">
        <v>22.129000000000001</v>
      </c>
      <c r="AN39" s="215">
        <v>1.554</v>
      </c>
      <c r="AO39" s="216">
        <v>0.34599999999999997</v>
      </c>
      <c r="AP39" s="216">
        <v>0</v>
      </c>
      <c r="AQ39" s="217">
        <v>39.613</v>
      </c>
      <c r="AR39" s="215">
        <v>0.3</v>
      </c>
      <c r="AS39" s="216">
        <v>1.302</v>
      </c>
      <c r="AT39" s="216">
        <v>247.559</v>
      </c>
      <c r="AU39" s="217">
        <v>15.073</v>
      </c>
      <c r="AV39" s="215">
        <v>2.17</v>
      </c>
      <c r="AW39" s="216">
        <v>11.917999999999999</v>
      </c>
      <c r="AX39" s="216">
        <v>544.25800000000004</v>
      </c>
      <c r="AY39" s="217">
        <v>82.385000000000005</v>
      </c>
      <c r="AZ39" s="215">
        <v>0.61</v>
      </c>
      <c r="BA39" s="216">
        <v>57.6</v>
      </c>
      <c r="BB39" s="216">
        <v>0</v>
      </c>
      <c r="BC39" s="217">
        <v>0.879</v>
      </c>
      <c r="BD39" s="215">
        <v>0.79800000000000004</v>
      </c>
      <c r="BE39" s="216">
        <v>0.59</v>
      </c>
      <c r="BF39" s="216">
        <v>6.5259999999999998</v>
      </c>
      <c r="BG39" s="217">
        <v>20.95</v>
      </c>
      <c r="BH39" s="215">
        <v>14.999000000000001</v>
      </c>
      <c r="BI39" s="216">
        <v>12.577</v>
      </c>
      <c r="BJ39" s="216">
        <v>5.0999999999999997E-2</v>
      </c>
      <c r="BK39" s="217">
        <v>7.7619999999999996</v>
      </c>
      <c r="BL39" s="215">
        <v>2.4249999999999998</v>
      </c>
      <c r="BM39" s="216">
        <v>8.6989999999999998</v>
      </c>
      <c r="BN39" s="216">
        <v>17.452000000000002</v>
      </c>
      <c r="BO39" s="217">
        <v>46.319000000000003</v>
      </c>
      <c r="BP39" s="215">
        <v>50.09</v>
      </c>
      <c r="BQ39" s="216">
        <v>29.829000000000001</v>
      </c>
      <c r="BR39" s="216">
        <v>76.153000000000006</v>
      </c>
      <c r="BS39" s="217">
        <v>78.692999999999998</v>
      </c>
      <c r="BT39" s="215">
        <v>25.899000000000001</v>
      </c>
      <c r="BU39" s="216">
        <v>28.966000000000001</v>
      </c>
      <c r="BV39" s="216">
        <v>26.103999999999999</v>
      </c>
      <c r="BW39" s="217">
        <v>3.3753500000000001</v>
      </c>
      <c r="BX39" s="215">
        <v>24.50394</v>
      </c>
      <c r="BY39" s="218">
        <v>30.553260000000002</v>
      </c>
      <c r="BZ39" s="219">
        <v>64.21862999999999</v>
      </c>
      <c r="CA39" s="220">
        <v>97.888480000000001</v>
      </c>
      <c r="CB39" s="219">
        <v>57.707639999999998</v>
      </c>
      <c r="CC39" s="219">
        <v>68.58699</v>
      </c>
      <c r="CD39" s="219">
        <v>60.294339999999998</v>
      </c>
      <c r="CE39" s="219">
        <v>18.833369999999999</v>
      </c>
      <c r="CF39" s="223">
        <v>55.663429999999998</v>
      </c>
      <c r="CG39" s="219">
        <v>63.002960000000002</v>
      </c>
      <c r="CH39" s="219">
        <v>52.805599999999998</v>
      </c>
      <c r="CI39" s="219">
        <v>76.97350999999999</v>
      </c>
      <c r="CJ39" s="223">
        <v>36.801229999999997</v>
      </c>
      <c r="CK39" s="219">
        <v>17.725300000000001</v>
      </c>
      <c r="CL39" s="219">
        <v>105.38769000000001</v>
      </c>
      <c r="CM39" s="219">
        <v>8.5400100000000005</v>
      </c>
      <c r="CN39" s="223">
        <v>35.630499999999998</v>
      </c>
      <c r="CO39" s="219">
        <v>66.909589999999994</v>
      </c>
      <c r="CP39" s="219">
        <v>19.042549999999999</v>
      </c>
      <c r="CQ39" s="218">
        <v>29.01885</v>
      </c>
      <c r="CR39" s="223">
        <v>23.067619999999998</v>
      </c>
      <c r="CS39" s="218">
        <v>4.3265799999999999</v>
      </c>
      <c r="CT39" s="218">
        <v>15.163810000000002</v>
      </c>
      <c r="CU39" s="220">
        <v>23.678419999999999</v>
      </c>
      <c r="CV39" s="184"/>
      <c r="CW39" s="144">
        <f t="shared" si="0"/>
        <v>-18.403313708158663</v>
      </c>
      <c r="CX39" s="144">
        <f t="shared" si="1"/>
        <v>56.150861821666183</v>
      </c>
      <c r="CY39" s="151"/>
    </row>
    <row r="40" spans="2:103">
      <c r="B40" s="182">
        <v>34</v>
      </c>
      <c r="C40" s="183" t="s">
        <v>87</v>
      </c>
      <c r="D40" s="224">
        <v>24.128</v>
      </c>
      <c r="E40" s="225">
        <v>15.103</v>
      </c>
      <c r="F40" s="225">
        <v>25.282</v>
      </c>
      <c r="G40" s="226">
        <v>17.158000000000001</v>
      </c>
      <c r="H40" s="224">
        <v>23.300999999999998</v>
      </c>
      <c r="I40" s="225">
        <v>21.003</v>
      </c>
      <c r="J40" s="225">
        <v>30.963999999999999</v>
      </c>
      <c r="K40" s="217">
        <v>17.306999999999999</v>
      </c>
      <c r="L40" s="215">
        <v>133.91</v>
      </c>
      <c r="M40" s="216">
        <v>67.150999999999996</v>
      </c>
      <c r="N40" s="216">
        <v>17.433</v>
      </c>
      <c r="O40" s="217">
        <v>19.652000000000001</v>
      </c>
      <c r="P40" s="215">
        <v>25.568000000000001</v>
      </c>
      <c r="Q40" s="216">
        <v>59.6</v>
      </c>
      <c r="R40" s="216">
        <v>19.873000000000001</v>
      </c>
      <c r="S40" s="217">
        <v>33.048999999999999</v>
      </c>
      <c r="T40" s="215">
        <v>21.463999999999999</v>
      </c>
      <c r="U40" s="216">
        <v>18.495000000000001</v>
      </c>
      <c r="V40" s="216">
        <v>34.506999999999998</v>
      </c>
      <c r="W40" s="217">
        <v>22.417999999999999</v>
      </c>
      <c r="X40" s="215">
        <v>24.718</v>
      </c>
      <c r="Y40" s="216">
        <v>20.193000000000001</v>
      </c>
      <c r="Z40" s="216">
        <v>7.7779999999999996</v>
      </c>
      <c r="AA40" s="217">
        <v>4.625</v>
      </c>
      <c r="AB40" s="215">
        <v>4.0999999999999996</v>
      </c>
      <c r="AC40" s="216">
        <v>0</v>
      </c>
      <c r="AD40" s="216">
        <v>0</v>
      </c>
      <c r="AE40" s="217">
        <v>0</v>
      </c>
      <c r="AF40" s="215">
        <v>20.687000000000001</v>
      </c>
      <c r="AG40" s="216">
        <v>0</v>
      </c>
      <c r="AH40" s="216">
        <v>5.0000000000000001E-3</v>
      </c>
      <c r="AI40" s="217">
        <v>2.5299999999999998</v>
      </c>
      <c r="AJ40" s="215">
        <v>17.565000000000001</v>
      </c>
      <c r="AK40" s="216">
        <v>0</v>
      </c>
      <c r="AL40" s="216">
        <v>0</v>
      </c>
      <c r="AM40" s="217">
        <v>0</v>
      </c>
      <c r="AN40" s="215">
        <v>0</v>
      </c>
      <c r="AO40" s="216">
        <v>1.45</v>
      </c>
      <c r="AP40" s="216">
        <v>0</v>
      </c>
      <c r="AQ40" s="217">
        <v>0.4</v>
      </c>
      <c r="AR40" s="215">
        <v>4.9000000000000002E-2</v>
      </c>
      <c r="AS40" s="216">
        <v>0.43</v>
      </c>
      <c r="AT40" s="216">
        <v>3.18</v>
      </c>
      <c r="AU40" s="217">
        <v>3.4870000000000001</v>
      </c>
      <c r="AV40" s="215">
        <v>1.506</v>
      </c>
      <c r="AW40" s="216">
        <v>0.33500000000000002</v>
      </c>
      <c r="AX40" s="216">
        <v>122.21899999999999</v>
      </c>
      <c r="AY40" s="217">
        <v>11.643000000000001</v>
      </c>
      <c r="AZ40" s="215">
        <v>6.4980000000000002</v>
      </c>
      <c r="BA40" s="216">
        <v>13.853999999999999</v>
      </c>
      <c r="BB40" s="216">
        <v>1.5129999999999999</v>
      </c>
      <c r="BC40" s="217">
        <v>5.2380000000000004</v>
      </c>
      <c r="BD40" s="215">
        <v>26.928000000000001</v>
      </c>
      <c r="BE40" s="216">
        <v>10.553000000000001</v>
      </c>
      <c r="BF40" s="216">
        <v>5.3929999999999998</v>
      </c>
      <c r="BG40" s="217">
        <v>15.851000000000001</v>
      </c>
      <c r="BH40" s="215">
        <v>12.340999999999999</v>
      </c>
      <c r="BI40" s="216">
        <v>2.246</v>
      </c>
      <c r="BJ40" s="216">
        <v>0.27800000000000002</v>
      </c>
      <c r="BK40" s="217">
        <v>2.0979999999999999</v>
      </c>
      <c r="BL40" s="215">
        <v>2.121</v>
      </c>
      <c r="BM40" s="216">
        <v>10.553000000000001</v>
      </c>
      <c r="BN40" s="216">
        <v>49.732999999999997</v>
      </c>
      <c r="BO40" s="217">
        <v>15.209</v>
      </c>
      <c r="BP40" s="215">
        <v>11.894</v>
      </c>
      <c r="BQ40" s="216">
        <v>31.54</v>
      </c>
      <c r="BR40" s="216">
        <v>35.067999999999998</v>
      </c>
      <c r="BS40" s="217">
        <v>191.85400000000001</v>
      </c>
      <c r="BT40" s="215">
        <v>15.352</v>
      </c>
      <c r="BU40" s="216">
        <v>20.047999999999998</v>
      </c>
      <c r="BV40" s="216">
        <v>491.21600000000001</v>
      </c>
      <c r="BW40" s="217">
        <v>493.51369</v>
      </c>
      <c r="BX40" s="215">
        <v>53.547530000000002</v>
      </c>
      <c r="BY40" s="218">
        <v>28.293149999999997</v>
      </c>
      <c r="BZ40" s="219">
        <v>728.7889600000002</v>
      </c>
      <c r="CA40" s="220">
        <v>722.17805999999996</v>
      </c>
      <c r="CB40" s="219">
        <v>43.798389999999998</v>
      </c>
      <c r="CC40" s="219">
        <v>20.235049999999998</v>
      </c>
      <c r="CD40" s="219">
        <v>32.011679999999998</v>
      </c>
      <c r="CE40" s="219">
        <v>16.872730000000004</v>
      </c>
      <c r="CF40" s="223">
        <v>81.766809999999992</v>
      </c>
      <c r="CG40" s="219">
        <v>64.555030000000002</v>
      </c>
      <c r="CH40" s="219">
        <v>26.010300000000001</v>
      </c>
      <c r="CI40" s="219">
        <v>58.819129999999994</v>
      </c>
      <c r="CJ40" s="223">
        <v>56.197789999999998</v>
      </c>
      <c r="CK40" s="219">
        <v>31.161359999999995</v>
      </c>
      <c r="CL40" s="219">
        <v>83.380710000000008</v>
      </c>
      <c r="CM40" s="219">
        <v>20.108560000000001</v>
      </c>
      <c r="CN40" s="223">
        <v>42.485569999999996</v>
      </c>
      <c r="CO40" s="219">
        <v>108.43977000000001</v>
      </c>
      <c r="CP40" s="219">
        <v>28.407900000000001</v>
      </c>
      <c r="CQ40" s="218">
        <v>40.604349999999997</v>
      </c>
      <c r="CR40" s="223">
        <v>32.411290000000001</v>
      </c>
      <c r="CS40" s="218">
        <v>7.5070599999999992</v>
      </c>
      <c r="CT40" s="218">
        <v>28.944449999999996</v>
      </c>
      <c r="CU40" s="220">
        <v>27.590479999999999</v>
      </c>
      <c r="CV40" s="184"/>
      <c r="CW40" s="144">
        <f t="shared" si="0"/>
        <v>-32.050433020107448</v>
      </c>
      <c r="CX40" s="144">
        <f t="shared" si="1"/>
        <v>-4.6778225186520928</v>
      </c>
      <c r="CY40" s="151"/>
    </row>
    <row r="41" spans="2:103">
      <c r="B41" s="182">
        <v>35</v>
      </c>
      <c r="C41" s="183" t="s">
        <v>29</v>
      </c>
      <c r="D41" s="224">
        <v>0</v>
      </c>
      <c r="E41" s="225">
        <v>2.1030000000000002</v>
      </c>
      <c r="F41" s="225">
        <v>0.55900000000000005</v>
      </c>
      <c r="G41" s="226">
        <v>0.8</v>
      </c>
      <c r="H41" s="224">
        <v>0.72</v>
      </c>
      <c r="I41" s="225">
        <v>63.212000000000003</v>
      </c>
      <c r="J41" s="225">
        <v>0</v>
      </c>
      <c r="K41" s="217">
        <v>1.1539999999999999</v>
      </c>
      <c r="L41" s="215">
        <v>0.2</v>
      </c>
      <c r="M41" s="216">
        <v>0</v>
      </c>
      <c r="N41" s="216">
        <v>0</v>
      </c>
      <c r="O41" s="217">
        <v>5.431</v>
      </c>
      <c r="P41" s="215">
        <v>0</v>
      </c>
      <c r="Q41" s="216">
        <v>2.0169999999999999</v>
      </c>
      <c r="R41" s="216">
        <v>0.48199999999999998</v>
      </c>
      <c r="S41" s="217">
        <v>0.67900000000000005</v>
      </c>
      <c r="T41" s="215">
        <v>0.66200000000000003</v>
      </c>
      <c r="U41" s="216">
        <v>0</v>
      </c>
      <c r="V41" s="216">
        <v>0.14000000000000001</v>
      </c>
      <c r="W41" s="217">
        <v>0</v>
      </c>
      <c r="X41" s="215">
        <v>5.0000000000000001E-3</v>
      </c>
      <c r="Y41" s="216">
        <v>0</v>
      </c>
      <c r="Z41" s="216">
        <v>0.373</v>
      </c>
      <c r="AA41" s="217">
        <v>0</v>
      </c>
      <c r="AB41" s="215">
        <v>0</v>
      </c>
      <c r="AC41" s="216">
        <v>0</v>
      </c>
      <c r="AD41" s="216">
        <v>0</v>
      </c>
      <c r="AE41" s="217">
        <v>0</v>
      </c>
      <c r="AF41" s="215">
        <v>0</v>
      </c>
      <c r="AG41" s="216">
        <v>0</v>
      </c>
      <c r="AH41" s="216">
        <v>0</v>
      </c>
      <c r="AI41" s="217">
        <v>0</v>
      </c>
      <c r="AJ41" s="215">
        <v>0</v>
      </c>
      <c r="AK41" s="216">
        <v>0</v>
      </c>
      <c r="AL41" s="216">
        <v>0</v>
      </c>
      <c r="AM41" s="217">
        <v>0</v>
      </c>
      <c r="AN41" s="215">
        <v>0</v>
      </c>
      <c r="AO41" s="216">
        <v>0</v>
      </c>
      <c r="AP41" s="216">
        <v>0</v>
      </c>
      <c r="AQ41" s="217">
        <v>0</v>
      </c>
      <c r="AR41" s="215">
        <v>0</v>
      </c>
      <c r="AS41" s="216">
        <v>0</v>
      </c>
      <c r="AT41" s="216">
        <v>0</v>
      </c>
      <c r="AU41" s="217">
        <v>0.14000000000000001</v>
      </c>
      <c r="AV41" s="215">
        <v>0</v>
      </c>
      <c r="AW41" s="216">
        <v>0</v>
      </c>
      <c r="AX41" s="216">
        <v>4.1669999999999998</v>
      </c>
      <c r="AY41" s="217">
        <v>0</v>
      </c>
      <c r="AZ41" s="215">
        <v>0</v>
      </c>
      <c r="BA41" s="216">
        <v>0</v>
      </c>
      <c r="BB41" s="216">
        <v>0</v>
      </c>
      <c r="BC41" s="217">
        <v>0</v>
      </c>
      <c r="BD41" s="215">
        <v>2.8</v>
      </c>
      <c r="BE41" s="216">
        <v>2.5000000000000001E-2</v>
      </c>
      <c r="BF41" s="216">
        <v>0</v>
      </c>
      <c r="BG41" s="217">
        <v>0.27</v>
      </c>
      <c r="BH41" s="215">
        <v>0.42</v>
      </c>
      <c r="BI41" s="216">
        <v>0.4</v>
      </c>
      <c r="BJ41" s="216">
        <v>0</v>
      </c>
      <c r="BK41" s="217">
        <v>0</v>
      </c>
      <c r="BL41" s="215">
        <v>0</v>
      </c>
      <c r="BM41" s="216">
        <v>0.16500000000000001</v>
      </c>
      <c r="BN41" s="216">
        <v>0</v>
      </c>
      <c r="BO41" s="217">
        <v>0</v>
      </c>
      <c r="BP41" s="215">
        <v>0</v>
      </c>
      <c r="BQ41" s="216">
        <v>1.766</v>
      </c>
      <c r="BR41" s="216">
        <v>0.48599999999999999</v>
      </c>
      <c r="BS41" s="217">
        <v>0</v>
      </c>
      <c r="BT41" s="215">
        <v>0.76800000000000002</v>
      </c>
      <c r="BU41" s="216">
        <v>3.282</v>
      </c>
      <c r="BV41" s="216">
        <v>0.73</v>
      </c>
      <c r="BW41" s="217">
        <v>0.126</v>
      </c>
      <c r="BX41" s="215">
        <v>2.56</v>
      </c>
      <c r="BY41" s="218">
        <v>8.3360000000000003</v>
      </c>
      <c r="BZ41" s="219">
        <v>10.52</v>
      </c>
      <c r="CA41" s="220">
        <v>0</v>
      </c>
      <c r="CB41" s="219">
        <v>0</v>
      </c>
      <c r="CC41" s="219">
        <v>3.7999999999999999E-2</v>
      </c>
      <c r="CD41" s="219">
        <v>0</v>
      </c>
      <c r="CE41" s="219">
        <v>0</v>
      </c>
      <c r="CF41" s="223">
        <v>0.16166999999999998</v>
      </c>
      <c r="CG41" s="219">
        <v>4.3997999999999999</v>
      </c>
      <c r="CH41" s="219">
        <v>0</v>
      </c>
      <c r="CI41" s="219">
        <v>5.4290799999999999</v>
      </c>
      <c r="CJ41" s="223">
        <v>4.3999999999999997E-2</v>
      </c>
      <c r="CK41" s="219">
        <v>7.1893499999999992</v>
      </c>
      <c r="CL41" s="219">
        <v>4.7928999999999995</v>
      </c>
      <c r="CM41" s="219">
        <v>0</v>
      </c>
      <c r="CN41" s="223">
        <v>5.4514100000000001</v>
      </c>
      <c r="CO41" s="219">
        <v>5.9850000000000003</v>
      </c>
      <c r="CP41" s="219">
        <v>0</v>
      </c>
      <c r="CQ41" s="218">
        <v>0</v>
      </c>
      <c r="CR41" s="223">
        <v>0</v>
      </c>
      <c r="CS41" s="218">
        <v>0.29909000000000002</v>
      </c>
      <c r="CT41" s="218">
        <v>0.60050000000000003</v>
      </c>
      <c r="CU41" s="220">
        <v>0</v>
      </c>
      <c r="CV41" s="184"/>
      <c r="CW41" s="144">
        <f t="shared" si="0"/>
        <v>0</v>
      </c>
      <c r="CX41" s="144">
        <f t="shared" si="1"/>
        <v>-100</v>
      </c>
      <c r="CY41" s="151"/>
    </row>
    <row r="42" spans="2:103">
      <c r="B42" s="182">
        <v>36</v>
      </c>
      <c r="C42" s="183" t="s">
        <v>30</v>
      </c>
      <c r="D42" s="224">
        <v>7.4999999999999997E-2</v>
      </c>
      <c r="E42" s="225">
        <v>0.1</v>
      </c>
      <c r="F42" s="225">
        <v>4.2539999999999996</v>
      </c>
      <c r="G42" s="226">
        <v>0</v>
      </c>
      <c r="H42" s="224">
        <v>0.94799999999999995</v>
      </c>
      <c r="I42" s="225">
        <v>0.57999999999999996</v>
      </c>
      <c r="J42" s="225">
        <v>0</v>
      </c>
      <c r="K42" s="217">
        <v>0</v>
      </c>
      <c r="L42" s="215">
        <v>0</v>
      </c>
      <c r="M42" s="216">
        <v>0.13</v>
      </c>
      <c r="N42" s="216">
        <v>0</v>
      </c>
      <c r="O42" s="217">
        <v>0</v>
      </c>
      <c r="P42" s="215">
        <v>0</v>
      </c>
      <c r="Q42" s="216">
        <v>0</v>
      </c>
      <c r="R42" s="216">
        <v>0</v>
      </c>
      <c r="S42" s="217">
        <v>0</v>
      </c>
      <c r="T42" s="215">
        <v>0.69399999999999995</v>
      </c>
      <c r="U42" s="216">
        <v>0</v>
      </c>
      <c r="V42" s="216">
        <v>44.1</v>
      </c>
      <c r="W42" s="217">
        <v>11.071999999999999</v>
      </c>
      <c r="X42" s="215">
        <v>0.38500000000000001</v>
      </c>
      <c r="Y42" s="216">
        <v>0</v>
      </c>
      <c r="Z42" s="216">
        <v>0</v>
      </c>
      <c r="AA42" s="217">
        <v>0.45</v>
      </c>
      <c r="AB42" s="215">
        <v>0</v>
      </c>
      <c r="AC42" s="216">
        <v>0</v>
      </c>
      <c r="AD42" s="216">
        <v>0</v>
      </c>
      <c r="AE42" s="217">
        <v>30.370999999999999</v>
      </c>
      <c r="AF42" s="215">
        <v>0.90100000000000002</v>
      </c>
      <c r="AG42" s="216">
        <v>0</v>
      </c>
      <c r="AH42" s="216">
        <v>2.5000000000000001E-2</v>
      </c>
      <c r="AI42" s="217">
        <v>0</v>
      </c>
      <c r="AJ42" s="215">
        <v>0</v>
      </c>
      <c r="AK42" s="216">
        <v>0</v>
      </c>
      <c r="AL42" s="216">
        <v>1.427</v>
      </c>
      <c r="AM42" s="217">
        <v>0</v>
      </c>
      <c r="AN42" s="215">
        <v>0</v>
      </c>
      <c r="AO42" s="216">
        <v>0</v>
      </c>
      <c r="AP42" s="216">
        <v>0</v>
      </c>
      <c r="AQ42" s="217">
        <v>0.45600000000000002</v>
      </c>
      <c r="AR42" s="215">
        <v>0.46200000000000002</v>
      </c>
      <c r="AS42" s="216">
        <v>0</v>
      </c>
      <c r="AT42" s="216">
        <v>0</v>
      </c>
      <c r="AU42" s="217">
        <v>74.697000000000003</v>
      </c>
      <c r="AV42" s="215">
        <v>0</v>
      </c>
      <c r="AW42" s="216">
        <v>0</v>
      </c>
      <c r="AX42" s="216">
        <v>0</v>
      </c>
      <c r="AY42" s="217">
        <v>0</v>
      </c>
      <c r="AZ42" s="215">
        <v>0</v>
      </c>
      <c r="BA42" s="216">
        <v>0</v>
      </c>
      <c r="BB42" s="216">
        <v>0</v>
      </c>
      <c r="BC42" s="217">
        <v>1.899</v>
      </c>
      <c r="BD42" s="215">
        <v>0</v>
      </c>
      <c r="BE42" s="216">
        <v>0</v>
      </c>
      <c r="BF42" s="216">
        <v>0</v>
      </c>
      <c r="BG42" s="217">
        <v>0</v>
      </c>
      <c r="BH42" s="215">
        <v>0</v>
      </c>
      <c r="BI42" s="216">
        <v>0.52100000000000002</v>
      </c>
      <c r="BJ42" s="216">
        <v>0</v>
      </c>
      <c r="BK42" s="217">
        <v>0</v>
      </c>
      <c r="BL42" s="215">
        <v>0</v>
      </c>
      <c r="BM42" s="216">
        <v>6.6660000000000004</v>
      </c>
      <c r="BN42" s="216">
        <v>0</v>
      </c>
      <c r="BO42" s="217">
        <v>0</v>
      </c>
      <c r="BP42" s="215">
        <v>0</v>
      </c>
      <c r="BQ42" s="216">
        <v>0</v>
      </c>
      <c r="BR42" s="216">
        <v>9.9749999999999996</v>
      </c>
      <c r="BS42" s="217">
        <v>0</v>
      </c>
      <c r="BT42" s="215">
        <v>0</v>
      </c>
      <c r="BU42" s="216">
        <v>0</v>
      </c>
      <c r="BV42" s="216">
        <v>0</v>
      </c>
      <c r="BW42" s="217">
        <v>0.05</v>
      </c>
      <c r="BX42" s="215">
        <v>18.161000000000001</v>
      </c>
      <c r="BY42" s="218">
        <v>0.05</v>
      </c>
      <c r="BZ42" s="219">
        <v>0</v>
      </c>
      <c r="CA42" s="220">
        <v>0</v>
      </c>
      <c r="CB42" s="219">
        <v>2.5</v>
      </c>
      <c r="CC42" s="219">
        <v>0</v>
      </c>
      <c r="CD42" s="219">
        <v>0</v>
      </c>
      <c r="CE42" s="219">
        <v>0</v>
      </c>
      <c r="CF42" s="223">
        <v>0.22775999999999999</v>
      </c>
      <c r="CG42" s="219">
        <v>0</v>
      </c>
      <c r="CH42" s="219">
        <v>0.36119999999999997</v>
      </c>
      <c r="CI42" s="219">
        <v>0</v>
      </c>
      <c r="CJ42" s="223">
        <v>0</v>
      </c>
      <c r="CK42" s="219">
        <v>0.60866999999999993</v>
      </c>
      <c r="CL42" s="219">
        <v>0</v>
      </c>
      <c r="CM42" s="219">
        <v>0</v>
      </c>
      <c r="CN42" s="223">
        <v>0</v>
      </c>
      <c r="CO42" s="219">
        <v>0</v>
      </c>
      <c r="CP42" s="219">
        <v>0</v>
      </c>
      <c r="CQ42" s="218">
        <v>0.2145</v>
      </c>
      <c r="CR42" s="223">
        <v>0</v>
      </c>
      <c r="CS42" s="218">
        <v>0.53263000000000005</v>
      </c>
      <c r="CT42" s="218">
        <v>0.43291000000000002</v>
      </c>
      <c r="CU42" s="220">
        <v>0</v>
      </c>
      <c r="CV42" s="184"/>
      <c r="CW42" s="144">
        <f t="shared" si="0"/>
        <v>-100</v>
      </c>
      <c r="CX42" s="144">
        <f t="shared" si="1"/>
        <v>-100</v>
      </c>
      <c r="CY42" s="151"/>
    </row>
    <row r="43" spans="2:103">
      <c r="B43" s="182">
        <v>37</v>
      </c>
      <c r="C43" s="183" t="s">
        <v>31</v>
      </c>
      <c r="D43" s="224">
        <v>0</v>
      </c>
      <c r="E43" s="225">
        <v>0</v>
      </c>
      <c r="F43" s="225">
        <v>0</v>
      </c>
      <c r="G43" s="226">
        <v>0</v>
      </c>
      <c r="H43" s="224">
        <v>0</v>
      </c>
      <c r="I43" s="225">
        <v>1.5</v>
      </c>
      <c r="J43" s="225">
        <v>0</v>
      </c>
      <c r="K43" s="217">
        <v>0</v>
      </c>
      <c r="L43" s="215">
        <v>1</v>
      </c>
      <c r="M43" s="216">
        <v>3.347</v>
      </c>
      <c r="N43" s="216">
        <v>0</v>
      </c>
      <c r="O43" s="217">
        <v>0</v>
      </c>
      <c r="P43" s="215">
        <v>0</v>
      </c>
      <c r="Q43" s="216">
        <v>0</v>
      </c>
      <c r="R43" s="216">
        <v>0.03</v>
      </c>
      <c r="S43" s="217">
        <v>0.2</v>
      </c>
      <c r="T43" s="215">
        <v>0.7</v>
      </c>
      <c r="U43" s="216">
        <v>0.18099999999999999</v>
      </c>
      <c r="V43" s="216">
        <v>0</v>
      </c>
      <c r="W43" s="217">
        <v>0</v>
      </c>
      <c r="X43" s="215">
        <v>0.6</v>
      </c>
      <c r="Y43" s="216">
        <v>0.3</v>
      </c>
      <c r="Z43" s="216">
        <v>0.1</v>
      </c>
      <c r="AA43" s="217">
        <v>2.3410000000000002</v>
      </c>
      <c r="AB43" s="215">
        <v>3.58</v>
      </c>
      <c r="AC43" s="216">
        <v>0</v>
      </c>
      <c r="AD43" s="216">
        <v>0</v>
      </c>
      <c r="AE43" s="217">
        <v>0</v>
      </c>
      <c r="AF43" s="215">
        <v>0</v>
      </c>
      <c r="AG43" s="216">
        <v>0</v>
      </c>
      <c r="AH43" s="216">
        <v>0.36</v>
      </c>
      <c r="AI43" s="217">
        <v>0.85199999999999998</v>
      </c>
      <c r="AJ43" s="215">
        <v>0</v>
      </c>
      <c r="AK43" s="216">
        <v>0</v>
      </c>
      <c r="AL43" s="216">
        <v>0</v>
      </c>
      <c r="AM43" s="217">
        <v>0.75</v>
      </c>
      <c r="AN43" s="215">
        <v>0</v>
      </c>
      <c r="AO43" s="216">
        <v>0</v>
      </c>
      <c r="AP43" s="216">
        <v>0</v>
      </c>
      <c r="AQ43" s="217">
        <v>0</v>
      </c>
      <c r="AR43" s="215">
        <v>0</v>
      </c>
      <c r="AS43" s="216">
        <v>0</v>
      </c>
      <c r="AT43" s="216">
        <v>0</v>
      </c>
      <c r="AU43" s="217">
        <v>0.65</v>
      </c>
      <c r="AV43" s="215">
        <v>0.01</v>
      </c>
      <c r="AW43" s="216">
        <v>0</v>
      </c>
      <c r="AX43" s="216">
        <v>33.066000000000003</v>
      </c>
      <c r="AY43" s="217">
        <v>0</v>
      </c>
      <c r="AZ43" s="215">
        <v>0</v>
      </c>
      <c r="BA43" s="216">
        <v>0.3</v>
      </c>
      <c r="BB43" s="216">
        <v>0</v>
      </c>
      <c r="BC43" s="217">
        <v>0</v>
      </c>
      <c r="BD43" s="215">
        <v>0</v>
      </c>
      <c r="BE43" s="216">
        <v>0</v>
      </c>
      <c r="BF43" s="216">
        <v>0</v>
      </c>
      <c r="BG43" s="217">
        <v>0</v>
      </c>
      <c r="BH43" s="215">
        <v>0</v>
      </c>
      <c r="BI43" s="216">
        <v>0.81</v>
      </c>
      <c r="BJ43" s="216">
        <v>2.0699999999999998</v>
      </c>
      <c r="BK43" s="217">
        <v>0</v>
      </c>
      <c r="BL43" s="215">
        <v>0.94599999999999995</v>
      </c>
      <c r="BM43" s="216">
        <v>4.0960000000000001</v>
      </c>
      <c r="BN43" s="216">
        <v>0.53900000000000003</v>
      </c>
      <c r="BO43" s="217">
        <v>1.7010000000000001</v>
      </c>
      <c r="BP43" s="215">
        <v>0</v>
      </c>
      <c r="BQ43" s="216">
        <v>1.3260000000000001</v>
      </c>
      <c r="BR43" s="216">
        <v>0</v>
      </c>
      <c r="BS43" s="217">
        <v>0</v>
      </c>
      <c r="BT43" s="215">
        <v>0</v>
      </c>
      <c r="BU43" s="216">
        <v>1.099</v>
      </c>
      <c r="BV43" s="216">
        <v>13.21</v>
      </c>
      <c r="BW43" s="217">
        <v>0</v>
      </c>
      <c r="BX43" s="215">
        <v>0.9</v>
      </c>
      <c r="BY43" s="218">
        <v>0</v>
      </c>
      <c r="BZ43" s="219">
        <v>0</v>
      </c>
      <c r="CA43" s="220">
        <v>0</v>
      </c>
      <c r="CB43" s="219">
        <v>0</v>
      </c>
      <c r="CC43" s="219">
        <v>0</v>
      </c>
      <c r="CD43" s="219">
        <v>0</v>
      </c>
      <c r="CE43" s="219">
        <v>0</v>
      </c>
      <c r="CF43" s="223">
        <v>0</v>
      </c>
      <c r="CG43" s="219">
        <v>0.2</v>
      </c>
      <c r="CH43" s="219">
        <v>0</v>
      </c>
      <c r="CI43" s="219">
        <v>0</v>
      </c>
      <c r="CJ43" s="223">
        <v>0.2</v>
      </c>
      <c r="CK43" s="219">
        <v>0</v>
      </c>
      <c r="CL43" s="219">
        <v>0</v>
      </c>
      <c r="CM43" s="219">
        <v>0</v>
      </c>
      <c r="CN43" s="223">
        <v>0</v>
      </c>
      <c r="CO43" s="219">
        <v>0</v>
      </c>
      <c r="CP43" s="219">
        <v>0</v>
      </c>
      <c r="CQ43" s="218">
        <v>0.129</v>
      </c>
      <c r="CR43" s="223">
        <v>0</v>
      </c>
      <c r="CS43" s="218">
        <v>0</v>
      </c>
      <c r="CT43" s="218">
        <v>0</v>
      </c>
      <c r="CU43" s="220">
        <v>0</v>
      </c>
      <c r="CV43" s="184"/>
      <c r="CW43" s="144">
        <f t="shared" si="0"/>
        <v>-100</v>
      </c>
      <c r="CX43" s="144">
        <f t="shared" si="1"/>
        <v>0</v>
      </c>
      <c r="CY43" s="151"/>
    </row>
    <row r="44" spans="2:103">
      <c r="B44" s="182">
        <v>38</v>
      </c>
      <c r="C44" s="183" t="s">
        <v>32</v>
      </c>
      <c r="D44" s="224">
        <v>5.2759999999999998</v>
      </c>
      <c r="E44" s="225">
        <v>0.74</v>
      </c>
      <c r="F44" s="225">
        <v>11.712999999999999</v>
      </c>
      <c r="G44" s="226">
        <v>15.497999999999999</v>
      </c>
      <c r="H44" s="224">
        <v>11.682</v>
      </c>
      <c r="I44" s="225">
        <v>0</v>
      </c>
      <c r="J44" s="225">
        <v>6.1859999999999999</v>
      </c>
      <c r="K44" s="217">
        <v>6.8360000000000003</v>
      </c>
      <c r="L44" s="215">
        <v>3.9009999999999998</v>
      </c>
      <c r="M44" s="216">
        <v>2.9660000000000002</v>
      </c>
      <c r="N44" s="216">
        <v>8.5169999999999995</v>
      </c>
      <c r="O44" s="217">
        <v>2.5750000000000002</v>
      </c>
      <c r="P44" s="215">
        <v>12.63</v>
      </c>
      <c r="Q44" s="216">
        <v>7.2069999999999999</v>
      </c>
      <c r="R44" s="216">
        <v>1.0129999999999999</v>
      </c>
      <c r="S44" s="217">
        <v>1.5329999999999999</v>
      </c>
      <c r="T44" s="215">
        <v>4.9050000000000002</v>
      </c>
      <c r="U44" s="216">
        <v>3.93</v>
      </c>
      <c r="V44" s="216">
        <v>2.14</v>
      </c>
      <c r="W44" s="217">
        <v>3.35</v>
      </c>
      <c r="X44" s="215">
        <v>6.7439999999999998</v>
      </c>
      <c r="Y44" s="216">
        <v>15.582000000000001</v>
      </c>
      <c r="Z44" s="216">
        <v>2.339</v>
      </c>
      <c r="AA44" s="217">
        <v>2</v>
      </c>
      <c r="AB44" s="215">
        <v>4.91</v>
      </c>
      <c r="AC44" s="216">
        <v>0</v>
      </c>
      <c r="AD44" s="216">
        <v>1.119</v>
      </c>
      <c r="AE44" s="217">
        <v>0</v>
      </c>
      <c r="AF44" s="215">
        <v>0</v>
      </c>
      <c r="AG44" s="216">
        <v>0</v>
      </c>
      <c r="AH44" s="216">
        <v>2.7189999999999999</v>
      </c>
      <c r="AI44" s="217">
        <v>0.68500000000000005</v>
      </c>
      <c r="AJ44" s="215">
        <v>0.1</v>
      </c>
      <c r="AK44" s="216">
        <v>5.0000000000000001E-3</v>
      </c>
      <c r="AL44" s="216">
        <v>0.59</v>
      </c>
      <c r="AM44" s="217">
        <v>0.5</v>
      </c>
      <c r="AN44" s="215">
        <v>0</v>
      </c>
      <c r="AO44" s="216">
        <v>0.34</v>
      </c>
      <c r="AP44" s="216">
        <v>37.299999999999997</v>
      </c>
      <c r="AQ44" s="217">
        <v>0</v>
      </c>
      <c r="AR44" s="215">
        <v>0</v>
      </c>
      <c r="AS44" s="216">
        <v>0.84</v>
      </c>
      <c r="AT44" s="216">
        <v>11.516999999999999</v>
      </c>
      <c r="AU44" s="217">
        <v>0.1</v>
      </c>
      <c r="AV44" s="215">
        <v>0</v>
      </c>
      <c r="AW44" s="216">
        <v>0</v>
      </c>
      <c r="AX44" s="216">
        <v>60.137</v>
      </c>
      <c r="AY44" s="217">
        <v>0</v>
      </c>
      <c r="AZ44" s="215">
        <v>0</v>
      </c>
      <c r="BA44" s="216">
        <v>0.90200000000000002</v>
      </c>
      <c r="BB44" s="216">
        <v>5.3609999999999998</v>
      </c>
      <c r="BC44" s="217">
        <v>12.981</v>
      </c>
      <c r="BD44" s="215">
        <v>3.4540000000000002</v>
      </c>
      <c r="BE44" s="216">
        <v>81.960999999999999</v>
      </c>
      <c r="BF44" s="216">
        <v>5.391</v>
      </c>
      <c r="BG44" s="217">
        <v>1.92</v>
      </c>
      <c r="BH44" s="215">
        <v>1.4E-2</v>
      </c>
      <c r="BI44" s="216">
        <v>0</v>
      </c>
      <c r="BJ44" s="216">
        <v>43.4</v>
      </c>
      <c r="BK44" s="217">
        <v>1.9419999999999999</v>
      </c>
      <c r="BL44" s="215">
        <v>91.207999999999998</v>
      </c>
      <c r="BM44" s="216">
        <v>95.037000000000006</v>
      </c>
      <c r="BN44" s="216">
        <v>42.402000000000001</v>
      </c>
      <c r="BO44" s="217">
        <v>15.736000000000001</v>
      </c>
      <c r="BP44" s="215">
        <v>164.16200000000001</v>
      </c>
      <c r="BQ44" s="216">
        <v>69.786000000000001</v>
      </c>
      <c r="BR44" s="216">
        <v>13.999000000000001</v>
      </c>
      <c r="BS44" s="217">
        <v>63.161999999999999</v>
      </c>
      <c r="BT44" s="215">
        <v>5.423</v>
      </c>
      <c r="BU44" s="216">
        <v>413.81099999999998</v>
      </c>
      <c r="BV44" s="216">
        <v>216.983</v>
      </c>
      <c r="BW44" s="217">
        <v>93.68795999999999</v>
      </c>
      <c r="BX44" s="215">
        <v>40.606199999999994</v>
      </c>
      <c r="BY44" s="218">
        <v>6.4172000000000002</v>
      </c>
      <c r="BZ44" s="219">
        <v>33.577800000000003</v>
      </c>
      <c r="CA44" s="220">
        <v>53.079989999999995</v>
      </c>
      <c r="CB44" s="219">
        <v>21.928979999999999</v>
      </c>
      <c r="CC44" s="219">
        <v>2.31338</v>
      </c>
      <c r="CD44" s="219">
        <v>16.023790000000002</v>
      </c>
      <c r="CE44" s="219">
        <v>20.844000000000001</v>
      </c>
      <c r="CF44" s="223">
        <v>8.1984900000000014</v>
      </c>
      <c r="CG44" s="219">
        <v>6.0360200000000006</v>
      </c>
      <c r="CH44" s="219">
        <v>22.402200000000001</v>
      </c>
      <c r="CI44" s="219">
        <v>80.066949999999991</v>
      </c>
      <c r="CJ44" s="223">
        <v>33.537140000000001</v>
      </c>
      <c r="CK44" s="219">
        <v>30.59891</v>
      </c>
      <c r="CL44" s="219">
        <v>11.725790000000002</v>
      </c>
      <c r="CM44" s="219">
        <v>6.6599999999999993E-2</v>
      </c>
      <c r="CN44" s="223">
        <v>31.993230000000004</v>
      </c>
      <c r="CO44" s="219">
        <v>66.261880000000005</v>
      </c>
      <c r="CP44" s="219">
        <v>44.659099999999995</v>
      </c>
      <c r="CQ44" s="218">
        <v>5.2185500000000005</v>
      </c>
      <c r="CR44" s="223">
        <v>3.2670000000000003</v>
      </c>
      <c r="CS44" s="218">
        <v>1.68336</v>
      </c>
      <c r="CT44" s="218">
        <v>95.543299999999988</v>
      </c>
      <c r="CU44" s="220">
        <v>80.919129999999996</v>
      </c>
      <c r="CV44" s="184"/>
      <c r="CW44" s="144">
        <f t="shared" si="0"/>
        <v>1450.6056280001146</v>
      </c>
      <c r="CX44" s="144">
        <f t="shared" si="1"/>
        <v>-15.3063270789265</v>
      </c>
      <c r="CY44" s="151"/>
    </row>
    <row r="45" spans="2:103">
      <c r="B45" s="182">
        <v>39</v>
      </c>
      <c r="C45" s="183" t="s">
        <v>33</v>
      </c>
      <c r="D45" s="224">
        <v>17.391999999999999</v>
      </c>
      <c r="E45" s="225">
        <v>9.5619999999999994</v>
      </c>
      <c r="F45" s="225">
        <v>1.778</v>
      </c>
      <c r="G45" s="226">
        <v>4.6879999999999997</v>
      </c>
      <c r="H45" s="224">
        <v>7.0410000000000004</v>
      </c>
      <c r="I45" s="225">
        <v>3.9609999999999999</v>
      </c>
      <c r="J45" s="225">
        <v>111.44499999999999</v>
      </c>
      <c r="K45" s="217">
        <v>14.957000000000001</v>
      </c>
      <c r="L45" s="215">
        <v>21.917999999999999</v>
      </c>
      <c r="M45" s="216">
        <v>44.686</v>
      </c>
      <c r="N45" s="216">
        <v>98.317999999999998</v>
      </c>
      <c r="O45" s="217">
        <v>32.978999999999999</v>
      </c>
      <c r="P45" s="215">
        <v>199.148</v>
      </c>
      <c r="Q45" s="216">
        <v>40.719000000000001</v>
      </c>
      <c r="R45" s="216">
        <v>30.274999999999999</v>
      </c>
      <c r="S45" s="217">
        <v>31.629000000000001</v>
      </c>
      <c r="T45" s="215">
        <v>31.202999999999999</v>
      </c>
      <c r="U45" s="216">
        <v>13.409000000000001</v>
      </c>
      <c r="V45" s="216">
        <v>14.366</v>
      </c>
      <c r="W45" s="217">
        <v>50.137</v>
      </c>
      <c r="X45" s="215">
        <v>0.18</v>
      </c>
      <c r="Y45" s="216">
        <v>64.715000000000003</v>
      </c>
      <c r="Z45" s="216">
        <v>9.6669999999999998</v>
      </c>
      <c r="AA45" s="217">
        <v>17.533999999999999</v>
      </c>
      <c r="AB45" s="215">
        <v>8.0649999999999995</v>
      </c>
      <c r="AC45" s="216">
        <v>6.3</v>
      </c>
      <c r="AD45" s="216">
        <v>1.4079999999999999</v>
      </c>
      <c r="AE45" s="217">
        <v>1.2350000000000001</v>
      </c>
      <c r="AF45" s="215">
        <v>16.317</v>
      </c>
      <c r="AG45" s="216">
        <v>28.838999999999999</v>
      </c>
      <c r="AH45" s="216">
        <v>33.283000000000001</v>
      </c>
      <c r="AI45" s="217">
        <v>79.278999999999996</v>
      </c>
      <c r="AJ45" s="215">
        <v>6.3719999999999999</v>
      </c>
      <c r="AK45" s="216">
        <v>2.0390000000000001</v>
      </c>
      <c r="AL45" s="216">
        <v>9.9120000000000008</v>
      </c>
      <c r="AM45" s="217">
        <v>23.553999999999998</v>
      </c>
      <c r="AN45" s="215">
        <v>62.274999999999999</v>
      </c>
      <c r="AO45" s="216">
        <v>155.91999999999999</v>
      </c>
      <c r="AP45" s="216">
        <v>23.039000000000001</v>
      </c>
      <c r="AQ45" s="217">
        <v>119.21</v>
      </c>
      <c r="AR45" s="215">
        <v>51.908000000000001</v>
      </c>
      <c r="AS45" s="216">
        <v>112.678</v>
      </c>
      <c r="AT45" s="216">
        <v>26.327000000000002</v>
      </c>
      <c r="AU45" s="217">
        <v>5.0000000000000001E-3</v>
      </c>
      <c r="AV45" s="215">
        <v>40.514000000000003</v>
      </c>
      <c r="AW45" s="216">
        <v>221.346</v>
      </c>
      <c r="AX45" s="216">
        <v>103.065</v>
      </c>
      <c r="AY45" s="217">
        <v>87.674999999999997</v>
      </c>
      <c r="AZ45" s="215">
        <v>43.982999999999997</v>
      </c>
      <c r="BA45" s="216">
        <v>0.86499999999999999</v>
      </c>
      <c r="BB45" s="216">
        <v>8.4730000000000008</v>
      </c>
      <c r="BC45" s="217">
        <v>96.808999999999997</v>
      </c>
      <c r="BD45" s="215">
        <v>111.31100000000001</v>
      </c>
      <c r="BE45" s="216">
        <v>88.611000000000004</v>
      </c>
      <c r="BF45" s="216">
        <v>6.8540000000000001</v>
      </c>
      <c r="BG45" s="217">
        <v>245.07</v>
      </c>
      <c r="BH45" s="215">
        <v>221.99</v>
      </c>
      <c r="BI45" s="216">
        <v>11.227</v>
      </c>
      <c r="BJ45" s="216">
        <v>19.824999999999999</v>
      </c>
      <c r="BK45" s="217">
        <v>15.455</v>
      </c>
      <c r="BL45" s="215">
        <v>33.44</v>
      </c>
      <c r="BM45" s="216">
        <v>707.83399999999995</v>
      </c>
      <c r="BN45" s="216">
        <v>354.53899999999999</v>
      </c>
      <c r="BO45" s="217">
        <v>16.167999999999999</v>
      </c>
      <c r="BP45" s="215">
        <v>24.109000000000002</v>
      </c>
      <c r="BQ45" s="216">
        <v>866.09400000000005</v>
      </c>
      <c r="BR45" s="216">
        <v>539.65700000000004</v>
      </c>
      <c r="BS45" s="217">
        <v>2246.7849999999999</v>
      </c>
      <c r="BT45" s="215">
        <v>337.05599999999998</v>
      </c>
      <c r="BU45" s="216">
        <v>533.22299999999996</v>
      </c>
      <c r="BV45" s="216">
        <v>112.089</v>
      </c>
      <c r="BW45" s="217">
        <v>22.34205</v>
      </c>
      <c r="BX45" s="215">
        <v>751.32108999999991</v>
      </c>
      <c r="BY45" s="218">
        <v>382.53100999999992</v>
      </c>
      <c r="BZ45" s="219">
        <v>38.858129999999996</v>
      </c>
      <c r="CA45" s="220">
        <v>7.3610500000000005</v>
      </c>
      <c r="CB45" s="219">
        <v>83.827210000000008</v>
      </c>
      <c r="CC45" s="219">
        <v>99.959559999999996</v>
      </c>
      <c r="CD45" s="219">
        <v>52.055059999999997</v>
      </c>
      <c r="CE45" s="219">
        <v>101.0442</v>
      </c>
      <c r="CF45" s="223">
        <v>123.35651000000001</v>
      </c>
      <c r="CG45" s="219">
        <v>176.27842000000001</v>
      </c>
      <c r="CH45" s="219">
        <v>11.04984</v>
      </c>
      <c r="CI45" s="219">
        <v>22.049480000000003</v>
      </c>
      <c r="CJ45" s="223">
        <v>7.9075100000000003</v>
      </c>
      <c r="CK45" s="219">
        <v>46.222739999999995</v>
      </c>
      <c r="CL45" s="219">
        <v>21.46904</v>
      </c>
      <c r="CM45" s="219">
        <v>1.2275</v>
      </c>
      <c r="CN45" s="223">
        <v>52.321640000000002</v>
      </c>
      <c r="CO45" s="219">
        <v>22.902759999999997</v>
      </c>
      <c r="CP45" s="219">
        <v>40.363579999999999</v>
      </c>
      <c r="CQ45" s="218">
        <v>46.0199</v>
      </c>
      <c r="CR45" s="223">
        <v>135.9341</v>
      </c>
      <c r="CS45" s="218">
        <v>22.553139999999996</v>
      </c>
      <c r="CT45" s="218">
        <v>10.60614</v>
      </c>
      <c r="CU45" s="220">
        <v>18.13053</v>
      </c>
      <c r="CV45" s="184"/>
      <c r="CW45" s="144">
        <f t="shared" si="0"/>
        <v>-60.602847898409166</v>
      </c>
      <c r="CX45" s="144">
        <f t="shared" si="1"/>
        <v>70.943717507028936</v>
      </c>
      <c r="CY45" s="151"/>
    </row>
    <row r="46" spans="2:103">
      <c r="B46" s="182">
        <v>40</v>
      </c>
      <c r="C46" s="183" t="s">
        <v>34</v>
      </c>
      <c r="D46" s="224">
        <v>0.1</v>
      </c>
      <c r="E46" s="225">
        <v>23.850999999999999</v>
      </c>
      <c r="F46" s="225">
        <v>34.186</v>
      </c>
      <c r="G46" s="226">
        <v>2</v>
      </c>
      <c r="H46" s="224">
        <v>43.786000000000001</v>
      </c>
      <c r="I46" s="225">
        <v>23.279</v>
      </c>
      <c r="J46" s="225">
        <v>13.596</v>
      </c>
      <c r="K46" s="217">
        <v>3.722</v>
      </c>
      <c r="L46" s="215">
        <v>0</v>
      </c>
      <c r="M46" s="216">
        <v>0</v>
      </c>
      <c r="N46" s="216">
        <v>7.2549999999999999</v>
      </c>
      <c r="O46" s="217">
        <v>1.617</v>
      </c>
      <c r="P46" s="215">
        <v>2.82</v>
      </c>
      <c r="Q46" s="216">
        <v>0</v>
      </c>
      <c r="R46" s="216">
        <v>3.3319999999999999</v>
      </c>
      <c r="S46" s="217">
        <v>0.40500000000000003</v>
      </c>
      <c r="T46" s="215">
        <v>2.4790000000000001</v>
      </c>
      <c r="U46" s="216">
        <v>5.625</v>
      </c>
      <c r="V46" s="216">
        <v>1.704</v>
      </c>
      <c r="W46" s="217">
        <v>0.01</v>
      </c>
      <c r="X46" s="215">
        <v>1.62</v>
      </c>
      <c r="Y46" s="216">
        <v>3.5830000000000002</v>
      </c>
      <c r="Z46" s="216">
        <v>0.50700000000000001</v>
      </c>
      <c r="AA46" s="217">
        <v>2.04</v>
      </c>
      <c r="AB46" s="215">
        <v>0.02</v>
      </c>
      <c r="AC46" s="216">
        <v>0</v>
      </c>
      <c r="AD46" s="216">
        <v>0.26500000000000001</v>
      </c>
      <c r="AE46" s="217">
        <v>7.0000000000000007E-2</v>
      </c>
      <c r="AF46" s="215">
        <v>0.45200000000000001</v>
      </c>
      <c r="AG46" s="216">
        <v>0</v>
      </c>
      <c r="AH46" s="216">
        <v>0</v>
      </c>
      <c r="AI46" s="217">
        <v>0</v>
      </c>
      <c r="AJ46" s="215">
        <v>0</v>
      </c>
      <c r="AK46" s="216">
        <v>5.0000000000000001E-3</v>
      </c>
      <c r="AL46" s="216">
        <v>0.49</v>
      </c>
      <c r="AM46" s="217">
        <v>0</v>
      </c>
      <c r="AN46" s="215">
        <v>2.4020000000000001</v>
      </c>
      <c r="AO46" s="216">
        <v>0.05</v>
      </c>
      <c r="AP46" s="216">
        <v>4.8239999999999998</v>
      </c>
      <c r="AQ46" s="217">
        <v>2.488</v>
      </c>
      <c r="AR46" s="215">
        <v>0</v>
      </c>
      <c r="AS46" s="216">
        <v>0.68</v>
      </c>
      <c r="AT46" s="216">
        <v>0.97</v>
      </c>
      <c r="AU46" s="217">
        <v>0</v>
      </c>
      <c r="AV46" s="215">
        <v>0.32200000000000001</v>
      </c>
      <c r="AW46" s="216">
        <v>0</v>
      </c>
      <c r="AX46" s="216">
        <v>0.16</v>
      </c>
      <c r="AY46" s="217">
        <v>0.67600000000000005</v>
      </c>
      <c r="AZ46" s="215">
        <v>0</v>
      </c>
      <c r="BA46" s="216">
        <v>0</v>
      </c>
      <c r="BB46" s="216">
        <v>1.1160000000000001</v>
      </c>
      <c r="BC46" s="217">
        <v>1.466</v>
      </c>
      <c r="BD46" s="215">
        <v>0.19900000000000001</v>
      </c>
      <c r="BE46" s="216">
        <v>23.408999999999999</v>
      </c>
      <c r="BF46" s="216">
        <v>7.0019999999999998</v>
      </c>
      <c r="BG46" s="217">
        <v>2.7290000000000001</v>
      </c>
      <c r="BH46" s="215">
        <v>0.255</v>
      </c>
      <c r="BI46" s="216">
        <v>0.628</v>
      </c>
      <c r="BJ46" s="216">
        <v>9.1609999999999996</v>
      </c>
      <c r="BK46" s="217">
        <v>0.1</v>
      </c>
      <c r="BL46" s="215">
        <v>0.25</v>
      </c>
      <c r="BM46" s="216">
        <v>50.494999999999997</v>
      </c>
      <c r="BN46" s="216">
        <v>9.8000000000000004E-2</v>
      </c>
      <c r="BO46" s="217">
        <v>30.117000000000001</v>
      </c>
      <c r="BP46" s="215">
        <v>0.06</v>
      </c>
      <c r="BQ46" s="216">
        <v>3.4000000000000002E-2</v>
      </c>
      <c r="BR46" s="216">
        <v>0.81399999999999995</v>
      </c>
      <c r="BS46" s="217">
        <v>1.1000000000000001</v>
      </c>
      <c r="BT46" s="215">
        <v>0</v>
      </c>
      <c r="BU46" s="216">
        <v>2</v>
      </c>
      <c r="BV46" s="216">
        <v>1.35</v>
      </c>
      <c r="BW46" s="217">
        <v>1.286</v>
      </c>
      <c r="BX46" s="215">
        <v>0.30318000000000001</v>
      </c>
      <c r="BY46" s="218">
        <v>0</v>
      </c>
      <c r="BZ46" s="219">
        <v>0.24</v>
      </c>
      <c r="CA46" s="220">
        <v>0</v>
      </c>
      <c r="CB46" s="219">
        <v>3.5909899999999997</v>
      </c>
      <c r="CC46" s="219">
        <v>1.2094</v>
      </c>
      <c r="CD46" s="219">
        <v>0.78939999999999999</v>
      </c>
      <c r="CE46" s="219">
        <v>0.28000000000000003</v>
      </c>
      <c r="CF46" s="223">
        <v>2.6103200000000002</v>
      </c>
      <c r="CG46" s="219">
        <v>11.88</v>
      </c>
      <c r="CH46" s="219">
        <v>34.902999999999999</v>
      </c>
      <c r="CI46" s="219">
        <v>3.5191999999999997</v>
      </c>
      <c r="CJ46" s="223">
        <v>0.51500000000000001</v>
      </c>
      <c r="CK46" s="219">
        <v>1.244</v>
      </c>
      <c r="CL46" s="219">
        <v>0.37</v>
      </c>
      <c r="CM46" s="219">
        <v>1.10667</v>
      </c>
      <c r="CN46" s="223">
        <v>0.4</v>
      </c>
      <c r="CO46" s="219">
        <v>0.94599999999999995</v>
      </c>
      <c r="CP46" s="219">
        <v>0.12</v>
      </c>
      <c r="CQ46" s="218">
        <v>0.47749999999999998</v>
      </c>
      <c r="CR46" s="223">
        <v>0.29249999999999998</v>
      </c>
      <c r="CS46" s="218">
        <v>0.25</v>
      </c>
      <c r="CT46" s="218">
        <v>1.2706200000000001</v>
      </c>
      <c r="CU46" s="220">
        <v>0.93897000000000008</v>
      </c>
      <c r="CV46" s="184"/>
      <c r="CW46" s="144">
        <f t="shared" si="0"/>
        <v>96.64293193717279</v>
      </c>
      <c r="CX46" s="144">
        <f t="shared" si="1"/>
        <v>-26.101430797563395</v>
      </c>
      <c r="CY46" s="151"/>
    </row>
    <row r="47" spans="2:103">
      <c r="B47" s="182">
        <v>41</v>
      </c>
      <c r="C47" s="183" t="s">
        <v>35</v>
      </c>
      <c r="D47" s="224">
        <v>0</v>
      </c>
      <c r="E47" s="225">
        <v>0</v>
      </c>
      <c r="F47" s="225">
        <v>0</v>
      </c>
      <c r="G47" s="226">
        <v>0</v>
      </c>
      <c r="H47" s="224">
        <v>0</v>
      </c>
      <c r="I47" s="225">
        <v>0</v>
      </c>
      <c r="J47" s="225">
        <v>5.0000000000000001E-3</v>
      </c>
      <c r="K47" s="217">
        <v>0</v>
      </c>
      <c r="L47" s="215">
        <v>0</v>
      </c>
      <c r="M47" s="216">
        <v>0</v>
      </c>
      <c r="N47" s="216">
        <v>0</v>
      </c>
      <c r="O47" s="217">
        <v>0</v>
      </c>
      <c r="P47" s="215">
        <v>0</v>
      </c>
      <c r="Q47" s="216">
        <v>0</v>
      </c>
      <c r="R47" s="216">
        <v>0</v>
      </c>
      <c r="S47" s="217">
        <v>0</v>
      </c>
      <c r="T47" s="215">
        <v>0</v>
      </c>
      <c r="U47" s="216">
        <v>0</v>
      </c>
      <c r="V47" s="216">
        <v>0</v>
      </c>
      <c r="W47" s="217">
        <v>0</v>
      </c>
      <c r="X47" s="215">
        <v>0</v>
      </c>
      <c r="Y47" s="216">
        <v>0</v>
      </c>
      <c r="Z47" s="216">
        <v>0</v>
      </c>
      <c r="AA47" s="217">
        <v>0</v>
      </c>
      <c r="AB47" s="215">
        <v>0</v>
      </c>
      <c r="AC47" s="216">
        <v>0</v>
      </c>
      <c r="AD47" s="216">
        <v>0</v>
      </c>
      <c r="AE47" s="217">
        <v>0</v>
      </c>
      <c r="AF47" s="215">
        <v>0</v>
      </c>
      <c r="AG47" s="216">
        <v>0</v>
      </c>
      <c r="AH47" s="216">
        <v>0</v>
      </c>
      <c r="AI47" s="217">
        <v>0</v>
      </c>
      <c r="AJ47" s="215">
        <v>0</v>
      </c>
      <c r="AK47" s="216">
        <v>0</v>
      </c>
      <c r="AL47" s="216">
        <v>0</v>
      </c>
      <c r="AM47" s="217">
        <v>0</v>
      </c>
      <c r="AN47" s="215">
        <v>0</v>
      </c>
      <c r="AO47" s="216">
        <v>0</v>
      </c>
      <c r="AP47" s="216">
        <v>0</v>
      </c>
      <c r="AQ47" s="217">
        <v>0</v>
      </c>
      <c r="AR47" s="215">
        <v>0</v>
      </c>
      <c r="AS47" s="216">
        <v>0</v>
      </c>
      <c r="AT47" s="216">
        <v>0</v>
      </c>
      <c r="AU47" s="217">
        <v>0</v>
      </c>
      <c r="AV47" s="215">
        <v>0</v>
      </c>
      <c r="AW47" s="216">
        <v>0</v>
      </c>
      <c r="AX47" s="216">
        <v>0</v>
      </c>
      <c r="AY47" s="217">
        <v>0</v>
      </c>
      <c r="AZ47" s="215">
        <v>0</v>
      </c>
      <c r="BA47" s="216">
        <v>0</v>
      </c>
      <c r="BB47" s="216">
        <v>0</v>
      </c>
      <c r="BC47" s="217">
        <v>0</v>
      </c>
      <c r="BD47" s="215">
        <v>0</v>
      </c>
      <c r="BE47" s="216">
        <v>0</v>
      </c>
      <c r="BF47" s="216">
        <v>0</v>
      </c>
      <c r="BG47" s="217">
        <v>0</v>
      </c>
      <c r="BH47" s="215">
        <v>0</v>
      </c>
      <c r="BI47" s="216">
        <v>0</v>
      </c>
      <c r="BJ47" s="216">
        <v>0</v>
      </c>
      <c r="BK47" s="217">
        <v>0</v>
      </c>
      <c r="BL47" s="215">
        <v>0</v>
      </c>
      <c r="BM47" s="216">
        <v>0</v>
      </c>
      <c r="BN47" s="216">
        <v>0</v>
      </c>
      <c r="BO47" s="217">
        <v>0</v>
      </c>
      <c r="BP47" s="215">
        <v>0</v>
      </c>
      <c r="BQ47" s="216">
        <v>0</v>
      </c>
      <c r="BR47" s="216">
        <v>0</v>
      </c>
      <c r="BS47" s="217">
        <v>0</v>
      </c>
      <c r="BT47" s="215">
        <v>0</v>
      </c>
      <c r="BU47" s="216">
        <v>0</v>
      </c>
      <c r="BV47" s="216">
        <v>0</v>
      </c>
      <c r="BW47" s="217">
        <v>0</v>
      </c>
      <c r="BX47" s="215">
        <v>0</v>
      </c>
      <c r="BY47" s="218">
        <v>0</v>
      </c>
      <c r="BZ47" s="219">
        <v>0</v>
      </c>
      <c r="CA47" s="220">
        <v>0</v>
      </c>
      <c r="CB47" s="219">
        <v>0</v>
      </c>
      <c r="CC47" s="219">
        <v>0</v>
      </c>
      <c r="CD47" s="219">
        <v>0</v>
      </c>
      <c r="CE47" s="219">
        <v>0</v>
      </c>
      <c r="CF47" s="223">
        <v>0</v>
      </c>
      <c r="CG47" s="219">
        <v>0</v>
      </c>
      <c r="CH47" s="219">
        <v>0</v>
      </c>
      <c r="CI47" s="219">
        <v>0</v>
      </c>
      <c r="CJ47" s="223">
        <v>0</v>
      </c>
      <c r="CK47" s="219">
        <v>0</v>
      </c>
      <c r="CL47" s="219">
        <v>0</v>
      </c>
      <c r="CM47" s="219">
        <v>0</v>
      </c>
      <c r="CN47" s="223">
        <v>0</v>
      </c>
      <c r="CO47" s="219">
        <v>0</v>
      </c>
      <c r="CP47" s="219">
        <v>0</v>
      </c>
      <c r="CQ47" s="218">
        <v>0</v>
      </c>
      <c r="CR47" s="223">
        <v>0</v>
      </c>
      <c r="CS47" s="218">
        <v>0</v>
      </c>
      <c r="CT47" s="218">
        <v>0</v>
      </c>
      <c r="CU47" s="220">
        <v>0</v>
      </c>
      <c r="CV47" s="184"/>
      <c r="CW47" s="144">
        <f t="shared" si="0"/>
        <v>0</v>
      </c>
      <c r="CX47" s="144">
        <f t="shared" si="1"/>
        <v>0</v>
      </c>
      <c r="CY47" s="151"/>
    </row>
    <row r="48" spans="2:103">
      <c r="B48" s="182">
        <v>42</v>
      </c>
      <c r="C48" s="183" t="s">
        <v>88</v>
      </c>
      <c r="D48" s="224">
        <v>0</v>
      </c>
      <c r="E48" s="225">
        <v>0</v>
      </c>
      <c r="F48" s="225">
        <v>0</v>
      </c>
      <c r="G48" s="226">
        <v>5</v>
      </c>
      <c r="H48" s="224">
        <v>0</v>
      </c>
      <c r="I48" s="225">
        <v>0</v>
      </c>
      <c r="J48" s="225">
        <v>0</v>
      </c>
      <c r="K48" s="217">
        <v>2.3359999999999999</v>
      </c>
      <c r="L48" s="215">
        <v>0</v>
      </c>
      <c r="M48" s="216">
        <v>0</v>
      </c>
      <c r="N48" s="216">
        <v>0.13800000000000001</v>
      </c>
      <c r="O48" s="217">
        <v>0</v>
      </c>
      <c r="P48" s="215">
        <v>0</v>
      </c>
      <c r="Q48" s="216">
        <v>0</v>
      </c>
      <c r="R48" s="216">
        <v>0</v>
      </c>
      <c r="S48" s="217">
        <v>1.99</v>
      </c>
      <c r="T48" s="215">
        <v>0.10299999999999999</v>
      </c>
      <c r="U48" s="216">
        <v>0.1</v>
      </c>
      <c r="V48" s="216">
        <v>5.0000000000000001E-3</v>
      </c>
      <c r="W48" s="217">
        <v>0</v>
      </c>
      <c r="X48" s="215">
        <v>0</v>
      </c>
      <c r="Y48" s="216">
        <v>0.02</v>
      </c>
      <c r="Z48" s="216">
        <v>0</v>
      </c>
      <c r="AA48" s="217">
        <v>0</v>
      </c>
      <c r="AB48" s="215">
        <v>0</v>
      </c>
      <c r="AC48" s="216">
        <v>2.5000000000000001E-2</v>
      </c>
      <c r="AD48" s="216">
        <v>0.05</v>
      </c>
      <c r="AE48" s="217">
        <v>0.02</v>
      </c>
      <c r="AF48" s="215">
        <v>0</v>
      </c>
      <c r="AG48" s="216">
        <v>0</v>
      </c>
      <c r="AH48" s="216">
        <v>0</v>
      </c>
      <c r="AI48" s="217">
        <v>0.74</v>
      </c>
      <c r="AJ48" s="215">
        <v>0</v>
      </c>
      <c r="AK48" s="216">
        <v>0.25</v>
      </c>
      <c r="AL48" s="216">
        <v>0.45500000000000002</v>
      </c>
      <c r="AM48" s="217">
        <v>0.23899999999999999</v>
      </c>
      <c r="AN48" s="215">
        <v>0</v>
      </c>
      <c r="AO48" s="216">
        <v>0</v>
      </c>
      <c r="AP48" s="216">
        <v>1.2430000000000001</v>
      </c>
      <c r="AQ48" s="217">
        <v>0</v>
      </c>
      <c r="AR48" s="215">
        <v>0</v>
      </c>
      <c r="AS48" s="216">
        <v>0</v>
      </c>
      <c r="AT48" s="216">
        <v>0</v>
      </c>
      <c r="AU48" s="217">
        <v>91.210999999999999</v>
      </c>
      <c r="AV48" s="215">
        <v>0</v>
      </c>
      <c r="AW48" s="216">
        <v>5.07</v>
      </c>
      <c r="AX48" s="216">
        <v>2.1999999999999999E-2</v>
      </c>
      <c r="AY48" s="217">
        <v>0</v>
      </c>
      <c r="AZ48" s="215">
        <v>0</v>
      </c>
      <c r="BA48" s="216">
        <v>0</v>
      </c>
      <c r="BB48" s="216">
        <v>0</v>
      </c>
      <c r="BC48" s="217">
        <v>0.41799999999999998</v>
      </c>
      <c r="BD48" s="215">
        <v>0</v>
      </c>
      <c r="BE48" s="216">
        <v>0.30299999999999999</v>
      </c>
      <c r="BF48" s="216">
        <v>9.9329999999999998</v>
      </c>
      <c r="BG48" s="217">
        <v>21.547000000000001</v>
      </c>
      <c r="BH48" s="215">
        <v>6.9429999999999996</v>
      </c>
      <c r="BI48" s="216">
        <v>0.1</v>
      </c>
      <c r="BJ48" s="216">
        <v>1.091</v>
      </c>
      <c r="BK48" s="217">
        <v>7.4999999999999997E-2</v>
      </c>
      <c r="BL48" s="215">
        <v>0.27500000000000002</v>
      </c>
      <c r="BM48" s="216">
        <v>0.21299999999999999</v>
      </c>
      <c r="BN48" s="216">
        <v>6.8179999999999996</v>
      </c>
      <c r="BO48" s="217">
        <v>0.373</v>
      </c>
      <c r="BP48" s="215">
        <v>0</v>
      </c>
      <c r="BQ48" s="216">
        <v>16.440999999999999</v>
      </c>
      <c r="BR48" s="216">
        <v>0.59699999999999998</v>
      </c>
      <c r="BS48" s="217">
        <v>3.5310000000000001</v>
      </c>
      <c r="BT48" s="215">
        <v>3.0369999999999999</v>
      </c>
      <c r="BU48" s="216">
        <v>0.03</v>
      </c>
      <c r="BV48" s="216">
        <v>20.399000000000001</v>
      </c>
      <c r="BW48" s="217">
        <v>26.376709999999999</v>
      </c>
      <c r="BX48" s="215">
        <v>0</v>
      </c>
      <c r="BY48" s="218">
        <v>0</v>
      </c>
      <c r="BZ48" s="219">
        <v>0</v>
      </c>
      <c r="CA48" s="220">
        <v>1.64534</v>
      </c>
      <c r="CB48" s="219">
        <v>0.2</v>
      </c>
      <c r="CC48" s="219">
        <v>0</v>
      </c>
      <c r="CD48" s="219">
        <v>0</v>
      </c>
      <c r="CE48" s="219">
        <v>12.274559999999999</v>
      </c>
      <c r="CF48" s="223">
        <v>2.7886400000000005</v>
      </c>
      <c r="CG48" s="219">
        <v>97.353719999999996</v>
      </c>
      <c r="CH48" s="219">
        <v>0.55000000000000004</v>
      </c>
      <c r="CI48" s="219">
        <v>2.76</v>
      </c>
      <c r="CJ48" s="223">
        <v>2.01126</v>
      </c>
      <c r="CK48" s="219">
        <v>0.48558999999999997</v>
      </c>
      <c r="CL48" s="219">
        <v>9.4310000000000005E-2</v>
      </c>
      <c r="CM48" s="219">
        <v>3.1850000000000001</v>
      </c>
      <c r="CN48" s="223">
        <v>0</v>
      </c>
      <c r="CO48" s="219">
        <v>7.1970000000000001</v>
      </c>
      <c r="CP48" s="219">
        <v>0.96750000000000003</v>
      </c>
      <c r="CQ48" s="218">
        <v>2.2518000000000002</v>
      </c>
      <c r="CR48" s="223">
        <v>16.388500000000001</v>
      </c>
      <c r="CS48" s="218">
        <v>1.0081199999999999</v>
      </c>
      <c r="CT48" s="218">
        <v>0.1226</v>
      </c>
      <c r="CU48" s="220">
        <v>1.3577999999999999</v>
      </c>
      <c r="CV48" s="184"/>
      <c r="CW48" s="144">
        <f t="shared" si="0"/>
        <v>-39.701572075672807</v>
      </c>
      <c r="CX48" s="144">
        <f t="shared" si="1"/>
        <v>1007.5040783034258</v>
      </c>
      <c r="CY48" s="151"/>
    </row>
    <row r="49" spans="2:103">
      <c r="B49" s="182">
        <v>43</v>
      </c>
      <c r="C49" s="183" t="s">
        <v>36</v>
      </c>
      <c r="D49" s="224">
        <v>0</v>
      </c>
      <c r="E49" s="225">
        <v>0</v>
      </c>
      <c r="F49" s="225">
        <v>0</v>
      </c>
      <c r="G49" s="226">
        <v>0</v>
      </c>
      <c r="H49" s="224">
        <v>0</v>
      </c>
      <c r="I49" s="225">
        <v>0</v>
      </c>
      <c r="J49" s="225">
        <v>2.5000000000000001E-2</v>
      </c>
      <c r="K49" s="217">
        <v>0.01</v>
      </c>
      <c r="L49" s="215">
        <v>0</v>
      </c>
      <c r="M49" s="216">
        <v>0</v>
      </c>
      <c r="N49" s="216">
        <v>0.05</v>
      </c>
      <c r="O49" s="217">
        <v>0</v>
      </c>
      <c r="P49" s="215">
        <v>0</v>
      </c>
      <c r="Q49" s="216">
        <v>0.1</v>
      </c>
      <c r="R49" s="216">
        <v>0</v>
      </c>
      <c r="S49" s="217">
        <v>0</v>
      </c>
      <c r="T49" s="215">
        <v>0.01</v>
      </c>
      <c r="U49" s="216">
        <v>0</v>
      </c>
      <c r="V49" s="216">
        <v>0</v>
      </c>
      <c r="W49" s="217">
        <v>0</v>
      </c>
      <c r="X49" s="215">
        <v>0</v>
      </c>
      <c r="Y49" s="216">
        <v>0</v>
      </c>
      <c r="Z49" s="216">
        <v>0</v>
      </c>
      <c r="AA49" s="217">
        <v>0</v>
      </c>
      <c r="AB49" s="215">
        <v>0</v>
      </c>
      <c r="AC49" s="216">
        <v>2.5000000000000001E-2</v>
      </c>
      <c r="AD49" s="216">
        <v>0</v>
      </c>
      <c r="AE49" s="217">
        <v>0</v>
      </c>
      <c r="AF49" s="215">
        <v>0</v>
      </c>
      <c r="AG49" s="216">
        <v>0</v>
      </c>
      <c r="AH49" s="216">
        <v>0</v>
      </c>
      <c r="AI49" s="217">
        <v>0</v>
      </c>
      <c r="AJ49" s="215">
        <v>0</v>
      </c>
      <c r="AK49" s="216">
        <v>0</v>
      </c>
      <c r="AL49" s="216">
        <v>0</v>
      </c>
      <c r="AM49" s="217">
        <v>0</v>
      </c>
      <c r="AN49" s="215">
        <v>0</v>
      </c>
      <c r="AO49" s="216">
        <v>0</v>
      </c>
      <c r="AP49" s="216">
        <v>0</v>
      </c>
      <c r="AQ49" s="217">
        <v>0</v>
      </c>
      <c r="AR49" s="215">
        <v>0</v>
      </c>
      <c r="AS49" s="216">
        <v>0</v>
      </c>
      <c r="AT49" s="216">
        <v>0</v>
      </c>
      <c r="AU49" s="217">
        <v>0</v>
      </c>
      <c r="AV49" s="215">
        <v>0</v>
      </c>
      <c r="AW49" s="216">
        <v>0</v>
      </c>
      <c r="AX49" s="216">
        <v>0</v>
      </c>
      <c r="AY49" s="217">
        <v>0</v>
      </c>
      <c r="AZ49" s="215">
        <v>0</v>
      </c>
      <c r="BA49" s="216">
        <v>0</v>
      </c>
      <c r="BB49" s="216">
        <v>0</v>
      </c>
      <c r="BC49" s="217">
        <v>0</v>
      </c>
      <c r="BD49" s="215">
        <v>0</v>
      </c>
      <c r="BE49" s="216">
        <v>0</v>
      </c>
      <c r="BF49" s="216">
        <v>0</v>
      </c>
      <c r="BG49" s="217">
        <v>0</v>
      </c>
      <c r="BH49" s="215">
        <v>0</v>
      </c>
      <c r="BI49" s="216">
        <v>0</v>
      </c>
      <c r="BJ49" s="216">
        <v>0</v>
      </c>
      <c r="BK49" s="217">
        <v>0</v>
      </c>
      <c r="BL49" s="215">
        <v>0.109</v>
      </c>
      <c r="BM49" s="216">
        <v>0</v>
      </c>
      <c r="BN49" s="216">
        <v>0</v>
      </c>
      <c r="BO49" s="217">
        <v>0</v>
      </c>
      <c r="BP49" s="215">
        <v>0</v>
      </c>
      <c r="BQ49" s="216">
        <v>0</v>
      </c>
      <c r="BR49" s="216">
        <v>0.2</v>
      </c>
      <c r="BS49" s="217">
        <v>0</v>
      </c>
      <c r="BT49" s="215">
        <v>0</v>
      </c>
      <c r="BU49" s="216">
        <v>0</v>
      </c>
      <c r="BV49" s="216">
        <v>0</v>
      </c>
      <c r="BW49" s="217">
        <v>0</v>
      </c>
      <c r="BX49" s="215">
        <v>0</v>
      </c>
      <c r="BY49" s="218">
        <v>0</v>
      </c>
      <c r="BZ49" s="219">
        <v>0</v>
      </c>
      <c r="CA49" s="220">
        <v>0</v>
      </c>
      <c r="CB49" s="219">
        <v>0</v>
      </c>
      <c r="CC49" s="219">
        <v>0</v>
      </c>
      <c r="CD49" s="219">
        <v>0</v>
      </c>
      <c r="CE49" s="219">
        <v>0.2</v>
      </c>
      <c r="CF49" s="223">
        <v>0.95</v>
      </c>
      <c r="CG49" s="219">
        <v>0</v>
      </c>
      <c r="CH49" s="219">
        <v>0</v>
      </c>
      <c r="CI49" s="219">
        <v>0.4536</v>
      </c>
      <c r="CJ49" s="223">
        <v>2.77</v>
      </c>
      <c r="CK49" s="219">
        <v>1.04</v>
      </c>
      <c r="CL49" s="219">
        <v>0.06</v>
      </c>
      <c r="CM49" s="219">
        <v>0</v>
      </c>
      <c r="CN49" s="223">
        <v>0.4</v>
      </c>
      <c r="CO49" s="219">
        <v>0</v>
      </c>
      <c r="CP49" s="219">
        <v>0</v>
      </c>
      <c r="CQ49" s="218">
        <v>0</v>
      </c>
      <c r="CR49" s="223">
        <v>0</v>
      </c>
      <c r="CS49" s="218">
        <v>0</v>
      </c>
      <c r="CT49" s="218">
        <v>0</v>
      </c>
      <c r="CU49" s="220">
        <v>0</v>
      </c>
      <c r="CV49" s="184"/>
      <c r="CW49" s="144">
        <f t="shared" si="0"/>
        <v>0</v>
      </c>
      <c r="CX49" s="144">
        <f t="shared" si="1"/>
        <v>0</v>
      </c>
      <c r="CY49" s="151"/>
    </row>
    <row r="50" spans="2:103">
      <c r="B50" s="182">
        <v>44</v>
      </c>
      <c r="C50" s="183" t="s">
        <v>37</v>
      </c>
      <c r="D50" s="224">
        <v>47.972000000000001</v>
      </c>
      <c r="E50" s="225">
        <v>199.30199999999999</v>
      </c>
      <c r="F50" s="225">
        <v>13.656000000000001</v>
      </c>
      <c r="G50" s="226">
        <v>44.887999999999998</v>
      </c>
      <c r="H50" s="224">
        <v>29.571000000000002</v>
      </c>
      <c r="I50" s="225">
        <v>12.218</v>
      </c>
      <c r="J50" s="225">
        <v>5.4489999999999998</v>
      </c>
      <c r="K50" s="217">
        <v>51.180999999999997</v>
      </c>
      <c r="L50" s="215">
        <v>13.718</v>
      </c>
      <c r="M50" s="216">
        <v>34.860999999999997</v>
      </c>
      <c r="N50" s="216">
        <v>38.953000000000003</v>
      </c>
      <c r="O50" s="217">
        <v>6.7089999999999996</v>
      </c>
      <c r="P50" s="215">
        <v>34.295999999999999</v>
      </c>
      <c r="Q50" s="216">
        <v>14.122999999999999</v>
      </c>
      <c r="R50" s="216">
        <v>40.765999999999998</v>
      </c>
      <c r="S50" s="217">
        <v>66.421000000000006</v>
      </c>
      <c r="T50" s="215">
        <v>12.404999999999999</v>
      </c>
      <c r="U50" s="216">
        <v>22.141999999999999</v>
      </c>
      <c r="V50" s="216">
        <v>34.276000000000003</v>
      </c>
      <c r="W50" s="217">
        <v>23.512</v>
      </c>
      <c r="X50" s="215">
        <v>90.864000000000004</v>
      </c>
      <c r="Y50" s="216">
        <v>81.534000000000006</v>
      </c>
      <c r="Z50" s="216">
        <v>107.449</v>
      </c>
      <c r="AA50" s="217">
        <v>87.412000000000006</v>
      </c>
      <c r="AB50" s="215">
        <v>11.682</v>
      </c>
      <c r="AC50" s="216">
        <v>3.2559999999999998</v>
      </c>
      <c r="AD50" s="216">
        <v>18.164999999999999</v>
      </c>
      <c r="AE50" s="217">
        <v>3.9910000000000001</v>
      </c>
      <c r="AF50" s="215">
        <v>1.83</v>
      </c>
      <c r="AG50" s="216">
        <v>5.52</v>
      </c>
      <c r="AH50" s="216">
        <v>8.8249999999999993</v>
      </c>
      <c r="AI50" s="217">
        <v>6.3949999999999996</v>
      </c>
      <c r="AJ50" s="215">
        <v>17.675000000000001</v>
      </c>
      <c r="AK50" s="216">
        <v>4.585</v>
      </c>
      <c r="AL50" s="216">
        <v>6.4969999999999999</v>
      </c>
      <c r="AM50" s="217">
        <v>23.728999999999999</v>
      </c>
      <c r="AN50" s="215">
        <v>2.5779999999999998</v>
      </c>
      <c r="AO50" s="216">
        <v>4.97</v>
      </c>
      <c r="AP50" s="216">
        <v>46.023000000000003</v>
      </c>
      <c r="AQ50" s="217">
        <v>6.9550000000000001</v>
      </c>
      <c r="AR50" s="215">
        <v>13.239000000000001</v>
      </c>
      <c r="AS50" s="216">
        <v>5.2649999999999997</v>
      </c>
      <c r="AT50" s="216">
        <v>3.5470000000000002</v>
      </c>
      <c r="AU50" s="217">
        <v>10.007</v>
      </c>
      <c r="AV50" s="215">
        <v>6.0759999999999996</v>
      </c>
      <c r="AW50" s="216">
        <v>1.3220000000000001</v>
      </c>
      <c r="AX50" s="216">
        <v>34.865000000000002</v>
      </c>
      <c r="AY50" s="217">
        <v>4.2409999999999997</v>
      </c>
      <c r="AZ50" s="215">
        <v>46.463000000000001</v>
      </c>
      <c r="BA50" s="216">
        <v>31.08</v>
      </c>
      <c r="BB50" s="216">
        <v>12.859</v>
      </c>
      <c r="BC50" s="217">
        <v>24.667999999999999</v>
      </c>
      <c r="BD50" s="215">
        <v>6.3970000000000002</v>
      </c>
      <c r="BE50" s="216">
        <v>1.389</v>
      </c>
      <c r="BF50" s="216">
        <v>5.6230000000000002</v>
      </c>
      <c r="BG50" s="217">
        <v>207.88200000000001</v>
      </c>
      <c r="BH50" s="215">
        <v>29.472000000000001</v>
      </c>
      <c r="BI50" s="216">
        <v>110.925</v>
      </c>
      <c r="BJ50" s="216">
        <v>30.526</v>
      </c>
      <c r="BK50" s="217">
        <v>55.996000000000002</v>
      </c>
      <c r="BL50" s="215">
        <v>32.945999999999998</v>
      </c>
      <c r="BM50" s="216">
        <v>30.393000000000001</v>
      </c>
      <c r="BN50" s="216">
        <v>56.915999999999997</v>
      </c>
      <c r="BO50" s="217">
        <v>82.515000000000001</v>
      </c>
      <c r="BP50" s="215">
        <v>45.280999999999999</v>
      </c>
      <c r="BQ50" s="216">
        <v>150.18700000000001</v>
      </c>
      <c r="BR50" s="216">
        <v>83.775000000000006</v>
      </c>
      <c r="BS50" s="217">
        <v>150.12700000000001</v>
      </c>
      <c r="BT50" s="215">
        <v>24.411999999999999</v>
      </c>
      <c r="BU50" s="216">
        <v>180.947</v>
      </c>
      <c r="BV50" s="216">
        <v>35.704000000000001</v>
      </c>
      <c r="BW50" s="217">
        <v>130.04689999999999</v>
      </c>
      <c r="BX50" s="215">
        <v>198.13896</v>
      </c>
      <c r="BY50" s="218">
        <v>240.81460000000001</v>
      </c>
      <c r="BZ50" s="219">
        <v>307.9556</v>
      </c>
      <c r="CA50" s="220">
        <v>99.294800000000009</v>
      </c>
      <c r="CB50" s="219">
        <v>238.61240000000001</v>
      </c>
      <c r="CC50" s="219">
        <v>176.90345000000002</v>
      </c>
      <c r="CD50" s="219">
        <v>315.73777000000001</v>
      </c>
      <c r="CE50" s="219">
        <v>46.7774</v>
      </c>
      <c r="CF50" s="223">
        <v>96.613</v>
      </c>
      <c r="CG50" s="219">
        <v>251.53854000000001</v>
      </c>
      <c r="CH50" s="219">
        <v>495.84659999999997</v>
      </c>
      <c r="CI50" s="219">
        <v>507.55709999999993</v>
      </c>
      <c r="CJ50" s="223">
        <v>20.754720000000002</v>
      </c>
      <c r="CK50" s="219">
        <v>42.850580000000001</v>
      </c>
      <c r="CL50" s="219">
        <v>24.387240000000002</v>
      </c>
      <c r="CM50" s="219">
        <v>57.689739999999993</v>
      </c>
      <c r="CN50" s="223">
        <v>161.59054</v>
      </c>
      <c r="CO50" s="219">
        <v>33.595379999999999</v>
      </c>
      <c r="CP50" s="219">
        <v>6.2105499999999996</v>
      </c>
      <c r="CQ50" s="218">
        <v>416.23515000000003</v>
      </c>
      <c r="CR50" s="223">
        <v>23.276200000000003</v>
      </c>
      <c r="CS50" s="218">
        <v>15.081399999999999</v>
      </c>
      <c r="CT50" s="218">
        <v>59.257739999999991</v>
      </c>
      <c r="CU50" s="220">
        <v>44.169989999999999</v>
      </c>
      <c r="CV50" s="184"/>
      <c r="CW50" s="144">
        <f t="shared" si="0"/>
        <v>-89.388212408298529</v>
      </c>
      <c r="CX50" s="144">
        <f t="shared" si="1"/>
        <v>-25.461230887306868</v>
      </c>
      <c r="CY50" s="151"/>
    </row>
    <row r="51" spans="2:103">
      <c r="B51" s="182">
        <v>45</v>
      </c>
      <c r="C51" s="183" t="s">
        <v>38</v>
      </c>
      <c r="D51" s="224">
        <v>2.5000000000000001E-2</v>
      </c>
      <c r="E51" s="225">
        <v>0</v>
      </c>
      <c r="F51" s="225">
        <v>0</v>
      </c>
      <c r="G51" s="226">
        <v>0</v>
      </c>
      <c r="H51" s="224">
        <v>0</v>
      </c>
      <c r="I51" s="225">
        <v>0</v>
      </c>
      <c r="J51" s="225">
        <v>0</v>
      </c>
      <c r="K51" s="217">
        <v>0</v>
      </c>
      <c r="L51" s="215">
        <v>0</v>
      </c>
      <c r="M51" s="216">
        <v>0.2</v>
      </c>
      <c r="N51" s="216">
        <v>0</v>
      </c>
      <c r="O51" s="217">
        <v>0</v>
      </c>
      <c r="P51" s="215">
        <v>10.000999999999999</v>
      </c>
      <c r="Q51" s="216">
        <v>0</v>
      </c>
      <c r="R51" s="216">
        <v>0</v>
      </c>
      <c r="S51" s="217">
        <v>0.2</v>
      </c>
      <c r="T51" s="215">
        <v>0</v>
      </c>
      <c r="U51" s="216">
        <v>0</v>
      </c>
      <c r="V51" s="216">
        <v>0</v>
      </c>
      <c r="W51" s="217">
        <v>0</v>
      </c>
      <c r="X51" s="215">
        <v>0</v>
      </c>
      <c r="Y51" s="216">
        <v>0</v>
      </c>
      <c r="Z51" s="216">
        <v>0</v>
      </c>
      <c r="AA51" s="217">
        <v>0</v>
      </c>
      <c r="AB51" s="215">
        <v>0</v>
      </c>
      <c r="AC51" s="216">
        <v>0.01</v>
      </c>
      <c r="AD51" s="216">
        <v>1.8</v>
      </c>
      <c r="AE51" s="217">
        <v>0</v>
      </c>
      <c r="AF51" s="215">
        <v>1.85</v>
      </c>
      <c r="AG51" s="216">
        <v>0</v>
      </c>
      <c r="AH51" s="216">
        <v>0</v>
      </c>
      <c r="AI51" s="217">
        <v>0</v>
      </c>
      <c r="AJ51" s="215">
        <v>0</v>
      </c>
      <c r="AK51" s="216">
        <v>0</v>
      </c>
      <c r="AL51" s="216">
        <v>0</v>
      </c>
      <c r="AM51" s="217">
        <v>0</v>
      </c>
      <c r="AN51" s="215">
        <v>0</v>
      </c>
      <c r="AO51" s="216">
        <v>0</v>
      </c>
      <c r="AP51" s="216">
        <v>0</v>
      </c>
      <c r="AQ51" s="217">
        <v>0</v>
      </c>
      <c r="AR51" s="215">
        <v>0.31</v>
      </c>
      <c r="AS51" s="216">
        <v>0.18</v>
      </c>
      <c r="AT51" s="216">
        <v>0.51400000000000001</v>
      </c>
      <c r="AU51" s="217">
        <v>1.2430000000000001</v>
      </c>
      <c r="AV51" s="215">
        <v>0.8</v>
      </c>
      <c r="AW51" s="216">
        <v>0</v>
      </c>
      <c r="AX51" s="216">
        <v>0.7</v>
      </c>
      <c r="AY51" s="217">
        <v>1.869</v>
      </c>
      <c r="AZ51" s="215">
        <v>1.9</v>
      </c>
      <c r="BA51" s="216">
        <v>1.1619999999999999</v>
      </c>
      <c r="BB51" s="216">
        <v>0.35</v>
      </c>
      <c r="BC51" s="217">
        <v>0.7</v>
      </c>
      <c r="BD51" s="215">
        <v>1.4</v>
      </c>
      <c r="BE51" s="216">
        <v>2.15</v>
      </c>
      <c r="BF51" s="216">
        <v>2.41</v>
      </c>
      <c r="BG51" s="217">
        <v>0.65</v>
      </c>
      <c r="BH51" s="215">
        <v>0.25</v>
      </c>
      <c r="BI51" s="216">
        <v>0</v>
      </c>
      <c r="BJ51" s="216">
        <v>0</v>
      </c>
      <c r="BK51" s="217">
        <v>0</v>
      </c>
      <c r="BL51" s="215">
        <v>0</v>
      </c>
      <c r="BM51" s="216">
        <v>0</v>
      </c>
      <c r="BN51" s="216">
        <v>0</v>
      </c>
      <c r="BO51" s="217">
        <v>0</v>
      </c>
      <c r="BP51" s="215">
        <v>0</v>
      </c>
      <c r="BQ51" s="216">
        <v>0</v>
      </c>
      <c r="BR51" s="216">
        <v>0</v>
      </c>
      <c r="BS51" s="217">
        <v>0</v>
      </c>
      <c r="BT51" s="215">
        <v>0</v>
      </c>
      <c r="BU51" s="216">
        <v>0</v>
      </c>
      <c r="BV51" s="216">
        <v>0</v>
      </c>
      <c r="BW51" s="217">
        <v>0</v>
      </c>
      <c r="BX51" s="215">
        <v>0</v>
      </c>
      <c r="BY51" s="218">
        <v>0</v>
      </c>
      <c r="BZ51" s="219">
        <v>0</v>
      </c>
      <c r="CA51" s="220">
        <v>0</v>
      </c>
      <c r="CB51" s="219">
        <v>0</v>
      </c>
      <c r="CC51" s="219">
        <v>0</v>
      </c>
      <c r="CD51" s="219">
        <v>0</v>
      </c>
      <c r="CE51" s="219">
        <v>0</v>
      </c>
      <c r="CF51" s="223">
        <v>0</v>
      </c>
      <c r="CG51" s="219">
        <v>0</v>
      </c>
      <c r="CH51" s="219">
        <v>0</v>
      </c>
      <c r="CI51" s="219">
        <v>0</v>
      </c>
      <c r="CJ51" s="223">
        <v>0</v>
      </c>
      <c r="CK51" s="219">
        <v>0</v>
      </c>
      <c r="CL51" s="219">
        <v>0</v>
      </c>
      <c r="CM51" s="219">
        <v>0</v>
      </c>
      <c r="CN51" s="223">
        <v>0</v>
      </c>
      <c r="CO51" s="219">
        <v>0</v>
      </c>
      <c r="CP51" s="219">
        <v>0</v>
      </c>
      <c r="CQ51" s="218">
        <v>0</v>
      </c>
      <c r="CR51" s="223">
        <v>0</v>
      </c>
      <c r="CS51" s="218">
        <v>0</v>
      </c>
      <c r="CT51" s="218">
        <v>0</v>
      </c>
      <c r="CU51" s="220">
        <v>0</v>
      </c>
      <c r="CV51" s="184"/>
      <c r="CW51" s="144">
        <f t="shared" si="0"/>
        <v>0</v>
      </c>
      <c r="CX51" s="144">
        <f t="shared" si="1"/>
        <v>0</v>
      </c>
      <c r="CY51" s="151"/>
    </row>
    <row r="52" spans="2:103">
      <c r="B52" s="182">
        <v>46</v>
      </c>
      <c r="C52" s="183" t="s">
        <v>39</v>
      </c>
      <c r="D52" s="224">
        <v>124.95099999999999</v>
      </c>
      <c r="E52" s="225">
        <v>35.127000000000002</v>
      </c>
      <c r="F52" s="225">
        <v>46.591000000000001</v>
      </c>
      <c r="G52" s="226">
        <v>31.478000000000002</v>
      </c>
      <c r="H52" s="224">
        <v>21.106999999999999</v>
      </c>
      <c r="I52" s="225">
        <v>35.881999999999998</v>
      </c>
      <c r="J52" s="225">
        <v>24.571999999999999</v>
      </c>
      <c r="K52" s="217">
        <v>22.379000000000001</v>
      </c>
      <c r="L52" s="215">
        <v>27.292999999999999</v>
      </c>
      <c r="M52" s="216">
        <v>49.405999999999999</v>
      </c>
      <c r="N52" s="216">
        <v>51.677</v>
      </c>
      <c r="O52" s="217">
        <v>39.765000000000001</v>
      </c>
      <c r="P52" s="215">
        <v>32.664000000000001</v>
      </c>
      <c r="Q52" s="216">
        <v>23.591000000000001</v>
      </c>
      <c r="R52" s="216">
        <v>67.739999999999995</v>
      </c>
      <c r="S52" s="217">
        <v>18.29</v>
      </c>
      <c r="T52" s="215">
        <v>12.946</v>
      </c>
      <c r="U52" s="216">
        <v>22.959</v>
      </c>
      <c r="V52" s="216">
        <v>38.279000000000003</v>
      </c>
      <c r="W52" s="217">
        <v>21.38</v>
      </c>
      <c r="X52" s="215">
        <v>14.82</v>
      </c>
      <c r="Y52" s="216">
        <v>18.193000000000001</v>
      </c>
      <c r="Z52" s="216">
        <v>16.440000000000001</v>
      </c>
      <c r="AA52" s="217">
        <v>11.09</v>
      </c>
      <c r="AB52" s="215">
        <v>10.913</v>
      </c>
      <c r="AC52" s="216">
        <v>21.02</v>
      </c>
      <c r="AD52" s="216">
        <v>30.991</v>
      </c>
      <c r="AE52" s="217">
        <v>17.364999999999998</v>
      </c>
      <c r="AF52" s="215">
        <v>16.18</v>
      </c>
      <c r="AG52" s="216">
        <v>23.058</v>
      </c>
      <c r="AH52" s="216">
        <v>19.181000000000001</v>
      </c>
      <c r="AI52" s="217">
        <v>15.859</v>
      </c>
      <c r="AJ52" s="215">
        <v>10.48</v>
      </c>
      <c r="AK52" s="216">
        <v>14.045999999999999</v>
      </c>
      <c r="AL52" s="216">
        <v>14.43</v>
      </c>
      <c r="AM52" s="217">
        <v>8.1639999999999997</v>
      </c>
      <c r="AN52" s="215">
        <v>11.05</v>
      </c>
      <c r="AO52" s="216">
        <v>8.4849999999999994</v>
      </c>
      <c r="AP52" s="216">
        <v>7.0469999999999997</v>
      </c>
      <c r="AQ52" s="217">
        <v>7.3049999999999997</v>
      </c>
      <c r="AR52" s="215">
        <v>5.29</v>
      </c>
      <c r="AS52" s="216">
        <v>7.61</v>
      </c>
      <c r="AT52" s="216">
        <v>12.724</v>
      </c>
      <c r="AU52" s="217">
        <v>6.4450000000000003</v>
      </c>
      <c r="AV52" s="215">
        <v>10.42</v>
      </c>
      <c r="AW52" s="216">
        <v>12.95</v>
      </c>
      <c r="AX52" s="216">
        <v>26.437999999999999</v>
      </c>
      <c r="AY52" s="217">
        <v>11.957000000000001</v>
      </c>
      <c r="AZ52" s="215">
        <v>36.256999999999998</v>
      </c>
      <c r="BA52" s="216">
        <v>12.465999999999999</v>
      </c>
      <c r="BB52" s="216">
        <v>5.97</v>
      </c>
      <c r="BC52" s="217">
        <v>5.28</v>
      </c>
      <c r="BD52" s="215">
        <v>5.1520000000000001</v>
      </c>
      <c r="BE52" s="216">
        <v>10.801</v>
      </c>
      <c r="BF52" s="216">
        <v>12.821999999999999</v>
      </c>
      <c r="BG52" s="217">
        <v>14.7</v>
      </c>
      <c r="BH52" s="215">
        <v>7.516</v>
      </c>
      <c r="BI52" s="216">
        <v>14.509</v>
      </c>
      <c r="BJ52" s="216">
        <v>7.0439999999999996</v>
      </c>
      <c r="BK52" s="217">
        <v>11.816000000000001</v>
      </c>
      <c r="BL52" s="215">
        <v>9.7249999999999996</v>
      </c>
      <c r="BM52" s="216">
        <v>20.925999999999998</v>
      </c>
      <c r="BN52" s="216">
        <v>12.412000000000001</v>
      </c>
      <c r="BO52" s="217">
        <v>9.58</v>
      </c>
      <c r="BP52" s="215">
        <v>12.763999999999999</v>
      </c>
      <c r="BQ52" s="216">
        <v>14.528</v>
      </c>
      <c r="BR52" s="216">
        <v>31.635999999999999</v>
      </c>
      <c r="BS52" s="217">
        <v>5.6740000000000004</v>
      </c>
      <c r="BT52" s="215">
        <v>6.0579999999999998</v>
      </c>
      <c r="BU52" s="216">
        <v>26.135999999999999</v>
      </c>
      <c r="BV52" s="216">
        <v>13.385</v>
      </c>
      <c r="BW52" s="217">
        <v>9.3710000000000004</v>
      </c>
      <c r="BX52" s="215">
        <v>4.82</v>
      </c>
      <c r="BY52" s="218">
        <v>0.4</v>
      </c>
      <c r="BZ52" s="219">
        <v>7.0119299999999996</v>
      </c>
      <c r="CA52" s="220">
        <v>0</v>
      </c>
      <c r="CB52" s="219">
        <v>13.062899999999999</v>
      </c>
      <c r="CC52" s="219">
        <v>20.384400000000003</v>
      </c>
      <c r="CD52" s="219">
        <v>21.105499999999999</v>
      </c>
      <c r="CE52" s="219">
        <v>19.008510000000001</v>
      </c>
      <c r="CF52" s="223">
        <v>13.893599999999999</v>
      </c>
      <c r="CG52" s="219">
        <v>39.158899999999996</v>
      </c>
      <c r="CH52" s="219">
        <v>61.396300000000004</v>
      </c>
      <c r="CI52" s="219">
        <v>47.578910000000008</v>
      </c>
      <c r="CJ52" s="223">
        <v>20.623249999999999</v>
      </c>
      <c r="CK52" s="219">
        <v>24.756599999999999</v>
      </c>
      <c r="CL52" s="219">
        <v>21.40315</v>
      </c>
      <c r="CM52" s="219">
        <v>34.994330000000005</v>
      </c>
      <c r="CN52" s="223">
        <v>16.174799999999998</v>
      </c>
      <c r="CO52" s="219">
        <v>24.71012</v>
      </c>
      <c r="CP52" s="219">
        <v>27.62163</v>
      </c>
      <c r="CQ52" s="218">
        <v>17.903179999999999</v>
      </c>
      <c r="CR52" s="223">
        <v>26.259260000000001</v>
      </c>
      <c r="CS52" s="218">
        <v>14.285920000000001</v>
      </c>
      <c r="CT52" s="218">
        <v>26.042959999999994</v>
      </c>
      <c r="CU52" s="220">
        <v>17.302949999999999</v>
      </c>
      <c r="CV52" s="184"/>
      <c r="CW52" s="144">
        <f t="shared" si="0"/>
        <v>-3.3526446139736095</v>
      </c>
      <c r="CX52" s="144">
        <f t="shared" si="1"/>
        <v>-33.559971677566594</v>
      </c>
      <c r="CY52" s="151"/>
    </row>
    <row r="53" spans="2:103">
      <c r="B53" s="182">
        <v>47</v>
      </c>
      <c r="C53" s="183" t="s">
        <v>40</v>
      </c>
      <c r="D53" s="224">
        <v>0</v>
      </c>
      <c r="E53" s="225">
        <v>0.11</v>
      </c>
      <c r="F53" s="225">
        <v>0</v>
      </c>
      <c r="G53" s="226">
        <v>0</v>
      </c>
      <c r="H53" s="224">
        <v>0</v>
      </c>
      <c r="I53" s="225">
        <v>0</v>
      </c>
      <c r="J53" s="225">
        <v>0.05</v>
      </c>
      <c r="K53" s="217">
        <v>0</v>
      </c>
      <c r="L53" s="215">
        <v>0</v>
      </c>
      <c r="M53" s="216">
        <v>6.5000000000000002E-2</v>
      </c>
      <c r="N53" s="216">
        <v>0</v>
      </c>
      <c r="O53" s="217">
        <v>0</v>
      </c>
      <c r="P53" s="215">
        <v>0</v>
      </c>
      <c r="Q53" s="216">
        <v>3.944</v>
      </c>
      <c r="R53" s="216">
        <v>0</v>
      </c>
      <c r="S53" s="217">
        <v>0</v>
      </c>
      <c r="T53" s="215">
        <v>0</v>
      </c>
      <c r="U53" s="216">
        <v>0</v>
      </c>
      <c r="V53" s="216">
        <v>0</v>
      </c>
      <c r="W53" s="217">
        <v>0</v>
      </c>
      <c r="X53" s="215">
        <v>0</v>
      </c>
      <c r="Y53" s="216">
        <v>0</v>
      </c>
      <c r="Z53" s="216">
        <v>0</v>
      </c>
      <c r="AA53" s="217">
        <v>0</v>
      </c>
      <c r="AB53" s="215">
        <v>0</v>
      </c>
      <c r="AC53" s="216">
        <v>0</v>
      </c>
      <c r="AD53" s="216">
        <v>0</v>
      </c>
      <c r="AE53" s="217">
        <v>0</v>
      </c>
      <c r="AF53" s="215">
        <v>0</v>
      </c>
      <c r="AG53" s="216">
        <v>0</v>
      </c>
      <c r="AH53" s="216">
        <v>0</v>
      </c>
      <c r="AI53" s="217">
        <v>0</v>
      </c>
      <c r="AJ53" s="215">
        <v>0</v>
      </c>
      <c r="AK53" s="216">
        <v>0</v>
      </c>
      <c r="AL53" s="216">
        <v>0</v>
      </c>
      <c r="AM53" s="217">
        <v>0</v>
      </c>
      <c r="AN53" s="215">
        <v>0</v>
      </c>
      <c r="AO53" s="216">
        <v>0</v>
      </c>
      <c r="AP53" s="216">
        <v>0</v>
      </c>
      <c r="AQ53" s="217">
        <v>0</v>
      </c>
      <c r="AR53" s="215">
        <v>0</v>
      </c>
      <c r="AS53" s="216">
        <v>0</v>
      </c>
      <c r="AT53" s="216">
        <v>0</v>
      </c>
      <c r="AU53" s="217">
        <v>0</v>
      </c>
      <c r="AV53" s="215">
        <v>0.1</v>
      </c>
      <c r="AW53" s="216">
        <v>0</v>
      </c>
      <c r="AX53" s="216">
        <v>0</v>
      </c>
      <c r="AY53" s="217">
        <v>0</v>
      </c>
      <c r="AZ53" s="215">
        <v>0</v>
      </c>
      <c r="BA53" s="216">
        <v>0</v>
      </c>
      <c r="BB53" s="216">
        <v>0</v>
      </c>
      <c r="BC53" s="217">
        <v>0</v>
      </c>
      <c r="BD53" s="215">
        <v>0</v>
      </c>
      <c r="BE53" s="216">
        <v>0</v>
      </c>
      <c r="BF53" s="216">
        <v>0.39300000000000002</v>
      </c>
      <c r="BG53" s="217">
        <v>0</v>
      </c>
      <c r="BH53" s="215">
        <v>0.06</v>
      </c>
      <c r="BI53" s="216">
        <v>0</v>
      </c>
      <c r="BJ53" s="216">
        <v>6.5000000000000002E-2</v>
      </c>
      <c r="BK53" s="217">
        <v>0.31900000000000001</v>
      </c>
      <c r="BL53" s="215">
        <v>0</v>
      </c>
      <c r="BM53" s="216">
        <v>3.601</v>
      </c>
      <c r="BN53" s="216">
        <v>9.9000000000000005E-2</v>
      </c>
      <c r="BO53" s="217">
        <v>0</v>
      </c>
      <c r="BP53" s="215">
        <v>0.05</v>
      </c>
      <c r="BQ53" s="216">
        <v>0</v>
      </c>
      <c r="BR53" s="216">
        <v>0</v>
      </c>
      <c r="BS53" s="217">
        <v>0</v>
      </c>
      <c r="BT53" s="215">
        <v>0</v>
      </c>
      <c r="BU53" s="216">
        <v>0</v>
      </c>
      <c r="BV53" s="216">
        <v>5.5E-2</v>
      </c>
      <c r="BW53" s="217">
        <v>0</v>
      </c>
      <c r="BX53" s="215">
        <v>0</v>
      </c>
      <c r="BY53" s="218">
        <v>0</v>
      </c>
      <c r="BZ53" s="219">
        <v>0</v>
      </c>
      <c r="CA53" s="220">
        <v>0</v>
      </c>
      <c r="CB53" s="219">
        <v>0</v>
      </c>
      <c r="CC53" s="219">
        <v>0</v>
      </c>
      <c r="CD53" s="219">
        <v>0</v>
      </c>
      <c r="CE53" s="219">
        <v>0</v>
      </c>
      <c r="CF53" s="223">
        <v>0</v>
      </c>
      <c r="CG53" s="219">
        <v>0</v>
      </c>
      <c r="CH53" s="219">
        <v>0</v>
      </c>
      <c r="CI53" s="219">
        <v>0</v>
      </c>
      <c r="CJ53" s="223">
        <v>0</v>
      </c>
      <c r="CK53" s="219">
        <v>0</v>
      </c>
      <c r="CL53" s="219">
        <v>0</v>
      </c>
      <c r="CM53" s="219">
        <v>0</v>
      </c>
      <c r="CN53" s="223">
        <v>0</v>
      </c>
      <c r="CO53" s="219">
        <v>0</v>
      </c>
      <c r="CP53" s="219">
        <v>0</v>
      </c>
      <c r="CQ53" s="218">
        <v>3.7099999999999998E-3</v>
      </c>
      <c r="CR53" s="223">
        <v>0</v>
      </c>
      <c r="CS53" s="218">
        <v>0</v>
      </c>
      <c r="CT53" s="218">
        <v>0.05</v>
      </c>
      <c r="CU53" s="220">
        <v>0</v>
      </c>
      <c r="CV53" s="184"/>
      <c r="CW53" s="144">
        <f t="shared" si="0"/>
        <v>-100</v>
      </c>
      <c r="CX53" s="144">
        <f t="shared" si="1"/>
        <v>-100</v>
      </c>
      <c r="CY53" s="151"/>
    </row>
    <row r="54" spans="2:103">
      <c r="B54" s="182">
        <v>48</v>
      </c>
      <c r="C54" s="183" t="s">
        <v>41</v>
      </c>
      <c r="D54" s="224">
        <v>7.9790000000000001</v>
      </c>
      <c r="E54" s="225">
        <v>4.617</v>
      </c>
      <c r="F54" s="225">
        <v>12.664</v>
      </c>
      <c r="G54" s="226">
        <v>6.9569999999999999</v>
      </c>
      <c r="H54" s="224">
        <v>15.492000000000001</v>
      </c>
      <c r="I54" s="225">
        <v>45.71</v>
      </c>
      <c r="J54" s="225">
        <v>35.045000000000002</v>
      </c>
      <c r="K54" s="217">
        <v>28.510999999999999</v>
      </c>
      <c r="L54" s="215">
        <v>20.271000000000001</v>
      </c>
      <c r="M54" s="216">
        <v>27.402999999999999</v>
      </c>
      <c r="N54" s="216">
        <v>49.875</v>
      </c>
      <c r="O54" s="217">
        <v>19.126999999999999</v>
      </c>
      <c r="P54" s="215">
        <v>7.8739999999999997</v>
      </c>
      <c r="Q54" s="216">
        <v>12.94</v>
      </c>
      <c r="R54" s="216">
        <v>8.7029999999999994</v>
      </c>
      <c r="S54" s="217">
        <v>16.401</v>
      </c>
      <c r="T54" s="215">
        <v>16.042999999999999</v>
      </c>
      <c r="U54" s="216">
        <v>10.38</v>
      </c>
      <c r="V54" s="216">
        <v>19.219000000000001</v>
      </c>
      <c r="W54" s="217">
        <v>11.83</v>
      </c>
      <c r="X54" s="215">
        <v>12.308999999999999</v>
      </c>
      <c r="Y54" s="216">
        <v>18.364999999999998</v>
      </c>
      <c r="Z54" s="216">
        <v>5.7809999999999997</v>
      </c>
      <c r="AA54" s="217">
        <v>16.719000000000001</v>
      </c>
      <c r="AB54" s="215">
        <v>9.6180000000000003</v>
      </c>
      <c r="AC54" s="216">
        <v>847.697</v>
      </c>
      <c r="AD54" s="216">
        <v>514.86400000000003</v>
      </c>
      <c r="AE54" s="217">
        <v>143.28</v>
      </c>
      <c r="AF54" s="215">
        <v>60.341999999999999</v>
      </c>
      <c r="AG54" s="216">
        <v>3.9020000000000001</v>
      </c>
      <c r="AH54" s="216">
        <v>0.108</v>
      </c>
      <c r="AI54" s="217">
        <v>7.1379999999999999</v>
      </c>
      <c r="AJ54" s="215">
        <v>23.120999999999999</v>
      </c>
      <c r="AK54" s="216">
        <v>0.7</v>
      </c>
      <c r="AL54" s="216">
        <v>10.882</v>
      </c>
      <c r="AM54" s="217">
        <v>7.1479999999999997</v>
      </c>
      <c r="AN54" s="215">
        <v>0.25</v>
      </c>
      <c r="AO54" s="216">
        <v>4.6420000000000003</v>
      </c>
      <c r="AP54" s="216">
        <v>0.34599999999999997</v>
      </c>
      <c r="AQ54" s="217">
        <v>0</v>
      </c>
      <c r="AR54" s="215">
        <v>2.5000000000000001E-2</v>
      </c>
      <c r="AS54" s="216">
        <v>0.20899999999999999</v>
      </c>
      <c r="AT54" s="216">
        <v>0.96199999999999997</v>
      </c>
      <c r="AU54" s="217">
        <v>3.9329999999999998</v>
      </c>
      <c r="AV54" s="215">
        <v>0.57599999999999996</v>
      </c>
      <c r="AW54" s="216">
        <v>3.08</v>
      </c>
      <c r="AX54" s="216">
        <v>319.52999999999997</v>
      </c>
      <c r="AY54" s="217">
        <v>21.026</v>
      </c>
      <c r="AZ54" s="215">
        <v>17.789000000000001</v>
      </c>
      <c r="BA54" s="216">
        <v>4.9560000000000004</v>
      </c>
      <c r="BB54" s="216">
        <v>6.9649999999999999</v>
      </c>
      <c r="BC54" s="217">
        <v>14.964</v>
      </c>
      <c r="BD54" s="215">
        <v>8.2089999999999996</v>
      </c>
      <c r="BE54" s="216">
        <v>4.9329999999999998</v>
      </c>
      <c r="BF54" s="216">
        <v>4.141</v>
      </c>
      <c r="BG54" s="217">
        <v>99.343999999999994</v>
      </c>
      <c r="BH54" s="215">
        <v>1.948</v>
      </c>
      <c r="BI54" s="216">
        <v>6.2060000000000004</v>
      </c>
      <c r="BJ54" s="216">
        <v>30.398</v>
      </c>
      <c r="BK54" s="217">
        <v>4.9980000000000002</v>
      </c>
      <c r="BL54" s="215">
        <v>7.2149999999999999</v>
      </c>
      <c r="BM54" s="216">
        <v>7.8579999999999997</v>
      </c>
      <c r="BN54" s="216">
        <v>8.3239999999999998</v>
      </c>
      <c r="BO54" s="217">
        <v>25.545999999999999</v>
      </c>
      <c r="BP54" s="215">
        <v>15.587</v>
      </c>
      <c r="BQ54" s="216">
        <v>13.771000000000001</v>
      </c>
      <c r="BR54" s="216">
        <v>33.633000000000003</v>
      </c>
      <c r="BS54" s="217">
        <v>12.27</v>
      </c>
      <c r="BT54" s="215">
        <v>27.405999999999999</v>
      </c>
      <c r="BU54" s="216">
        <v>5.306</v>
      </c>
      <c r="BV54" s="216">
        <v>19.021000000000001</v>
      </c>
      <c r="BW54" s="217">
        <v>7.367</v>
      </c>
      <c r="BX54" s="215">
        <v>43.706249999999997</v>
      </c>
      <c r="BY54" s="218">
        <v>1.91658</v>
      </c>
      <c r="BZ54" s="219">
        <v>4.2079300000000002</v>
      </c>
      <c r="CA54" s="220">
        <v>25.469150000000003</v>
      </c>
      <c r="CB54" s="219">
        <v>13.23325</v>
      </c>
      <c r="CC54" s="219">
        <v>36.445770000000003</v>
      </c>
      <c r="CD54" s="219">
        <v>8.4133500000000012</v>
      </c>
      <c r="CE54" s="219">
        <v>181.33991</v>
      </c>
      <c r="CF54" s="223">
        <v>23.601080000000003</v>
      </c>
      <c r="CG54" s="219">
        <v>112.44244999999998</v>
      </c>
      <c r="CH54" s="219">
        <v>24.094000000000001</v>
      </c>
      <c r="CI54" s="219">
        <v>43.223600000000012</v>
      </c>
      <c r="CJ54" s="223">
        <v>35.395220000000002</v>
      </c>
      <c r="CK54" s="219">
        <v>20.169560000000001</v>
      </c>
      <c r="CL54" s="219">
        <v>41.128190000000004</v>
      </c>
      <c r="CM54" s="219">
        <v>7.1699400000000004</v>
      </c>
      <c r="CN54" s="223">
        <v>33.278230000000001</v>
      </c>
      <c r="CO54" s="219">
        <v>7.3168100000000003</v>
      </c>
      <c r="CP54" s="219">
        <v>28.894779999999997</v>
      </c>
      <c r="CQ54" s="218">
        <v>19.701349999999998</v>
      </c>
      <c r="CR54" s="223">
        <v>10.68886</v>
      </c>
      <c r="CS54" s="218">
        <v>10.63677</v>
      </c>
      <c r="CT54" s="218">
        <v>14.199719999999999</v>
      </c>
      <c r="CU54" s="220">
        <v>28.948560000000001</v>
      </c>
      <c r="CV54" s="184"/>
      <c r="CW54" s="144">
        <f t="shared" si="0"/>
        <v>46.93693579374002</v>
      </c>
      <c r="CX54" s="144">
        <f t="shared" si="1"/>
        <v>103.86711850656209</v>
      </c>
      <c r="CY54" s="151"/>
    </row>
    <row r="55" spans="2:103">
      <c r="B55" s="182">
        <v>49</v>
      </c>
      <c r="C55" s="183" t="s">
        <v>89</v>
      </c>
      <c r="D55" s="224">
        <v>14.513</v>
      </c>
      <c r="E55" s="225">
        <v>12.555999999999999</v>
      </c>
      <c r="F55" s="225">
        <v>16.611999999999998</v>
      </c>
      <c r="G55" s="226">
        <v>18.594000000000001</v>
      </c>
      <c r="H55" s="224">
        <v>7.58</v>
      </c>
      <c r="I55" s="225">
        <v>14.435</v>
      </c>
      <c r="J55" s="225">
        <v>24.376000000000001</v>
      </c>
      <c r="K55" s="217">
        <v>24.805</v>
      </c>
      <c r="L55" s="215">
        <v>24.855</v>
      </c>
      <c r="M55" s="216">
        <v>39.465000000000003</v>
      </c>
      <c r="N55" s="216">
        <v>28.032</v>
      </c>
      <c r="O55" s="217">
        <v>33.040999999999997</v>
      </c>
      <c r="P55" s="215">
        <v>27.824999999999999</v>
      </c>
      <c r="Q55" s="216">
        <v>183.44300000000001</v>
      </c>
      <c r="R55" s="216">
        <v>17.068999999999999</v>
      </c>
      <c r="S55" s="217">
        <v>19.419</v>
      </c>
      <c r="T55" s="215">
        <v>1.6279999999999999</v>
      </c>
      <c r="U55" s="216">
        <v>0.53100000000000003</v>
      </c>
      <c r="V55" s="216">
        <v>10.180999999999999</v>
      </c>
      <c r="W55" s="217">
        <v>1.236</v>
      </c>
      <c r="X55" s="215">
        <v>57.771000000000001</v>
      </c>
      <c r="Y55" s="216">
        <v>3.34</v>
      </c>
      <c r="Z55" s="216">
        <v>10.879</v>
      </c>
      <c r="AA55" s="217">
        <v>1.9750000000000001</v>
      </c>
      <c r="AB55" s="215">
        <v>41.942999999999998</v>
      </c>
      <c r="AC55" s="216">
        <v>2.657</v>
      </c>
      <c r="AD55" s="216">
        <v>2.1419999999999999</v>
      </c>
      <c r="AE55" s="217">
        <v>6.3339999999999996</v>
      </c>
      <c r="AF55" s="215">
        <v>33.386000000000003</v>
      </c>
      <c r="AG55" s="216">
        <v>3.855</v>
      </c>
      <c r="AH55" s="216">
        <v>3.2709999999999999</v>
      </c>
      <c r="AI55" s="217">
        <v>5.1550000000000002</v>
      </c>
      <c r="AJ55" s="215">
        <v>2.8690000000000002</v>
      </c>
      <c r="AK55" s="216">
        <v>0.49099999999999999</v>
      </c>
      <c r="AL55" s="216">
        <v>1.181</v>
      </c>
      <c r="AM55" s="217">
        <v>18.884</v>
      </c>
      <c r="AN55" s="215">
        <v>1.5349999999999999</v>
      </c>
      <c r="AO55" s="216">
        <v>35.341000000000001</v>
      </c>
      <c r="AP55" s="216">
        <v>0.68700000000000006</v>
      </c>
      <c r="AQ55" s="217">
        <v>1.1499999999999999</v>
      </c>
      <c r="AR55" s="215">
        <v>1.4159999999999999</v>
      </c>
      <c r="AS55" s="216">
        <v>4.7839999999999998</v>
      </c>
      <c r="AT55" s="216">
        <v>1.1499999999999999</v>
      </c>
      <c r="AU55" s="217">
        <v>0.7</v>
      </c>
      <c r="AV55" s="215">
        <v>0.36</v>
      </c>
      <c r="AW55" s="216">
        <v>0.98</v>
      </c>
      <c r="AX55" s="216">
        <v>6.6580000000000004</v>
      </c>
      <c r="AY55" s="217">
        <v>15.304</v>
      </c>
      <c r="AZ55" s="215">
        <v>1.8759999999999999</v>
      </c>
      <c r="BA55" s="216">
        <v>1.448</v>
      </c>
      <c r="BB55" s="216">
        <v>0.42799999999999999</v>
      </c>
      <c r="BC55" s="217">
        <v>0.1</v>
      </c>
      <c r="BD55" s="215">
        <v>0.34399999999999997</v>
      </c>
      <c r="BE55" s="216">
        <v>3.3000000000000002E-2</v>
      </c>
      <c r="BF55" s="216">
        <v>8.15</v>
      </c>
      <c r="BG55" s="217">
        <v>104.989</v>
      </c>
      <c r="BH55" s="215">
        <v>57.527999999999999</v>
      </c>
      <c r="BI55" s="216">
        <v>9.6669999999999998</v>
      </c>
      <c r="BJ55" s="216">
        <v>21.169</v>
      </c>
      <c r="BK55" s="217">
        <v>8.1270000000000007</v>
      </c>
      <c r="BL55" s="215">
        <v>20.917999999999999</v>
      </c>
      <c r="BM55" s="216">
        <v>38.378</v>
      </c>
      <c r="BN55" s="216">
        <v>23.692</v>
      </c>
      <c r="BO55" s="217">
        <v>14.82</v>
      </c>
      <c r="BP55" s="215">
        <v>16.004000000000001</v>
      </c>
      <c r="BQ55" s="216">
        <v>15.331</v>
      </c>
      <c r="BR55" s="216">
        <v>24.05</v>
      </c>
      <c r="BS55" s="217">
        <v>29.169</v>
      </c>
      <c r="BT55" s="215">
        <v>3.0169999999999999</v>
      </c>
      <c r="BU55" s="216">
        <v>2.7909999999999999</v>
      </c>
      <c r="BV55" s="216">
        <v>17.18</v>
      </c>
      <c r="BW55" s="217">
        <v>2.9849999999999999</v>
      </c>
      <c r="BX55" s="215">
        <v>4.3679800000000002</v>
      </c>
      <c r="BY55" s="218">
        <v>12.13358</v>
      </c>
      <c r="BZ55" s="219">
        <v>23.190439999999999</v>
      </c>
      <c r="CA55" s="220">
        <v>15.504100000000001</v>
      </c>
      <c r="CB55" s="219">
        <v>3.6604200000000002</v>
      </c>
      <c r="CC55" s="219">
        <v>12.46</v>
      </c>
      <c r="CD55" s="219">
        <v>9.3027999999999995</v>
      </c>
      <c r="CE55" s="219">
        <v>16.759840000000001</v>
      </c>
      <c r="CF55" s="223">
        <v>3.0790000000000002</v>
      </c>
      <c r="CG55" s="219">
        <v>15.81959</v>
      </c>
      <c r="CH55" s="219">
        <v>26.25</v>
      </c>
      <c r="CI55" s="219">
        <v>9.0608400000000007</v>
      </c>
      <c r="CJ55" s="223">
        <v>26.335900000000002</v>
      </c>
      <c r="CK55" s="219">
        <v>4.5317000000000007</v>
      </c>
      <c r="CL55" s="219">
        <v>103.38539999999999</v>
      </c>
      <c r="CM55" s="219">
        <v>9.6952000000000016</v>
      </c>
      <c r="CN55" s="223">
        <v>14.631959999999999</v>
      </c>
      <c r="CO55" s="219">
        <v>2.28851</v>
      </c>
      <c r="CP55" s="219">
        <v>2.7884700000000002</v>
      </c>
      <c r="CQ55" s="218">
        <v>14.7913</v>
      </c>
      <c r="CR55" s="223">
        <v>53.718070000000004</v>
      </c>
      <c r="CS55" s="218">
        <v>0.52628000000000008</v>
      </c>
      <c r="CT55" s="218">
        <v>1.71661</v>
      </c>
      <c r="CU55" s="220">
        <v>5.0219499999999995</v>
      </c>
      <c r="CV55" s="184"/>
      <c r="CW55" s="144">
        <f t="shared" si="0"/>
        <v>-66.047947104040901</v>
      </c>
      <c r="CX55" s="144">
        <f t="shared" si="1"/>
        <v>192.55043370363677</v>
      </c>
      <c r="CY55" s="151"/>
    </row>
    <row r="56" spans="2:103">
      <c r="B56" s="182">
        <v>50</v>
      </c>
      <c r="C56" s="183" t="s">
        <v>42</v>
      </c>
      <c r="D56" s="224">
        <v>0</v>
      </c>
      <c r="E56" s="225">
        <v>0</v>
      </c>
      <c r="F56" s="225">
        <v>0</v>
      </c>
      <c r="G56" s="226">
        <v>0</v>
      </c>
      <c r="H56" s="224">
        <v>0</v>
      </c>
      <c r="I56" s="225">
        <v>0</v>
      </c>
      <c r="J56" s="225">
        <v>0</v>
      </c>
      <c r="K56" s="217">
        <v>0</v>
      </c>
      <c r="L56" s="215">
        <v>0</v>
      </c>
      <c r="M56" s="216">
        <v>0</v>
      </c>
      <c r="N56" s="216">
        <v>0</v>
      </c>
      <c r="O56" s="217">
        <v>0</v>
      </c>
      <c r="P56" s="215">
        <v>0</v>
      </c>
      <c r="Q56" s="216">
        <v>0</v>
      </c>
      <c r="R56" s="216">
        <v>0</v>
      </c>
      <c r="S56" s="217">
        <v>0</v>
      </c>
      <c r="T56" s="215">
        <v>0</v>
      </c>
      <c r="U56" s="216">
        <v>0.05</v>
      </c>
      <c r="V56" s="216">
        <v>0</v>
      </c>
      <c r="W56" s="217">
        <v>0</v>
      </c>
      <c r="X56" s="215">
        <v>0</v>
      </c>
      <c r="Y56" s="216">
        <v>0</v>
      </c>
      <c r="Z56" s="216">
        <v>0</v>
      </c>
      <c r="AA56" s="217">
        <v>0</v>
      </c>
      <c r="AB56" s="215">
        <v>0</v>
      </c>
      <c r="AC56" s="216">
        <v>0</v>
      </c>
      <c r="AD56" s="216">
        <v>0</v>
      </c>
      <c r="AE56" s="217">
        <v>0</v>
      </c>
      <c r="AF56" s="215">
        <v>0</v>
      </c>
      <c r="AG56" s="216">
        <v>0</v>
      </c>
      <c r="AH56" s="216">
        <v>0</v>
      </c>
      <c r="AI56" s="217">
        <v>0</v>
      </c>
      <c r="AJ56" s="215">
        <v>0</v>
      </c>
      <c r="AK56" s="216">
        <v>0</v>
      </c>
      <c r="AL56" s="216">
        <v>0</v>
      </c>
      <c r="AM56" s="217">
        <v>0</v>
      </c>
      <c r="AN56" s="215">
        <v>0</v>
      </c>
      <c r="AO56" s="216">
        <v>0</v>
      </c>
      <c r="AP56" s="216">
        <v>0</v>
      </c>
      <c r="AQ56" s="217">
        <v>0</v>
      </c>
      <c r="AR56" s="215">
        <v>0</v>
      </c>
      <c r="AS56" s="216">
        <v>0</v>
      </c>
      <c r="AT56" s="216">
        <v>0</v>
      </c>
      <c r="AU56" s="217">
        <v>0</v>
      </c>
      <c r="AV56" s="215">
        <v>0</v>
      </c>
      <c r="AW56" s="216">
        <v>0</v>
      </c>
      <c r="AX56" s="216">
        <v>0</v>
      </c>
      <c r="AY56" s="217">
        <v>0</v>
      </c>
      <c r="AZ56" s="215">
        <v>0</v>
      </c>
      <c r="BA56" s="216">
        <v>0</v>
      </c>
      <c r="BB56" s="216">
        <v>0</v>
      </c>
      <c r="BC56" s="217">
        <v>0</v>
      </c>
      <c r="BD56" s="215">
        <v>0</v>
      </c>
      <c r="BE56" s="216">
        <v>0</v>
      </c>
      <c r="BF56" s="216">
        <v>0.01</v>
      </c>
      <c r="BG56" s="217">
        <v>0</v>
      </c>
      <c r="BH56" s="215">
        <v>0</v>
      </c>
      <c r="BI56" s="216">
        <v>0.52900000000000003</v>
      </c>
      <c r="BJ56" s="216">
        <v>0.4</v>
      </c>
      <c r="BK56" s="217">
        <v>0</v>
      </c>
      <c r="BL56" s="215">
        <v>0</v>
      </c>
      <c r="BM56" s="216">
        <v>0</v>
      </c>
      <c r="BN56" s="216">
        <v>0</v>
      </c>
      <c r="BO56" s="217">
        <v>0.05</v>
      </c>
      <c r="BP56" s="215">
        <v>0</v>
      </c>
      <c r="BQ56" s="216">
        <v>0</v>
      </c>
      <c r="BR56" s="216">
        <v>0</v>
      </c>
      <c r="BS56" s="217">
        <v>0.28699999999999998</v>
      </c>
      <c r="BT56" s="215">
        <v>0</v>
      </c>
      <c r="BU56" s="216">
        <v>0</v>
      </c>
      <c r="BV56" s="216">
        <v>0</v>
      </c>
      <c r="BW56" s="217">
        <v>0</v>
      </c>
      <c r="BX56" s="215">
        <v>0</v>
      </c>
      <c r="BY56" s="218">
        <v>0</v>
      </c>
      <c r="BZ56" s="219">
        <v>2.1000000000000001E-2</v>
      </c>
      <c r="CA56" s="220">
        <v>0</v>
      </c>
      <c r="CB56" s="219">
        <v>0</v>
      </c>
      <c r="CC56" s="219">
        <v>0</v>
      </c>
      <c r="CD56" s="219">
        <v>0</v>
      </c>
      <c r="CE56" s="219">
        <v>0.36</v>
      </c>
      <c r="CF56" s="223">
        <v>0.02</v>
      </c>
      <c r="CG56" s="219">
        <v>0.05</v>
      </c>
      <c r="CH56" s="219">
        <v>0</v>
      </c>
      <c r="CI56" s="219">
        <v>0.01</v>
      </c>
      <c r="CJ56" s="223">
        <v>0</v>
      </c>
      <c r="CK56" s="219">
        <v>0</v>
      </c>
      <c r="CL56" s="219">
        <v>0</v>
      </c>
      <c r="CM56" s="219">
        <v>0</v>
      </c>
      <c r="CN56" s="223">
        <v>5.0000000000000001E-3</v>
      </c>
      <c r="CO56" s="219">
        <v>0</v>
      </c>
      <c r="CP56" s="219">
        <v>0.1</v>
      </c>
      <c r="CQ56" s="218">
        <v>0</v>
      </c>
      <c r="CR56" s="223">
        <v>0</v>
      </c>
      <c r="CS56" s="218">
        <v>0</v>
      </c>
      <c r="CT56" s="218">
        <v>0.05</v>
      </c>
      <c r="CU56" s="220">
        <v>0</v>
      </c>
      <c r="CV56" s="184"/>
      <c r="CW56" s="144">
        <f t="shared" si="0"/>
        <v>0</v>
      </c>
      <c r="CX56" s="144">
        <f t="shared" si="1"/>
        <v>-100</v>
      </c>
      <c r="CY56" s="151"/>
    </row>
    <row r="57" spans="2:103">
      <c r="B57" s="182">
        <v>51</v>
      </c>
      <c r="C57" s="183" t="s">
        <v>43</v>
      </c>
      <c r="D57" s="224">
        <v>0</v>
      </c>
      <c r="E57" s="225">
        <v>2.5000000000000001E-2</v>
      </c>
      <c r="F57" s="225">
        <v>0</v>
      </c>
      <c r="G57" s="226">
        <v>0</v>
      </c>
      <c r="H57" s="224">
        <v>0</v>
      </c>
      <c r="I57" s="225">
        <v>190.73099999999999</v>
      </c>
      <c r="J57" s="225">
        <v>48.302999999999997</v>
      </c>
      <c r="K57" s="217">
        <v>0.41199999999999998</v>
      </c>
      <c r="L57" s="215">
        <v>0.2</v>
      </c>
      <c r="M57" s="216">
        <v>0</v>
      </c>
      <c r="N57" s="216">
        <v>0</v>
      </c>
      <c r="O57" s="217">
        <v>0</v>
      </c>
      <c r="P57" s="215">
        <v>0</v>
      </c>
      <c r="Q57" s="216">
        <v>0</v>
      </c>
      <c r="R57" s="216">
        <v>0</v>
      </c>
      <c r="S57" s="217">
        <v>0</v>
      </c>
      <c r="T57" s="215">
        <v>0</v>
      </c>
      <c r="U57" s="216">
        <v>0</v>
      </c>
      <c r="V57" s="216">
        <v>0</v>
      </c>
      <c r="W57" s="217">
        <v>0</v>
      </c>
      <c r="X57" s="215">
        <v>0.02</v>
      </c>
      <c r="Y57" s="216">
        <v>0</v>
      </c>
      <c r="Z57" s="216">
        <v>0</v>
      </c>
      <c r="AA57" s="217">
        <v>0</v>
      </c>
      <c r="AB57" s="215">
        <v>0</v>
      </c>
      <c r="AC57" s="216">
        <v>0</v>
      </c>
      <c r="AD57" s="216">
        <v>0</v>
      </c>
      <c r="AE57" s="217">
        <v>0</v>
      </c>
      <c r="AF57" s="215">
        <v>0</v>
      </c>
      <c r="AG57" s="216">
        <v>0</v>
      </c>
      <c r="AH57" s="216">
        <v>0</v>
      </c>
      <c r="AI57" s="217">
        <v>0</v>
      </c>
      <c r="AJ57" s="215">
        <v>0</v>
      </c>
      <c r="AK57" s="216">
        <v>0</v>
      </c>
      <c r="AL57" s="216">
        <v>0</v>
      </c>
      <c r="AM57" s="217">
        <v>0</v>
      </c>
      <c r="AN57" s="215">
        <v>0</v>
      </c>
      <c r="AO57" s="216">
        <v>0</v>
      </c>
      <c r="AP57" s="216">
        <v>0</v>
      </c>
      <c r="AQ57" s="217">
        <v>0</v>
      </c>
      <c r="AR57" s="215">
        <v>0</v>
      </c>
      <c r="AS57" s="216">
        <v>0</v>
      </c>
      <c r="AT57" s="216">
        <v>0</v>
      </c>
      <c r="AU57" s="217">
        <v>0</v>
      </c>
      <c r="AV57" s="215">
        <v>0</v>
      </c>
      <c r="AW57" s="216">
        <v>0</v>
      </c>
      <c r="AX57" s="216">
        <v>0</v>
      </c>
      <c r="AY57" s="217">
        <v>0</v>
      </c>
      <c r="AZ57" s="215">
        <v>0</v>
      </c>
      <c r="BA57" s="216">
        <v>0</v>
      </c>
      <c r="BB57" s="216">
        <v>0</v>
      </c>
      <c r="BC57" s="217">
        <v>0</v>
      </c>
      <c r="BD57" s="215">
        <v>0</v>
      </c>
      <c r="BE57" s="216">
        <v>0</v>
      </c>
      <c r="BF57" s="216">
        <v>0</v>
      </c>
      <c r="BG57" s="217">
        <v>0</v>
      </c>
      <c r="BH57" s="215">
        <v>0</v>
      </c>
      <c r="BI57" s="216">
        <v>0</v>
      </c>
      <c r="BJ57" s="216">
        <v>0</v>
      </c>
      <c r="BK57" s="217">
        <v>0</v>
      </c>
      <c r="BL57" s="215">
        <v>0</v>
      </c>
      <c r="BM57" s="216">
        <v>0</v>
      </c>
      <c r="BN57" s="216">
        <v>0</v>
      </c>
      <c r="BO57" s="217">
        <v>0</v>
      </c>
      <c r="BP57" s="215">
        <v>0</v>
      </c>
      <c r="BQ57" s="216">
        <v>0</v>
      </c>
      <c r="BR57" s="216">
        <v>0</v>
      </c>
      <c r="BS57" s="217">
        <v>0</v>
      </c>
      <c r="BT57" s="215">
        <v>0</v>
      </c>
      <c r="BU57" s="216">
        <v>0</v>
      </c>
      <c r="BV57" s="216">
        <v>0</v>
      </c>
      <c r="BW57" s="217">
        <v>0</v>
      </c>
      <c r="BX57" s="215">
        <v>0</v>
      </c>
      <c r="BY57" s="218">
        <v>0</v>
      </c>
      <c r="BZ57" s="219">
        <v>0</v>
      </c>
      <c r="CA57" s="220">
        <v>0</v>
      </c>
      <c r="CB57" s="219">
        <v>0</v>
      </c>
      <c r="CC57" s="219">
        <v>0</v>
      </c>
      <c r="CD57" s="219">
        <v>0</v>
      </c>
      <c r="CE57" s="219">
        <v>0</v>
      </c>
      <c r="CF57" s="223">
        <v>0.06</v>
      </c>
      <c r="CG57" s="219">
        <v>0</v>
      </c>
      <c r="CH57" s="219">
        <v>0</v>
      </c>
      <c r="CI57" s="219">
        <v>0</v>
      </c>
      <c r="CJ57" s="223">
        <v>0</v>
      </c>
      <c r="CK57" s="219">
        <v>0</v>
      </c>
      <c r="CL57" s="219">
        <v>0</v>
      </c>
      <c r="CM57" s="219">
        <v>0</v>
      </c>
      <c r="CN57" s="223">
        <v>0</v>
      </c>
      <c r="CO57" s="219">
        <v>0</v>
      </c>
      <c r="CP57" s="219">
        <v>0</v>
      </c>
      <c r="CQ57" s="218">
        <v>0</v>
      </c>
      <c r="CR57" s="223">
        <v>0</v>
      </c>
      <c r="CS57" s="218">
        <v>0</v>
      </c>
      <c r="CT57" s="218">
        <v>0</v>
      </c>
      <c r="CU57" s="220">
        <v>0</v>
      </c>
      <c r="CV57" s="184"/>
      <c r="CW57" s="144">
        <f t="shared" si="0"/>
        <v>0</v>
      </c>
      <c r="CX57" s="144">
        <f t="shared" si="1"/>
        <v>0</v>
      </c>
      <c r="CY57" s="151"/>
    </row>
    <row r="58" spans="2:103">
      <c r="B58" s="182">
        <v>52</v>
      </c>
      <c r="C58" s="183" t="s">
        <v>44</v>
      </c>
      <c r="D58" s="224">
        <v>9.6489999999999991</v>
      </c>
      <c r="E58" s="225">
        <v>0</v>
      </c>
      <c r="F58" s="225">
        <v>0</v>
      </c>
      <c r="G58" s="226">
        <v>11.2</v>
      </c>
      <c r="H58" s="224">
        <v>0</v>
      </c>
      <c r="I58" s="225">
        <v>2.6629999999999998</v>
      </c>
      <c r="J58" s="225">
        <v>364.81599999999997</v>
      </c>
      <c r="K58" s="217">
        <v>1</v>
      </c>
      <c r="L58" s="215">
        <v>0</v>
      </c>
      <c r="M58" s="216">
        <v>2.8</v>
      </c>
      <c r="N58" s="216">
        <v>2.97</v>
      </c>
      <c r="O58" s="217">
        <v>0</v>
      </c>
      <c r="P58" s="215">
        <v>44.238999999999997</v>
      </c>
      <c r="Q58" s="216">
        <v>0</v>
      </c>
      <c r="R58" s="216">
        <v>4</v>
      </c>
      <c r="S58" s="217">
        <v>11</v>
      </c>
      <c r="T58" s="215">
        <v>0</v>
      </c>
      <c r="U58" s="216">
        <v>0.2</v>
      </c>
      <c r="V58" s="216">
        <v>0</v>
      </c>
      <c r="W58" s="217">
        <v>0</v>
      </c>
      <c r="X58" s="215">
        <v>0.25</v>
      </c>
      <c r="Y58" s="216">
        <v>0</v>
      </c>
      <c r="Z58" s="216">
        <v>0.38900000000000001</v>
      </c>
      <c r="AA58" s="217">
        <v>0</v>
      </c>
      <c r="AB58" s="215">
        <v>0</v>
      </c>
      <c r="AC58" s="216">
        <v>0</v>
      </c>
      <c r="AD58" s="216">
        <v>0</v>
      </c>
      <c r="AE58" s="217">
        <v>0</v>
      </c>
      <c r="AF58" s="215">
        <v>0</v>
      </c>
      <c r="AG58" s="216">
        <v>0.1</v>
      </c>
      <c r="AH58" s="216">
        <v>40.03</v>
      </c>
      <c r="AI58" s="217">
        <v>0.4</v>
      </c>
      <c r="AJ58" s="215">
        <v>1.605</v>
      </c>
      <c r="AK58" s="216">
        <v>0</v>
      </c>
      <c r="AL58" s="216">
        <v>0.05</v>
      </c>
      <c r="AM58" s="217">
        <v>0.1</v>
      </c>
      <c r="AN58" s="215">
        <v>0</v>
      </c>
      <c r="AO58" s="216">
        <v>0</v>
      </c>
      <c r="AP58" s="216">
        <v>1.3919999999999999</v>
      </c>
      <c r="AQ58" s="217">
        <v>0</v>
      </c>
      <c r="AR58" s="215">
        <v>0</v>
      </c>
      <c r="AS58" s="216">
        <v>0</v>
      </c>
      <c r="AT58" s="216">
        <v>0</v>
      </c>
      <c r="AU58" s="217">
        <v>0</v>
      </c>
      <c r="AV58" s="215">
        <v>0.21</v>
      </c>
      <c r="AW58" s="216">
        <v>0.2</v>
      </c>
      <c r="AX58" s="216">
        <v>10.335000000000001</v>
      </c>
      <c r="AY58" s="217">
        <v>0.05</v>
      </c>
      <c r="AZ58" s="215">
        <v>0</v>
      </c>
      <c r="BA58" s="216">
        <v>0.46300000000000002</v>
      </c>
      <c r="BB58" s="216">
        <v>5.4480000000000004</v>
      </c>
      <c r="BC58" s="217">
        <v>0.05</v>
      </c>
      <c r="BD58" s="215">
        <v>0.1</v>
      </c>
      <c r="BE58" s="216">
        <v>0.13700000000000001</v>
      </c>
      <c r="BF58" s="216">
        <v>0.127</v>
      </c>
      <c r="BG58" s="217">
        <v>0</v>
      </c>
      <c r="BH58" s="215">
        <v>0</v>
      </c>
      <c r="BI58" s="216">
        <v>0.1</v>
      </c>
      <c r="BJ58" s="216">
        <v>0</v>
      </c>
      <c r="BK58" s="217">
        <v>0.2</v>
      </c>
      <c r="BL58" s="215">
        <v>0.67</v>
      </c>
      <c r="BM58" s="216">
        <v>0</v>
      </c>
      <c r="BN58" s="216">
        <v>0.15</v>
      </c>
      <c r="BO58" s="217">
        <v>0</v>
      </c>
      <c r="BP58" s="215">
        <v>0.65</v>
      </c>
      <c r="BQ58" s="216">
        <v>10.8</v>
      </c>
      <c r="BR58" s="216">
        <v>0.41</v>
      </c>
      <c r="BS58" s="217">
        <v>8.8569999999999993</v>
      </c>
      <c r="BT58" s="215">
        <v>0</v>
      </c>
      <c r="BU58" s="216">
        <v>2.65</v>
      </c>
      <c r="BV58" s="216">
        <v>0.2</v>
      </c>
      <c r="BW58" s="217">
        <v>0.41299999999999998</v>
      </c>
      <c r="BX58" s="215">
        <v>0</v>
      </c>
      <c r="BY58" s="218">
        <v>0</v>
      </c>
      <c r="BZ58" s="219">
        <v>0.12</v>
      </c>
      <c r="CA58" s="220">
        <v>0</v>
      </c>
      <c r="CB58" s="219">
        <v>34.28</v>
      </c>
      <c r="CC58" s="219">
        <v>1.2749999999999999</v>
      </c>
      <c r="CD58" s="219">
        <v>0.8</v>
      </c>
      <c r="CE58" s="219">
        <v>0.69</v>
      </c>
      <c r="CF58" s="223">
        <v>0.3</v>
      </c>
      <c r="CG58" s="219">
        <v>5.86</v>
      </c>
      <c r="CH58" s="219">
        <v>1.47</v>
      </c>
      <c r="CI58" s="219">
        <v>0.06</v>
      </c>
      <c r="CJ58" s="223">
        <v>0.2</v>
      </c>
      <c r="CK58" s="219">
        <v>0.31225999999999998</v>
      </c>
      <c r="CL58" s="219">
        <v>0</v>
      </c>
      <c r="CM58" s="219">
        <v>0.05</v>
      </c>
      <c r="CN58" s="223">
        <v>0</v>
      </c>
      <c r="CO58" s="219">
        <v>0.434</v>
      </c>
      <c r="CP58" s="219">
        <v>9.2755499999999991</v>
      </c>
      <c r="CQ58" s="218">
        <v>0</v>
      </c>
      <c r="CR58" s="223">
        <v>2.1499999999999998E-2</v>
      </c>
      <c r="CS58" s="218">
        <v>0</v>
      </c>
      <c r="CT58" s="218">
        <v>0.02</v>
      </c>
      <c r="CU58" s="220">
        <v>0</v>
      </c>
      <c r="CV58" s="184"/>
      <c r="CW58" s="144">
        <f t="shared" si="0"/>
        <v>0</v>
      </c>
      <c r="CX58" s="144">
        <f t="shared" si="1"/>
        <v>-100</v>
      </c>
      <c r="CY58" s="151"/>
    </row>
    <row r="59" spans="2:103">
      <c r="B59" s="182">
        <v>53</v>
      </c>
      <c r="C59" s="183" t="s">
        <v>45</v>
      </c>
      <c r="D59" s="224">
        <v>0</v>
      </c>
      <c r="E59" s="225">
        <v>0</v>
      </c>
      <c r="F59" s="225">
        <v>0</v>
      </c>
      <c r="G59" s="226">
        <v>0</v>
      </c>
      <c r="H59" s="224">
        <v>0</v>
      </c>
      <c r="I59" s="225">
        <v>0</v>
      </c>
      <c r="J59" s="225">
        <v>0</v>
      </c>
      <c r="K59" s="217">
        <v>0</v>
      </c>
      <c r="L59" s="215">
        <v>0</v>
      </c>
      <c r="M59" s="216">
        <v>0</v>
      </c>
      <c r="N59" s="216">
        <v>0</v>
      </c>
      <c r="O59" s="217">
        <v>0</v>
      </c>
      <c r="P59" s="215">
        <v>0</v>
      </c>
      <c r="Q59" s="216">
        <v>0</v>
      </c>
      <c r="R59" s="216">
        <v>0</v>
      </c>
      <c r="S59" s="217">
        <v>0</v>
      </c>
      <c r="T59" s="215">
        <v>0</v>
      </c>
      <c r="U59" s="216">
        <v>0</v>
      </c>
      <c r="V59" s="216">
        <v>1.59</v>
      </c>
      <c r="W59" s="217">
        <v>1.722</v>
      </c>
      <c r="X59" s="215">
        <v>0</v>
      </c>
      <c r="Y59" s="216">
        <v>0.55000000000000004</v>
      </c>
      <c r="Z59" s="216">
        <v>0.65</v>
      </c>
      <c r="AA59" s="217">
        <v>1.8</v>
      </c>
      <c r="AB59" s="215">
        <v>1.0049999999999999</v>
      </c>
      <c r="AC59" s="216">
        <v>1.3580000000000001</v>
      </c>
      <c r="AD59" s="216">
        <v>2.75</v>
      </c>
      <c r="AE59" s="217">
        <v>2.7650000000000001</v>
      </c>
      <c r="AF59" s="215">
        <v>5.72</v>
      </c>
      <c r="AG59" s="216">
        <v>3.9740000000000002</v>
      </c>
      <c r="AH59" s="216">
        <v>1.81</v>
      </c>
      <c r="AI59" s="217">
        <v>2.0499999999999998</v>
      </c>
      <c r="AJ59" s="215">
        <v>1.895</v>
      </c>
      <c r="AK59" s="216">
        <v>0.91</v>
      </c>
      <c r="AL59" s="216">
        <v>2</v>
      </c>
      <c r="AM59" s="217">
        <v>0.2</v>
      </c>
      <c r="AN59" s="215">
        <v>2</v>
      </c>
      <c r="AO59" s="216">
        <v>0.5</v>
      </c>
      <c r="AP59" s="216">
        <v>1.26</v>
      </c>
      <c r="AQ59" s="217">
        <v>0</v>
      </c>
      <c r="AR59" s="215">
        <v>1.9</v>
      </c>
      <c r="AS59" s="216">
        <v>0.5</v>
      </c>
      <c r="AT59" s="216">
        <v>3.1</v>
      </c>
      <c r="AU59" s="217">
        <v>3.25</v>
      </c>
      <c r="AV59" s="215">
        <v>1.8</v>
      </c>
      <c r="AW59" s="216">
        <v>6.93</v>
      </c>
      <c r="AX59" s="216">
        <v>2.2999999999999998</v>
      </c>
      <c r="AY59" s="217">
        <v>0.6</v>
      </c>
      <c r="AZ59" s="215">
        <v>3.2509999999999999</v>
      </c>
      <c r="BA59" s="216">
        <v>0</v>
      </c>
      <c r="BB59" s="216">
        <v>0</v>
      </c>
      <c r="BC59" s="217">
        <v>2.621</v>
      </c>
      <c r="BD59" s="215">
        <v>9.61</v>
      </c>
      <c r="BE59" s="216">
        <v>0.68</v>
      </c>
      <c r="BF59" s="216">
        <v>2.4049999999999998</v>
      </c>
      <c r="BG59" s="217">
        <v>5.3</v>
      </c>
      <c r="BH59" s="215">
        <v>5.4</v>
      </c>
      <c r="BI59" s="216">
        <v>5.2</v>
      </c>
      <c r="BJ59" s="216">
        <v>5.3</v>
      </c>
      <c r="BK59" s="217">
        <v>3.6</v>
      </c>
      <c r="BL59" s="215">
        <v>0</v>
      </c>
      <c r="BM59" s="216">
        <v>0</v>
      </c>
      <c r="BN59" s="216">
        <v>0.75</v>
      </c>
      <c r="BO59" s="217">
        <v>0</v>
      </c>
      <c r="BP59" s="215">
        <v>9.0690000000000008</v>
      </c>
      <c r="BQ59" s="216">
        <v>0</v>
      </c>
      <c r="BR59" s="216">
        <v>0.05</v>
      </c>
      <c r="BS59" s="217">
        <v>0</v>
      </c>
      <c r="BT59" s="215">
        <v>0.12</v>
      </c>
      <c r="BU59" s="216">
        <v>0</v>
      </c>
      <c r="BV59" s="216">
        <v>0</v>
      </c>
      <c r="BW59" s="217">
        <v>0.05</v>
      </c>
      <c r="BX59" s="215">
        <v>0</v>
      </c>
      <c r="BY59" s="218">
        <v>0</v>
      </c>
      <c r="BZ59" s="219">
        <v>1.25</v>
      </c>
      <c r="CA59" s="220">
        <v>0</v>
      </c>
      <c r="CB59" s="219">
        <v>0.13500000000000001</v>
      </c>
      <c r="CC59" s="219">
        <v>0.2</v>
      </c>
      <c r="CD59" s="219">
        <v>7.4999999999999997E-2</v>
      </c>
      <c r="CE59" s="219">
        <v>0.04</v>
      </c>
      <c r="CF59" s="223">
        <v>5.0000000000000001E-3</v>
      </c>
      <c r="CG59" s="219">
        <v>0.15</v>
      </c>
      <c r="CH59" s="219">
        <v>0.05</v>
      </c>
      <c r="CI59" s="219">
        <v>1</v>
      </c>
      <c r="CJ59" s="223">
        <v>0.15</v>
      </c>
      <c r="CK59" s="219">
        <v>0</v>
      </c>
      <c r="CL59" s="219">
        <v>0.25</v>
      </c>
      <c r="CM59" s="219">
        <v>0</v>
      </c>
      <c r="CN59" s="223">
        <v>0</v>
      </c>
      <c r="CO59" s="219">
        <v>0.01</v>
      </c>
      <c r="CP59" s="219">
        <v>5.8500000000000003E-2</v>
      </c>
      <c r="CQ59" s="218">
        <v>0.35</v>
      </c>
      <c r="CR59" s="223">
        <v>0</v>
      </c>
      <c r="CS59" s="218">
        <v>0</v>
      </c>
      <c r="CT59" s="218">
        <v>0</v>
      </c>
      <c r="CU59" s="220">
        <v>0</v>
      </c>
      <c r="CV59" s="184"/>
      <c r="CW59" s="144">
        <f t="shared" si="0"/>
        <v>-100</v>
      </c>
      <c r="CX59" s="144">
        <f t="shared" si="1"/>
        <v>0</v>
      </c>
      <c r="CY59" s="151"/>
    </row>
    <row r="60" spans="2:103">
      <c r="B60" s="182">
        <v>54</v>
      </c>
      <c r="C60" s="183" t="s">
        <v>46</v>
      </c>
      <c r="D60" s="224">
        <v>0</v>
      </c>
      <c r="E60" s="225">
        <v>0</v>
      </c>
      <c r="F60" s="225">
        <v>0</v>
      </c>
      <c r="G60" s="226">
        <v>0.45</v>
      </c>
      <c r="H60" s="224">
        <v>0</v>
      </c>
      <c r="I60" s="225">
        <v>0</v>
      </c>
      <c r="J60" s="225">
        <v>0</v>
      </c>
      <c r="K60" s="217">
        <v>0</v>
      </c>
      <c r="L60" s="215">
        <v>0</v>
      </c>
      <c r="M60" s="216">
        <v>0</v>
      </c>
      <c r="N60" s="216">
        <v>0</v>
      </c>
      <c r="O60" s="217">
        <v>0</v>
      </c>
      <c r="P60" s="215">
        <v>0</v>
      </c>
      <c r="Q60" s="216">
        <v>0</v>
      </c>
      <c r="R60" s="216">
        <v>0</v>
      </c>
      <c r="S60" s="217">
        <v>0</v>
      </c>
      <c r="T60" s="215">
        <v>0</v>
      </c>
      <c r="U60" s="216">
        <v>0</v>
      </c>
      <c r="V60" s="216">
        <v>0</v>
      </c>
      <c r="W60" s="217">
        <v>0</v>
      </c>
      <c r="X60" s="215">
        <v>0</v>
      </c>
      <c r="Y60" s="216">
        <v>0</v>
      </c>
      <c r="Z60" s="216">
        <v>0.1</v>
      </c>
      <c r="AA60" s="217">
        <v>0</v>
      </c>
      <c r="AB60" s="215">
        <v>0</v>
      </c>
      <c r="AC60" s="216">
        <v>0</v>
      </c>
      <c r="AD60" s="216">
        <v>4.673</v>
      </c>
      <c r="AE60" s="217">
        <v>0</v>
      </c>
      <c r="AF60" s="215">
        <v>0</v>
      </c>
      <c r="AG60" s="216">
        <v>0</v>
      </c>
      <c r="AH60" s="216">
        <v>0</v>
      </c>
      <c r="AI60" s="217">
        <v>0</v>
      </c>
      <c r="AJ60" s="215">
        <v>0</v>
      </c>
      <c r="AK60" s="216">
        <v>0</v>
      </c>
      <c r="AL60" s="216">
        <v>0</v>
      </c>
      <c r="AM60" s="217">
        <v>0</v>
      </c>
      <c r="AN60" s="215">
        <v>0</v>
      </c>
      <c r="AO60" s="216">
        <v>0</v>
      </c>
      <c r="AP60" s="216">
        <v>0</v>
      </c>
      <c r="AQ60" s="217">
        <v>0</v>
      </c>
      <c r="AR60" s="215">
        <v>3.4409999999999998</v>
      </c>
      <c r="AS60" s="216">
        <v>0</v>
      </c>
      <c r="AT60" s="216">
        <v>0</v>
      </c>
      <c r="AU60" s="217">
        <v>0</v>
      </c>
      <c r="AV60" s="215">
        <v>0</v>
      </c>
      <c r="AW60" s="216">
        <v>0</v>
      </c>
      <c r="AX60" s="216">
        <v>0</v>
      </c>
      <c r="AY60" s="217">
        <v>0.36899999999999999</v>
      </c>
      <c r="AZ60" s="215">
        <v>0</v>
      </c>
      <c r="BA60" s="216">
        <v>0</v>
      </c>
      <c r="BB60" s="216">
        <v>0</v>
      </c>
      <c r="BC60" s="217">
        <v>0</v>
      </c>
      <c r="BD60" s="215">
        <v>0</v>
      </c>
      <c r="BE60" s="216">
        <v>0</v>
      </c>
      <c r="BF60" s="216">
        <v>0</v>
      </c>
      <c r="BG60" s="217">
        <v>0</v>
      </c>
      <c r="BH60" s="215">
        <v>0</v>
      </c>
      <c r="BI60" s="216">
        <v>0</v>
      </c>
      <c r="BJ60" s="216">
        <v>0</v>
      </c>
      <c r="BK60" s="217">
        <v>0.2</v>
      </c>
      <c r="BL60" s="215">
        <v>0.15</v>
      </c>
      <c r="BM60" s="216">
        <v>0.25700000000000001</v>
      </c>
      <c r="BN60" s="216">
        <v>0</v>
      </c>
      <c r="BO60" s="217">
        <v>0</v>
      </c>
      <c r="BP60" s="215">
        <v>0</v>
      </c>
      <c r="BQ60" s="216">
        <v>0</v>
      </c>
      <c r="BR60" s="216">
        <v>0.2</v>
      </c>
      <c r="BS60" s="217">
        <v>0</v>
      </c>
      <c r="BT60" s="215">
        <v>0</v>
      </c>
      <c r="BU60" s="216">
        <v>0.05</v>
      </c>
      <c r="BV60" s="216">
        <v>0</v>
      </c>
      <c r="BW60" s="217">
        <v>2.5000000000000001E-2</v>
      </c>
      <c r="BX60" s="215">
        <v>0</v>
      </c>
      <c r="BY60" s="218">
        <v>0</v>
      </c>
      <c r="BZ60" s="219">
        <v>0</v>
      </c>
      <c r="CA60" s="220">
        <v>0</v>
      </c>
      <c r="CB60" s="219">
        <v>0.15</v>
      </c>
      <c r="CC60" s="219">
        <v>0</v>
      </c>
      <c r="CD60" s="219">
        <v>0</v>
      </c>
      <c r="CE60" s="219">
        <v>0</v>
      </c>
      <c r="CF60" s="223">
        <v>0</v>
      </c>
      <c r="CG60" s="219">
        <v>0</v>
      </c>
      <c r="CH60" s="219">
        <v>0</v>
      </c>
      <c r="CI60" s="219">
        <v>0</v>
      </c>
      <c r="CJ60" s="223">
        <v>0</v>
      </c>
      <c r="CK60" s="219">
        <v>0.02</v>
      </c>
      <c r="CL60" s="219">
        <v>0</v>
      </c>
      <c r="CM60" s="219">
        <v>0</v>
      </c>
      <c r="CN60" s="223">
        <v>0</v>
      </c>
      <c r="CO60" s="219">
        <v>0</v>
      </c>
      <c r="CP60" s="219">
        <v>0</v>
      </c>
      <c r="CQ60" s="218">
        <v>0</v>
      </c>
      <c r="CR60" s="223">
        <v>0</v>
      </c>
      <c r="CS60" s="218">
        <v>0.03</v>
      </c>
      <c r="CT60" s="218">
        <v>0</v>
      </c>
      <c r="CU60" s="220">
        <v>0</v>
      </c>
      <c r="CV60" s="184"/>
      <c r="CW60" s="144">
        <f t="shared" si="0"/>
        <v>0</v>
      </c>
      <c r="CX60" s="144">
        <f t="shared" si="1"/>
        <v>0</v>
      </c>
      <c r="CY60" s="151"/>
    </row>
    <row r="61" spans="2:103">
      <c r="B61" s="182">
        <v>55</v>
      </c>
      <c r="C61" s="183" t="s">
        <v>47</v>
      </c>
      <c r="D61" s="224">
        <v>0.65</v>
      </c>
      <c r="E61" s="225">
        <v>1</v>
      </c>
      <c r="F61" s="225">
        <v>0.1</v>
      </c>
      <c r="G61" s="226">
        <v>2.1080000000000001</v>
      </c>
      <c r="H61" s="224">
        <v>0</v>
      </c>
      <c r="I61" s="225">
        <v>53.051000000000002</v>
      </c>
      <c r="J61" s="225">
        <v>0</v>
      </c>
      <c r="K61" s="217">
        <v>0.4</v>
      </c>
      <c r="L61" s="215">
        <v>0</v>
      </c>
      <c r="M61" s="216">
        <v>0.2</v>
      </c>
      <c r="N61" s="216">
        <v>0</v>
      </c>
      <c r="O61" s="217">
        <v>0</v>
      </c>
      <c r="P61" s="215">
        <v>0</v>
      </c>
      <c r="Q61" s="216">
        <v>0</v>
      </c>
      <c r="R61" s="216">
        <v>2.0259999999999998</v>
      </c>
      <c r="S61" s="217">
        <v>0</v>
      </c>
      <c r="T61" s="215">
        <v>0</v>
      </c>
      <c r="U61" s="216">
        <v>5.0000000000000001E-3</v>
      </c>
      <c r="V61" s="216">
        <v>0</v>
      </c>
      <c r="W61" s="217">
        <v>0.02</v>
      </c>
      <c r="X61" s="215">
        <v>0</v>
      </c>
      <c r="Y61" s="216">
        <v>0</v>
      </c>
      <c r="Z61" s="216">
        <v>0</v>
      </c>
      <c r="AA61" s="217">
        <v>0</v>
      </c>
      <c r="AB61" s="215">
        <v>0</v>
      </c>
      <c r="AC61" s="216">
        <v>0.3</v>
      </c>
      <c r="AD61" s="216">
        <v>0</v>
      </c>
      <c r="AE61" s="217">
        <v>0.2</v>
      </c>
      <c r="AF61" s="215">
        <v>0</v>
      </c>
      <c r="AG61" s="216">
        <v>0</v>
      </c>
      <c r="AH61" s="216">
        <v>0</v>
      </c>
      <c r="AI61" s="217">
        <v>0</v>
      </c>
      <c r="AJ61" s="215">
        <v>0</v>
      </c>
      <c r="AK61" s="216">
        <v>0</v>
      </c>
      <c r="AL61" s="216">
        <v>0</v>
      </c>
      <c r="AM61" s="217">
        <v>0</v>
      </c>
      <c r="AN61" s="215">
        <v>0.1</v>
      </c>
      <c r="AO61" s="216">
        <v>0</v>
      </c>
      <c r="AP61" s="216">
        <v>0</v>
      </c>
      <c r="AQ61" s="217">
        <v>0</v>
      </c>
      <c r="AR61" s="215">
        <v>20.079999999999998</v>
      </c>
      <c r="AS61" s="216">
        <v>2.2959999999999998</v>
      </c>
      <c r="AT61" s="216">
        <v>0</v>
      </c>
      <c r="AU61" s="217">
        <v>8.91</v>
      </c>
      <c r="AV61" s="215">
        <v>20.254000000000001</v>
      </c>
      <c r="AW61" s="216">
        <v>18.358000000000001</v>
      </c>
      <c r="AX61" s="216">
        <v>14.313000000000001</v>
      </c>
      <c r="AY61" s="217">
        <v>46.973999999999997</v>
      </c>
      <c r="AZ61" s="215">
        <v>38.381</v>
      </c>
      <c r="BA61" s="216">
        <v>0</v>
      </c>
      <c r="BB61" s="216">
        <v>0.28199999999999997</v>
      </c>
      <c r="BC61" s="217">
        <v>0.19400000000000001</v>
      </c>
      <c r="BD61" s="215">
        <v>18.611999999999998</v>
      </c>
      <c r="BE61" s="216">
        <v>0</v>
      </c>
      <c r="BF61" s="216">
        <v>0.05</v>
      </c>
      <c r="BG61" s="217">
        <v>1.6859999999999999</v>
      </c>
      <c r="BH61" s="215">
        <v>0</v>
      </c>
      <c r="BI61" s="216">
        <v>0.2</v>
      </c>
      <c r="BJ61" s="216">
        <v>0</v>
      </c>
      <c r="BK61" s="217">
        <v>0</v>
      </c>
      <c r="BL61" s="215">
        <v>0</v>
      </c>
      <c r="BM61" s="216">
        <v>0</v>
      </c>
      <c r="BN61" s="216">
        <v>0</v>
      </c>
      <c r="BO61" s="217">
        <v>0</v>
      </c>
      <c r="BP61" s="215">
        <v>0</v>
      </c>
      <c r="BQ61" s="216">
        <v>0.05</v>
      </c>
      <c r="BR61" s="216">
        <v>0</v>
      </c>
      <c r="BS61" s="217">
        <v>0</v>
      </c>
      <c r="BT61" s="215">
        <v>9.1999999999999998E-2</v>
      </c>
      <c r="BU61" s="216">
        <v>0</v>
      </c>
      <c r="BV61" s="216">
        <v>0</v>
      </c>
      <c r="BW61" s="217">
        <v>0</v>
      </c>
      <c r="BX61" s="215">
        <v>0</v>
      </c>
      <c r="BY61" s="218">
        <v>0</v>
      </c>
      <c r="BZ61" s="219">
        <v>0</v>
      </c>
      <c r="CA61" s="220">
        <v>0</v>
      </c>
      <c r="CB61" s="219">
        <v>0</v>
      </c>
      <c r="CC61" s="219">
        <v>0.1</v>
      </c>
      <c r="CD61" s="219">
        <v>0.02</v>
      </c>
      <c r="CE61" s="219">
        <v>0</v>
      </c>
      <c r="CF61" s="223">
        <v>0</v>
      </c>
      <c r="CG61" s="219">
        <v>0</v>
      </c>
      <c r="CH61" s="219">
        <v>0.15</v>
      </c>
      <c r="CI61" s="219">
        <v>0.04</v>
      </c>
      <c r="CJ61" s="223">
        <v>0</v>
      </c>
      <c r="CK61" s="219">
        <v>0</v>
      </c>
      <c r="CL61" s="219">
        <v>0</v>
      </c>
      <c r="CM61" s="219">
        <v>0</v>
      </c>
      <c r="CN61" s="223">
        <v>0</v>
      </c>
      <c r="CO61" s="219">
        <v>0</v>
      </c>
      <c r="CP61" s="219">
        <v>0</v>
      </c>
      <c r="CQ61" s="218">
        <v>0</v>
      </c>
      <c r="CR61" s="223">
        <v>0</v>
      </c>
      <c r="CS61" s="218">
        <v>0</v>
      </c>
      <c r="CT61" s="218">
        <v>0</v>
      </c>
      <c r="CU61" s="220">
        <v>0</v>
      </c>
      <c r="CV61" s="184"/>
      <c r="CW61" s="144">
        <f t="shared" si="0"/>
        <v>0</v>
      </c>
      <c r="CX61" s="144">
        <f t="shared" si="1"/>
        <v>0</v>
      </c>
      <c r="CY61" s="151"/>
    </row>
    <row r="62" spans="2:103">
      <c r="B62" s="182">
        <v>56</v>
      </c>
      <c r="C62" s="183" t="s">
        <v>48</v>
      </c>
      <c r="D62" s="224">
        <v>0</v>
      </c>
      <c r="E62" s="225">
        <v>9.4149999999999991</v>
      </c>
      <c r="F62" s="225">
        <v>0</v>
      </c>
      <c r="G62" s="226">
        <v>0</v>
      </c>
      <c r="H62" s="224">
        <v>0</v>
      </c>
      <c r="I62" s="225">
        <v>0</v>
      </c>
      <c r="J62" s="225">
        <v>0</v>
      </c>
      <c r="K62" s="217">
        <v>0.78300000000000003</v>
      </c>
      <c r="L62" s="215">
        <v>0</v>
      </c>
      <c r="M62" s="216">
        <v>0.82199999999999995</v>
      </c>
      <c r="N62" s="216">
        <v>0</v>
      </c>
      <c r="O62" s="217">
        <v>0.01</v>
      </c>
      <c r="P62" s="215">
        <v>0</v>
      </c>
      <c r="Q62" s="216">
        <v>0</v>
      </c>
      <c r="R62" s="216">
        <v>0</v>
      </c>
      <c r="S62" s="217">
        <v>0</v>
      </c>
      <c r="T62" s="215">
        <v>0</v>
      </c>
      <c r="U62" s="216">
        <v>0</v>
      </c>
      <c r="V62" s="216">
        <v>0</v>
      </c>
      <c r="W62" s="217">
        <v>0</v>
      </c>
      <c r="X62" s="215">
        <v>0</v>
      </c>
      <c r="Y62" s="216">
        <v>2.1000000000000001E-2</v>
      </c>
      <c r="Z62" s="216">
        <v>0</v>
      </c>
      <c r="AA62" s="217">
        <v>0</v>
      </c>
      <c r="AB62" s="215">
        <v>0</v>
      </c>
      <c r="AC62" s="216">
        <v>0</v>
      </c>
      <c r="AD62" s="216">
        <v>0</v>
      </c>
      <c r="AE62" s="217">
        <v>0</v>
      </c>
      <c r="AF62" s="215">
        <v>0.56999999999999995</v>
      </c>
      <c r="AG62" s="216">
        <v>0</v>
      </c>
      <c r="AH62" s="216">
        <v>0</v>
      </c>
      <c r="AI62" s="217">
        <v>0</v>
      </c>
      <c r="AJ62" s="215">
        <v>0</v>
      </c>
      <c r="AK62" s="216">
        <v>0</v>
      </c>
      <c r="AL62" s="216">
        <v>0</v>
      </c>
      <c r="AM62" s="217">
        <v>0</v>
      </c>
      <c r="AN62" s="215">
        <v>0</v>
      </c>
      <c r="AO62" s="216">
        <v>0</v>
      </c>
      <c r="AP62" s="216">
        <v>0</v>
      </c>
      <c r="AQ62" s="217">
        <v>0</v>
      </c>
      <c r="AR62" s="215">
        <v>0</v>
      </c>
      <c r="AS62" s="216">
        <v>0.1</v>
      </c>
      <c r="AT62" s="216">
        <v>4.5999999999999999E-2</v>
      </c>
      <c r="AU62" s="217">
        <v>0</v>
      </c>
      <c r="AV62" s="215">
        <v>0</v>
      </c>
      <c r="AW62" s="216">
        <v>0.11700000000000001</v>
      </c>
      <c r="AX62" s="216">
        <v>1.57</v>
      </c>
      <c r="AY62" s="217">
        <v>0</v>
      </c>
      <c r="AZ62" s="215">
        <v>0</v>
      </c>
      <c r="BA62" s="216">
        <v>0</v>
      </c>
      <c r="BB62" s="216">
        <v>0</v>
      </c>
      <c r="BC62" s="217">
        <v>0.2</v>
      </c>
      <c r="BD62" s="215">
        <v>0</v>
      </c>
      <c r="BE62" s="216">
        <v>0</v>
      </c>
      <c r="BF62" s="216">
        <v>0.60099999999999998</v>
      </c>
      <c r="BG62" s="217">
        <v>0</v>
      </c>
      <c r="BH62" s="215">
        <v>0.1</v>
      </c>
      <c r="BI62" s="216">
        <v>0</v>
      </c>
      <c r="BJ62" s="216">
        <v>0</v>
      </c>
      <c r="BK62" s="217">
        <v>0</v>
      </c>
      <c r="BL62" s="215">
        <v>0.05</v>
      </c>
      <c r="BM62" s="216">
        <v>0.01</v>
      </c>
      <c r="BN62" s="216">
        <v>0</v>
      </c>
      <c r="BO62" s="217">
        <v>0</v>
      </c>
      <c r="BP62" s="215">
        <v>0</v>
      </c>
      <c r="BQ62" s="216">
        <v>0</v>
      </c>
      <c r="BR62" s="216">
        <v>15.042999999999999</v>
      </c>
      <c r="BS62" s="217">
        <v>0</v>
      </c>
      <c r="BT62" s="215">
        <v>0</v>
      </c>
      <c r="BU62" s="216">
        <v>0</v>
      </c>
      <c r="BV62" s="216">
        <v>0.4</v>
      </c>
      <c r="BW62" s="217">
        <v>7.8540000000000001</v>
      </c>
      <c r="BX62" s="215">
        <v>0</v>
      </c>
      <c r="BY62" s="218">
        <v>9</v>
      </c>
      <c r="BZ62" s="219">
        <v>0</v>
      </c>
      <c r="CA62" s="220">
        <v>4.0713900000000001</v>
      </c>
      <c r="CB62" s="219">
        <v>1E-3</v>
      </c>
      <c r="CC62" s="219">
        <v>2.5836000000000001</v>
      </c>
      <c r="CD62" s="219">
        <v>0</v>
      </c>
      <c r="CE62" s="219">
        <v>0</v>
      </c>
      <c r="CF62" s="223">
        <v>0</v>
      </c>
      <c r="CG62" s="219">
        <v>0</v>
      </c>
      <c r="CH62" s="219">
        <v>3.24</v>
      </c>
      <c r="CI62" s="219">
        <v>4.88</v>
      </c>
      <c r="CJ62" s="223">
        <v>0.02</v>
      </c>
      <c r="CK62" s="219">
        <v>2.2499999999999999E-2</v>
      </c>
      <c r="CL62" s="219">
        <v>0</v>
      </c>
      <c r="CM62" s="219">
        <v>8.0500000000000002E-2</v>
      </c>
      <c r="CN62" s="223">
        <v>0</v>
      </c>
      <c r="CO62" s="219">
        <v>0.19174000000000002</v>
      </c>
      <c r="CP62" s="219">
        <v>0</v>
      </c>
      <c r="CQ62" s="218">
        <v>0</v>
      </c>
      <c r="CR62" s="223">
        <v>0.06</v>
      </c>
      <c r="CS62" s="218">
        <v>0</v>
      </c>
      <c r="CT62" s="218">
        <v>0</v>
      </c>
      <c r="CU62" s="220">
        <v>0</v>
      </c>
      <c r="CV62" s="184"/>
      <c r="CW62" s="144">
        <f t="shared" si="0"/>
        <v>0</v>
      </c>
      <c r="CX62" s="144">
        <f t="shared" si="1"/>
        <v>0</v>
      </c>
      <c r="CY62" s="151"/>
    </row>
    <row r="63" spans="2:103">
      <c r="B63" s="182">
        <v>57</v>
      </c>
      <c r="C63" s="183" t="s">
        <v>49</v>
      </c>
      <c r="D63" s="224">
        <v>0</v>
      </c>
      <c r="E63" s="225">
        <v>0.2</v>
      </c>
      <c r="F63" s="225">
        <v>0.2</v>
      </c>
      <c r="G63" s="226">
        <v>0</v>
      </c>
      <c r="H63" s="224">
        <v>0</v>
      </c>
      <c r="I63" s="225">
        <v>0</v>
      </c>
      <c r="J63" s="225">
        <v>0</v>
      </c>
      <c r="K63" s="217">
        <v>0.92500000000000004</v>
      </c>
      <c r="L63" s="215">
        <v>0</v>
      </c>
      <c r="M63" s="216">
        <v>0.1</v>
      </c>
      <c r="N63" s="216">
        <v>0.72899999999999998</v>
      </c>
      <c r="O63" s="217">
        <v>0</v>
      </c>
      <c r="P63" s="215">
        <v>0</v>
      </c>
      <c r="Q63" s="216">
        <v>0</v>
      </c>
      <c r="R63" s="216">
        <v>10.721</v>
      </c>
      <c r="S63" s="217">
        <v>0.96299999999999997</v>
      </c>
      <c r="T63" s="215">
        <v>0</v>
      </c>
      <c r="U63" s="216">
        <v>0</v>
      </c>
      <c r="V63" s="216">
        <v>0.2</v>
      </c>
      <c r="W63" s="217">
        <v>5.0000000000000001E-3</v>
      </c>
      <c r="X63" s="215">
        <v>0</v>
      </c>
      <c r="Y63" s="216">
        <v>0</v>
      </c>
      <c r="Z63" s="216">
        <v>0</v>
      </c>
      <c r="AA63" s="217">
        <v>0</v>
      </c>
      <c r="AB63" s="215">
        <v>0</v>
      </c>
      <c r="AC63" s="216">
        <v>4.7960000000000003</v>
      </c>
      <c r="AD63" s="216">
        <v>0</v>
      </c>
      <c r="AE63" s="217">
        <v>0</v>
      </c>
      <c r="AF63" s="215">
        <v>0.1</v>
      </c>
      <c r="AG63" s="216">
        <v>0</v>
      </c>
      <c r="AH63" s="216">
        <v>0</v>
      </c>
      <c r="AI63" s="217">
        <v>0</v>
      </c>
      <c r="AJ63" s="215">
        <v>0</v>
      </c>
      <c r="AK63" s="216">
        <v>2.5000000000000001E-2</v>
      </c>
      <c r="AL63" s="216">
        <v>0.499</v>
      </c>
      <c r="AM63" s="217">
        <v>0</v>
      </c>
      <c r="AN63" s="215">
        <v>0</v>
      </c>
      <c r="AO63" s="216">
        <v>0.7</v>
      </c>
      <c r="AP63" s="216">
        <v>0</v>
      </c>
      <c r="AQ63" s="217">
        <v>0</v>
      </c>
      <c r="AR63" s="215">
        <v>0</v>
      </c>
      <c r="AS63" s="216">
        <v>0</v>
      </c>
      <c r="AT63" s="216">
        <v>0</v>
      </c>
      <c r="AU63" s="217">
        <v>0.3</v>
      </c>
      <c r="AV63" s="215">
        <v>0</v>
      </c>
      <c r="AW63" s="216">
        <v>0</v>
      </c>
      <c r="AX63" s="216">
        <v>0</v>
      </c>
      <c r="AY63" s="217">
        <v>0</v>
      </c>
      <c r="AZ63" s="215">
        <v>0</v>
      </c>
      <c r="BA63" s="216">
        <v>0</v>
      </c>
      <c r="BB63" s="216">
        <v>0</v>
      </c>
      <c r="BC63" s="217">
        <v>0</v>
      </c>
      <c r="BD63" s="215">
        <v>0</v>
      </c>
      <c r="BE63" s="216">
        <v>0</v>
      </c>
      <c r="BF63" s="216">
        <v>0.5</v>
      </c>
      <c r="BG63" s="217">
        <v>0.1</v>
      </c>
      <c r="BH63" s="215">
        <v>0.2</v>
      </c>
      <c r="BI63" s="216">
        <v>1.2</v>
      </c>
      <c r="BJ63" s="216">
        <v>0</v>
      </c>
      <c r="BK63" s="217">
        <v>13.135</v>
      </c>
      <c r="BL63" s="215">
        <v>0</v>
      </c>
      <c r="BM63" s="216">
        <v>5</v>
      </c>
      <c r="BN63" s="216">
        <v>12.398</v>
      </c>
      <c r="BO63" s="217">
        <v>0</v>
      </c>
      <c r="BP63" s="215">
        <v>0</v>
      </c>
      <c r="BQ63" s="216">
        <v>0</v>
      </c>
      <c r="BR63" s="216">
        <v>0.2</v>
      </c>
      <c r="BS63" s="217">
        <v>1.6459999999999999</v>
      </c>
      <c r="BT63" s="215">
        <v>0</v>
      </c>
      <c r="BU63" s="216">
        <v>0.6</v>
      </c>
      <c r="BV63" s="216">
        <v>0</v>
      </c>
      <c r="BW63" s="217">
        <v>0</v>
      </c>
      <c r="BX63" s="215">
        <v>0.35</v>
      </c>
      <c r="BY63" s="218">
        <v>0</v>
      </c>
      <c r="BZ63" s="219">
        <v>0</v>
      </c>
      <c r="CA63" s="220">
        <v>0</v>
      </c>
      <c r="CB63" s="219">
        <v>1.6</v>
      </c>
      <c r="CC63" s="219">
        <v>0.2</v>
      </c>
      <c r="CD63" s="219">
        <v>0.25</v>
      </c>
      <c r="CE63" s="219">
        <v>10.8</v>
      </c>
      <c r="CF63" s="223">
        <v>7.4999999999999997E-3</v>
      </c>
      <c r="CG63" s="219">
        <v>1.5105</v>
      </c>
      <c r="CH63" s="219">
        <v>1.25</v>
      </c>
      <c r="CI63" s="219">
        <v>24.35</v>
      </c>
      <c r="CJ63" s="223">
        <v>5.32</v>
      </c>
      <c r="CK63" s="219">
        <v>0</v>
      </c>
      <c r="CL63" s="219">
        <v>1.71</v>
      </c>
      <c r="CM63" s="219">
        <v>0</v>
      </c>
      <c r="CN63" s="223">
        <v>0</v>
      </c>
      <c r="CO63" s="219">
        <v>0.3</v>
      </c>
      <c r="CP63" s="219">
        <v>0.2261</v>
      </c>
      <c r="CQ63" s="218">
        <v>0</v>
      </c>
      <c r="CR63" s="223">
        <v>0.04</v>
      </c>
      <c r="CS63" s="218">
        <v>0</v>
      </c>
      <c r="CT63" s="218">
        <v>0</v>
      </c>
      <c r="CU63" s="220">
        <v>0</v>
      </c>
      <c r="CV63" s="184"/>
      <c r="CW63" s="144">
        <f t="shared" si="0"/>
        <v>0</v>
      </c>
      <c r="CX63" s="144">
        <f t="shared" si="1"/>
        <v>0</v>
      </c>
      <c r="CY63" s="151"/>
    </row>
    <row r="64" spans="2:103">
      <c r="B64" s="182">
        <v>58</v>
      </c>
      <c r="C64" s="183" t="s">
        <v>50</v>
      </c>
      <c r="D64" s="224">
        <v>0</v>
      </c>
      <c r="E64" s="225">
        <v>0</v>
      </c>
      <c r="F64" s="225">
        <v>0</v>
      </c>
      <c r="G64" s="226">
        <v>6.7510000000000003</v>
      </c>
      <c r="H64" s="224">
        <v>0</v>
      </c>
      <c r="I64" s="225">
        <v>0</v>
      </c>
      <c r="J64" s="225">
        <v>0</v>
      </c>
      <c r="K64" s="217">
        <v>0</v>
      </c>
      <c r="L64" s="215">
        <v>0</v>
      </c>
      <c r="M64" s="216">
        <v>0</v>
      </c>
      <c r="N64" s="216">
        <v>0</v>
      </c>
      <c r="O64" s="217">
        <v>0</v>
      </c>
      <c r="P64" s="215">
        <v>0</v>
      </c>
      <c r="Q64" s="216">
        <v>0</v>
      </c>
      <c r="R64" s="216">
        <v>0</v>
      </c>
      <c r="S64" s="217">
        <v>0</v>
      </c>
      <c r="T64" s="215">
        <v>0</v>
      </c>
      <c r="U64" s="216">
        <v>0</v>
      </c>
      <c r="V64" s="216">
        <v>0</v>
      </c>
      <c r="W64" s="217">
        <v>0</v>
      </c>
      <c r="X64" s="215">
        <v>0</v>
      </c>
      <c r="Y64" s="216">
        <v>0</v>
      </c>
      <c r="Z64" s="216">
        <v>0</v>
      </c>
      <c r="AA64" s="217">
        <v>0</v>
      </c>
      <c r="AB64" s="215">
        <v>0</v>
      </c>
      <c r="AC64" s="216">
        <v>0</v>
      </c>
      <c r="AD64" s="216">
        <v>0</v>
      </c>
      <c r="AE64" s="217">
        <v>0</v>
      </c>
      <c r="AF64" s="215">
        <v>0</v>
      </c>
      <c r="AG64" s="216">
        <v>0</v>
      </c>
      <c r="AH64" s="216">
        <v>0</v>
      </c>
      <c r="AI64" s="217">
        <v>0</v>
      </c>
      <c r="AJ64" s="215">
        <v>0</v>
      </c>
      <c r="AK64" s="216">
        <v>0</v>
      </c>
      <c r="AL64" s="216">
        <v>0</v>
      </c>
      <c r="AM64" s="217">
        <v>0</v>
      </c>
      <c r="AN64" s="215">
        <v>0</v>
      </c>
      <c r="AO64" s="216">
        <v>0</v>
      </c>
      <c r="AP64" s="216">
        <v>0</v>
      </c>
      <c r="AQ64" s="217">
        <v>0</v>
      </c>
      <c r="AR64" s="215">
        <v>0</v>
      </c>
      <c r="AS64" s="216">
        <v>0</v>
      </c>
      <c r="AT64" s="216">
        <v>0.25</v>
      </c>
      <c r="AU64" s="217">
        <v>0</v>
      </c>
      <c r="AV64" s="215">
        <v>0</v>
      </c>
      <c r="AW64" s="216">
        <v>0</v>
      </c>
      <c r="AX64" s="216">
        <v>0</v>
      </c>
      <c r="AY64" s="217">
        <v>0</v>
      </c>
      <c r="AZ64" s="215">
        <v>0</v>
      </c>
      <c r="BA64" s="216">
        <v>0</v>
      </c>
      <c r="BB64" s="216">
        <v>0</v>
      </c>
      <c r="BC64" s="217">
        <v>0</v>
      </c>
      <c r="BD64" s="215">
        <v>0</v>
      </c>
      <c r="BE64" s="216">
        <v>0.1</v>
      </c>
      <c r="BF64" s="216">
        <v>0.497</v>
      </c>
      <c r="BG64" s="217">
        <v>0.3</v>
      </c>
      <c r="BH64" s="215">
        <v>0.4</v>
      </c>
      <c r="BI64" s="216">
        <v>0</v>
      </c>
      <c r="BJ64" s="216">
        <v>0.71899999999999997</v>
      </c>
      <c r="BK64" s="217">
        <v>0</v>
      </c>
      <c r="BL64" s="215">
        <v>0</v>
      </c>
      <c r="BM64" s="216">
        <v>0.2</v>
      </c>
      <c r="BN64" s="216">
        <v>0.2</v>
      </c>
      <c r="BO64" s="217">
        <v>0</v>
      </c>
      <c r="BP64" s="215">
        <v>0</v>
      </c>
      <c r="BQ64" s="216">
        <v>0</v>
      </c>
      <c r="BR64" s="216">
        <v>0.20300000000000001</v>
      </c>
      <c r="BS64" s="217">
        <v>0</v>
      </c>
      <c r="BT64" s="215">
        <v>0</v>
      </c>
      <c r="BU64" s="216">
        <v>0.42</v>
      </c>
      <c r="BV64" s="216">
        <v>5.3999999999999999E-2</v>
      </c>
      <c r="BW64" s="217">
        <v>0</v>
      </c>
      <c r="BX64" s="215">
        <v>0</v>
      </c>
      <c r="BY64" s="218">
        <v>0</v>
      </c>
      <c r="BZ64" s="219">
        <v>0</v>
      </c>
      <c r="CA64" s="220">
        <v>0</v>
      </c>
      <c r="CB64" s="219">
        <v>0</v>
      </c>
      <c r="CC64" s="219">
        <v>0</v>
      </c>
      <c r="CD64" s="219">
        <v>0</v>
      </c>
      <c r="CE64" s="219">
        <v>0</v>
      </c>
      <c r="CF64" s="223">
        <v>0</v>
      </c>
      <c r="CG64" s="219">
        <v>0</v>
      </c>
      <c r="CH64" s="219">
        <v>0.72965000000000002</v>
      </c>
      <c r="CI64" s="219">
        <v>0</v>
      </c>
      <c r="CJ64" s="223">
        <v>0</v>
      </c>
      <c r="CK64" s="219">
        <v>0</v>
      </c>
      <c r="CL64" s="219">
        <v>0.98580000000000001</v>
      </c>
      <c r="CM64" s="219">
        <v>0</v>
      </c>
      <c r="CN64" s="223">
        <v>0</v>
      </c>
      <c r="CO64" s="219">
        <v>0</v>
      </c>
      <c r="CP64" s="219">
        <v>0</v>
      </c>
      <c r="CQ64" s="218">
        <v>0</v>
      </c>
      <c r="CR64" s="223">
        <v>0</v>
      </c>
      <c r="CS64" s="218">
        <v>0</v>
      </c>
      <c r="CT64" s="218">
        <v>8.5999999999999993E-2</v>
      </c>
      <c r="CU64" s="220">
        <v>0</v>
      </c>
      <c r="CV64" s="184"/>
      <c r="CW64" s="144">
        <f t="shared" si="0"/>
        <v>0</v>
      </c>
      <c r="CX64" s="144">
        <f t="shared" si="1"/>
        <v>-100</v>
      </c>
      <c r="CY64" s="151"/>
    </row>
    <row r="65" spans="2:103">
      <c r="B65" s="182">
        <v>59</v>
      </c>
      <c r="C65" s="183" t="s">
        <v>90</v>
      </c>
      <c r="D65" s="224">
        <v>0</v>
      </c>
      <c r="E65" s="225">
        <v>0</v>
      </c>
      <c r="F65" s="225">
        <v>0.55900000000000005</v>
      </c>
      <c r="G65" s="226">
        <v>42.435000000000002</v>
      </c>
      <c r="H65" s="224">
        <v>2.677</v>
      </c>
      <c r="I65" s="225">
        <v>0</v>
      </c>
      <c r="J65" s="225">
        <v>0</v>
      </c>
      <c r="K65" s="217">
        <v>0</v>
      </c>
      <c r="L65" s="215">
        <v>0</v>
      </c>
      <c r="M65" s="216">
        <v>0</v>
      </c>
      <c r="N65" s="216">
        <v>0</v>
      </c>
      <c r="O65" s="217">
        <v>0</v>
      </c>
      <c r="P65" s="215">
        <v>0</v>
      </c>
      <c r="Q65" s="216">
        <v>0</v>
      </c>
      <c r="R65" s="216">
        <v>0</v>
      </c>
      <c r="S65" s="217">
        <v>0</v>
      </c>
      <c r="T65" s="215">
        <v>0</v>
      </c>
      <c r="U65" s="216">
        <v>0</v>
      </c>
      <c r="V65" s="216">
        <v>0.05</v>
      </c>
      <c r="W65" s="217">
        <v>0</v>
      </c>
      <c r="X65" s="215">
        <v>0</v>
      </c>
      <c r="Y65" s="216">
        <v>0</v>
      </c>
      <c r="Z65" s="216">
        <v>0.02</v>
      </c>
      <c r="AA65" s="217">
        <v>0</v>
      </c>
      <c r="AB65" s="215">
        <v>0</v>
      </c>
      <c r="AC65" s="216">
        <v>0</v>
      </c>
      <c r="AD65" s="216">
        <v>0</v>
      </c>
      <c r="AE65" s="217">
        <v>0</v>
      </c>
      <c r="AF65" s="215">
        <v>0</v>
      </c>
      <c r="AG65" s="216">
        <v>0</v>
      </c>
      <c r="AH65" s="216">
        <v>0</v>
      </c>
      <c r="AI65" s="217">
        <v>0</v>
      </c>
      <c r="AJ65" s="215">
        <v>0</v>
      </c>
      <c r="AK65" s="216">
        <v>0</v>
      </c>
      <c r="AL65" s="216">
        <v>0</v>
      </c>
      <c r="AM65" s="217">
        <v>0</v>
      </c>
      <c r="AN65" s="215">
        <v>0</v>
      </c>
      <c r="AO65" s="216">
        <v>0</v>
      </c>
      <c r="AP65" s="216">
        <v>0</v>
      </c>
      <c r="AQ65" s="217">
        <v>0</v>
      </c>
      <c r="AR65" s="215">
        <v>0</v>
      </c>
      <c r="AS65" s="216">
        <v>1.2E-2</v>
      </c>
      <c r="AT65" s="216">
        <v>0</v>
      </c>
      <c r="AU65" s="217">
        <v>0</v>
      </c>
      <c r="AV65" s="215">
        <v>0.46800000000000003</v>
      </c>
      <c r="AW65" s="216">
        <v>4.5999999999999999E-2</v>
      </c>
      <c r="AX65" s="216">
        <v>0</v>
      </c>
      <c r="AY65" s="217">
        <v>0</v>
      </c>
      <c r="AZ65" s="215">
        <v>0.32400000000000001</v>
      </c>
      <c r="BA65" s="216">
        <v>6.2E-2</v>
      </c>
      <c r="BB65" s="216">
        <v>0</v>
      </c>
      <c r="BC65" s="217">
        <v>1.468</v>
      </c>
      <c r="BD65" s="215">
        <v>0.33700000000000002</v>
      </c>
      <c r="BE65" s="216">
        <v>0</v>
      </c>
      <c r="BF65" s="216">
        <v>0</v>
      </c>
      <c r="BG65" s="217">
        <v>0</v>
      </c>
      <c r="BH65" s="215">
        <v>0</v>
      </c>
      <c r="BI65" s="216">
        <v>0.29699999999999999</v>
      </c>
      <c r="BJ65" s="216">
        <v>0</v>
      </c>
      <c r="BK65" s="217">
        <v>0</v>
      </c>
      <c r="BL65" s="215">
        <v>0</v>
      </c>
      <c r="BM65" s="216">
        <v>0</v>
      </c>
      <c r="BN65" s="216">
        <v>4.8000000000000001E-2</v>
      </c>
      <c r="BO65" s="217">
        <v>12.061</v>
      </c>
      <c r="BP65" s="215">
        <v>10.055999999999999</v>
      </c>
      <c r="BQ65" s="216">
        <v>0.249</v>
      </c>
      <c r="BR65" s="216">
        <v>0</v>
      </c>
      <c r="BS65" s="217">
        <v>0.22700000000000001</v>
      </c>
      <c r="BT65" s="215">
        <v>0</v>
      </c>
      <c r="BU65" s="216">
        <v>0</v>
      </c>
      <c r="BV65" s="216">
        <v>0.02</v>
      </c>
      <c r="BW65" s="217">
        <v>0</v>
      </c>
      <c r="BX65" s="215">
        <v>0</v>
      </c>
      <c r="BY65" s="218">
        <v>0</v>
      </c>
      <c r="BZ65" s="219">
        <v>0</v>
      </c>
      <c r="CA65" s="220">
        <v>19.255470000000003</v>
      </c>
      <c r="CB65" s="219">
        <v>5.5161600000000002</v>
      </c>
      <c r="CC65" s="219">
        <v>2.8580000000000001</v>
      </c>
      <c r="CD65" s="219">
        <v>0</v>
      </c>
      <c r="CE65" s="219">
        <v>0</v>
      </c>
      <c r="CF65" s="223">
        <v>1.022</v>
      </c>
      <c r="CG65" s="219">
        <v>0.499</v>
      </c>
      <c r="CH65" s="219">
        <v>0.03</v>
      </c>
      <c r="CI65" s="219">
        <v>7.3499999999999996E-2</v>
      </c>
      <c r="CJ65" s="223">
        <v>0.127</v>
      </c>
      <c r="CK65" s="219">
        <v>0.28799999999999998</v>
      </c>
      <c r="CL65" s="219">
        <v>0</v>
      </c>
      <c r="CM65" s="219">
        <v>0.22559999999999999</v>
      </c>
      <c r="CN65" s="223">
        <v>0.02</v>
      </c>
      <c r="CO65" s="219">
        <v>0.1</v>
      </c>
      <c r="CP65" s="219">
        <v>0.192</v>
      </c>
      <c r="CQ65" s="218">
        <v>7.8E-2</v>
      </c>
      <c r="CR65" s="223">
        <v>0</v>
      </c>
      <c r="CS65" s="218">
        <v>2.7E-2</v>
      </c>
      <c r="CT65" s="218">
        <v>0.51770000000000005</v>
      </c>
      <c r="CU65" s="220">
        <v>0</v>
      </c>
      <c r="CV65" s="184"/>
      <c r="CW65" s="144">
        <f t="shared" si="0"/>
        <v>-100</v>
      </c>
      <c r="CX65" s="144">
        <f t="shared" si="1"/>
        <v>-100</v>
      </c>
      <c r="CY65" s="151"/>
    </row>
    <row r="66" spans="2:103">
      <c r="B66" s="182">
        <v>60</v>
      </c>
      <c r="C66" s="183" t="s">
        <v>51</v>
      </c>
      <c r="D66" s="224">
        <v>0</v>
      </c>
      <c r="E66" s="225">
        <v>0</v>
      </c>
      <c r="F66" s="225">
        <v>0.08</v>
      </c>
      <c r="G66" s="226">
        <v>0</v>
      </c>
      <c r="H66" s="224">
        <v>0</v>
      </c>
      <c r="I66" s="225">
        <v>0</v>
      </c>
      <c r="J66" s="225">
        <v>0</v>
      </c>
      <c r="K66" s="217">
        <v>0</v>
      </c>
      <c r="L66" s="215">
        <v>0</v>
      </c>
      <c r="M66" s="216">
        <v>0</v>
      </c>
      <c r="N66" s="216">
        <v>0</v>
      </c>
      <c r="O66" s="217">
        <v>0</v>
      </c>
      <c r="P66" s="215">
        <v>0</v>
      </c>
      <c r="Q66" s="216">
        <v>0</v>
      </c>
      <c r="R66" s="216">
        <v>0</v>
      </c>
      <c r="S66" s="217">
        <v>0</v>
      </c>
      <c r="T66" s="215">
        <v>0</v>
      </c>
      <c r="U66" s="216">
        <v>0.3</v>
      </c>
      <c r="V66" s="216">
        <v>0</v>
      </c>
      <c r="W66" s="217">
        <v>0</v>
      </c>
      <c r="X66" s="215">
        <v>0</v>
      </c>
      <c r="Y66" s="216">
        <v>0</v>
      </c>
      <c r="Z66" s="216">
        <v>0.6</v>
      </c>
      <c r="AA66" s="217">
        <v>0</v>
      </c>
      <c r="AB66" s="215">
        <v>0</v>
      </c>
      <c r="AC66" s="216">
        <v>0</v>
      </c>
      <c r="AD66" s="216">
        <v>0</v>
      </c>
      <c r="AE66" s="217">
        <v>0</v>
      </c>
      <c r="AF66" s="215">
        <v>0</v>
      </c>
      <c r="AG66" s="216">
        <v>0</v>
      </c>
      <c r="AH66" s="216">
        <v>0</v>
      </c>
      <c r="AI66" s="217">
        <v>0.1</v>
      </c>
      <c r="AJ66" s="215">
        <v>0</v>
      </c>
      <c r="AK66" s="216">
        <v>0</v>
      </c>
      <c r="AL66" s="216">
        <v>0</v>
      </c>
      <c r="AM66" s="217">
        <v>0</v>
      </c>
      <c r="AN66" s="215">
        <v>0</v>
      </c>
      <c r="AO66" s="216">
        <v>0</v>
      </c>
      <c r="AP66" s="216">
        <v>0</v>
      </c>
      <c r="AQ66" s="217">
        <v>0</v>
      </c>
      <c r="AR66" s="215">
        <v>0</v>
      </c>
      <c r="AS66" s="216">
        <v>0</v>
      </c>
      <c r="AT66" s="216">
        <v>0</v>
      </c>
      <c r="AU66" s="217">
        <v>0</v>
      </c>
      <c r="AV66" s="215">
        <v>0</v>
      </c>
      <c r="AW66" s="216">
        <v>0</v>
      </c>
      <c r="AX66" s="216">
        <v>0.499</v>
      </c>
      <c r="AY66" s="217">
        <v>0</v>
      </c>
      <c r="AZ66" s="215">
        <v>0</v>
      </c>
      <c r="BA66" s="216">
        <v>0</v>
      </c>
      <c r="BB66" s="216">
        <v>0</v>
      </c>
      <c r="BC66" s="217">
        <v>0</v>
      </c>
      <c r="BD66" s="215">
        <v>0.4</v>
      </c>
      <c r="BE66" s="216">
        <v>0</v>
      </c>
      <c r="BF66" s="216">
        <v>0.40699999999999997</v>
      </c>
      <c r="BG66" s="217">
        <v>0</v>
      </c>
      <c r="BH66" s="215">
        <v>0</v>
      </c>
      <c r="BI66" s="216">
        <v>0</v>
      </c>
      <c r="BJ66" s="216">
        <v>0</v>
      </c>
      <c r="BK66" s="217">
        <v>2</v>
      </c>
      <c r="BL66" s="215">
        <v>0</v>
      </c>
      <c r="BM66" s="216">
        <v>0</v>
      </c>
      <c r="BN66" s="216">
        <v>0</v>
      </c>
      <c r="BO66" s="217">
        <v>0</v>
      </c>
      <c r="BP66" s="215">
        <v>0</v>
      </c>
      <c r="BQ66" s="216">
        <v>0</v>
      </c>
      <c r="BR66" s="216">
        <v>0</v>
      </c>
      <c r="BS66" s="217">
        <v>0</v>
      </c>
      <c r="BT66" s="215">
        <v>0</v>
      </c>
      <c r="BU66" s="216">
        <v>0</v>
      </c>
      <c r="BV66" s="216">
        <v>0</v>
      </c>
      <c r="BW66" s="217">
        <v>0</v>
      </c>
      <c r="BX66" s="215">
        <v>0</v>
      </c>
      <c r="BY66" s="218">
        <v>0</v>
      </c>
      <c r="BZ66" s="219">
        <v>0</v>
      </c>
      <c r="CA66" s="220">
        <v>0</v>
      </c>
      <c r="CB66" s="219">
        <v>0</v>
      </c>
      <c r="CC66" s="219">
        <v>0</v>
      </c>
      <c r="CD66" s="219">
        <v>0</v>
      </c>
      <c r="CE66" s="219">
        <v>1E-3</v>
      </c>
      <c r="CF66" s="223">
        <v>0</v>
      </c>
      <c r="CG66" s="219">
        <v>0.2</v>
      </c>
      <c r="CH66" s="219">
        <v>0</v>
      </c>
      <c r="CI66" s="219">
        <v>0</v>
      </c>
      <c r="CJ66" s="223">
        <v>3.9100000000000003E-2</v>
      </c>
      <c r="CK66" s="219">
        <v>0</v>
      </c>
      <c r="CL66" s="219">
        <v>0</v>
      </c>
      <c r="CM66" s="219">
        <v>0</v>
      </c>
      <c r="CN66" s="223">
        <v>0</v>
      </c>
      <c r="CO66" s="219">
        <v>0</v>
      </c>
      <c r="CP66" s="219">
        <v>4.5700000000000005E-2</v>
      </c>
      <c r="CQ66" s="218">
        <v>0</v>
      </c>
      <c r="CR66" s="223">
        <v>0</v>
      </c>
      <c r="CS66" s="218">
        <v>6.5000000000000002E-2</v>
      </c>
      <c r="CT66" s="218">
        <v>3.3000000000000002E-2</v>
      </c>
      <c r="CU66" s="220">
        <v>0</v>
      </c>
      <c r="CV66" s="184"/>
      <c r="CW66" s="144">
        <f t="shared" si="0"/>
        <v>0</v>
      </c>
      <c r="CX66" s="144">
        <f t="shared" si="1"/>
        <v>-100</v>
      </c>
      <c r="CY66" s="151"/>
    </row>
    <row r="67" spans="2:103">
      <c r="B67" s="182">
        <v>61</v>
      </c>
      <c r="C67" s="183" t="s">
        <v>52</v>
      </c>
      <c r="D67" s="224">
        <v>346.04700000000003</v>
      </c>
      <c r="E67" s="225">
        <v>818.22299999999996</v>
      </c>
      <c r="F67" s="225">
        <v>2519.4969999999998</v>
      </c>
      <c r="G67" s="226">
        <v>9.0790000000000006</v>
      </c>
      <c r="H67" s="224">
        <v>297.71699999999998</v>
      </c>
      <c r="I67" s="225">
        <v>1952.3119999999999</v>
      </c>
      <c r="J67" s="225">
        <v>15823.401</v>
      </c>
      <c r="K67" s="217">
        <v>356.113</v>
      </c>
      <c r="L67" s="215">
        <v>3.702</v>
      </c>
      <c r="M67" s="216">
        <v>129.13200000000001</v>
      </c>
      <c r="N67" s="216">
        <v>1030.395</v>
      </c>
      <c r="O67" s="217">
        <v>265.596</v>
      </c>
      <c r="P67" s="215">
        <v>115.81</v>
      </c>
      <c r="Q67" s="216">
        <v>0</v>
      </c>
      <c r="R67" s="216">
        <v>24.97</v>
      </c>
      <c r="S67" s="217">
        <v>53.384999999999998</v>
      </c>
      <c r="T67" s="215">
        <v>2.3479999999999999</v>
      </c>
      <c r="U67" s="216">
        <v>7.45</v>
      </c>
      <c r="V67" s="216">
        <v>0</v>
      </c>
      <c r="W67" s="217">
        <v>21.297000000000001</v>
      </c>
      <c r="X67" s="215">
        <v>0.26</v>
      </c>
      <c r="Y67" s="216">
        <v>0</v>
      </c>
      <c r="Z67" s="216">
        <v>0.1</v>
      </c>
      <c r="AA67" s="217">
        <v>0.3</v>
      </c>
      <c r="AB67" s="215">
        <v>0.36</v>
      </c>
      <c r="AC67" s="216">
        <v>0</v>
      </c>
      <c r="AD67" s="216">
        <v>0</v>
      </c>
      <c r="AE67" s="217">
        <v>0.15</v>
      </c>
      <c r="AF67" s="215">
        <v>0</v>
      </c>
      <c r="AG67" s="216">
        <v>0.2</v>
      </c>
      <c r="AH67" s="216">
        <v>0</v>
      </c>
      <c r="AI67" s="217">
        <v>0</v>
      </c>
      <c r="AJ67" s="215">
        <v>5.7</v>
      </c>
      <c r="AK67" s="216">
        <v>0.1</v>
      </c>
      <c r="AL67" s="216">
        <v>0.2</v>
      </c>
      <c r="AM67" s="217">
        <v>0</v>
      </c>
      <c r="AN67" s="215">
        <v>0</v>
      </c>
      <c r="AO67" s="216">
        <v>0</v>
      </c>
      <c r="AP67" s="216">
        <v>13.829000000000001</v>
      </c>
      <c r="AQ67" s="217">
        <v>2.93</v>
      </c>
      <c r="AR67" s="215">
        <v>0</v>
      </c>
      <c r="AS67" s="216">
        <v>8.782</v>
      </c>
      <c r="AT67" s="216">
        <v>0</v>
      </c>
      <c r="AU67" s="217">
        <v>0</v>
      </c>
      <c r="AV67" s="215">
        <v>0</v>
      </c>
      <c r="AW67" s="216">
        <v>0.184</v>
      </c>
      <c r="AX67" s="216">
        <v>17.962</v>
      </c>
      <c r="AY67" s="217">
        <v>0.45</v>
      </c>
      <c r="AZ67" s="215">
        <v>0</v>
      </c>
      <c r="BA67" s="216">
        <v>0</v>
      </c>
      <c r="BB67" s="216">
        <v>8.3000000000000004E-2</v>
      </c>
      <c r="BC67" s="217">
        <v>0.24299999999999999</v>
      </c>
      <c r="BD67" s="215">
        <v>0</v>
      </c>
      <c r="BE67" s="216">
        <v>0.48499999999999999</v>
      </c>
      <c r="BF67" s="216">
        <v>13.009</v>
      </c>
      <c r="BG67" s="217">
        <v>1.8540000000000001</v>
      </c>
      <c r="BH67" s="215">
        <v>36.539000000000001</v>
      </c>
      <c r="BI67" s="216">
        <v>4.8170000000000002</v>
      </c>
      <c r="BJ67" s="216">
        <v>1.5369999999999999</v>
      </c>
      <c r="BK67" s="217">
        <v>16.071999999999999</v>
      </c>
      <c r="BL67" s="215">
        <v>6.5590000000000002</v>
      </c>
      <c r="BM67" s="216">
        <v>2.798</v>
      </c>
      <c r="BN67" s="216">
        <v>0.53</v>
      </c>
      <c r="BO67" s="217">
        <v>3.1230000000000002</v>
      </c>
      <c r="BP67" s="215">
        <v>0.5</v>
      </c>
      <c r="BQ67" s="216">
        <v>1.9239999999999999</v>
      </c>
      <c r="BR67" s="216">
        <v>127.05500000000001</v>
      </c>
      <c r="BS67" s="217">
        <v>1.3240000000000001</v>
      </c>
      <c r="BT67" s="215">
        <v>87.433999999999997</v>
      </c>
      <c r="BU67" s="216">
        <v>6.1289999999999996</v>
      </c>
      <c r="BV67" s="216">
        <v>0.65</v>
      </c>
      <c r="BW67" s="217">
        <v>95.109020000000001</v>
      </c>
      <c r="BX67" s="215">
        <v>0.3</v>
      </c>
      <c r="BY67" s="218">
        <v>31.239650000000001</v>
      </c>
      <c r="BZ67" s="219">
        <v>10.6066</v>
      </c>
      <c r="CA67" s="220">
        <v>6.8256800000000002</v>
      </c>
      <c r="CB67" s="219">
        <v>9.7569999999999997</v>
      </c>
      <c r="CC67" s="219">
        <v>14.77162</v>
      </c>
      <c r="CD67" s="219">
        <v>81.201369999999997</v>
      </c>
      <c r="CE67" s="219">
        <v>20.229470000000003</v>
      </c>
      <c r="CF67" s="223">
        <v>13.468</v>
      </c>
      <c r="CG67" s="219">
        <v>454.17755</v>
      </c>
      <c r="CH67" s="219">
        <v>17.069779999999998</v>
      </c>
      <c r="CI67" s="219">
        <v>3.41</v>
      </c>
      <c r="CJ67" s="223">
        <v>34.248800000000003</v>
      </c>
      <c r="CK67" s="219">
        <v>1.6558299999999999</v>
      </c>
      <c r="CL67" s="219">
        <v>7.3138500000000004</v>
      </c>
      <c r="CM67" s="219">
        <v>0.92900000000000005</v>
      </c>
      <c r="CN67" s="223">
        <v>9.3451200000000014</v>
      </c>
      <c r="CO67" s="219">
        <v>1.4765599999999999</v>
      </c>
      <c r="CP67" s="219">
        <v>1.2649999999999999</v>
      </c>
      <c r="CQ67" s="218">
        <v>1.8092699999999999</v>
      </c>
      <c r="CR67" s="223">
        <v>1.3</v>
      </c>
      <c r="CS67" s="218">
        <v>1.81</v>
      </c>
      <c r="CT67" s="218">
        <v>3.6848999999999998</v>
      </c>
      <c r="CU67" s="220">
        <v>2.4649999999999999</v>
      </c>
      <c r="CV67" s="184"/>
      <c r="CW67" s="144">
        <f t="shared" si="0"/>
        <v>36.24279405506087</v>
      </c>
      <c r="CX67" s="144">
        <f t="shared" si="1"/>
        <v>-33.105375993921143</v>
      </c>
      <c r="CY67" s="151"/>
    </row>
    <row r="68" spans="2:103">
      <c r="B68" s="182">
        <v>62</v>
      </c>
      <c r="C68" s="183" t="s">
        <v>53</v>
      </c>
      <c r="D68" s="224">
        <v>4.016</v>
      </c>
      <c r="E68" s="225">
        <v>6.8719999999999999</v>
      </c>
      <c r="F68" s="225">
        <v>0.90800000000000003</v>
      </c>
      <c r="G68" s="226">
        <v>52.677999999999997</v>
      </c>
      <c r="H68" s="224">
        <v>9.3650000000000002</v>
      </c>
      <c r="I68" s="225">
        <v>5.9329999999999998</v>
      </c>
      <c r="J68" s="225">
        <v>18.068000000000001</v>
      </c>
      <c r="K68" s="217">
        <v>10.696999999999999</v>
      </c>
      <c r="L68" s="215">
        <v>5.3029999999999999</v>
      </c>
      <c r="M68" s="216">
        <v>4.9930000000000003</v>
      </c>
      <c r="N68" s="216">
        <v>535.197</v>
      </c>
      <c r="O68" s="217">
        <v>1155.3230000000001</v>
      </c>
      <c r="P68" s="215">
        <v>31.966000000000001</v>
      </c>
      <c r="Q68" s="216">
        <v>227.93700000000001</v>
      </c>
      <c r="R68" s="216">
        <v>43.395000000000003</v>
      </c>
      <c r="S68" s="217">
        <v>0.56699999999999995</v>
      </c>
      <c r="T68" s="215">
        <v>3.2250000000000001</v>
      </c>
      <c r="U68" s="216">
        <v>2.645</v>
      </c>
      <c r="V68" s="216">
        <v>20.352</v>
      </c>
      <c r="W68" s="217">
        <v>6.5000000000000002E-2</v>
      </c>
      <c r="X68" s="215">
        <v>3.0630000000000002</v>
      </c>
      <c r="Y68" s="216">
        <v>4.258</v>
      </c>
      <c r="Z68" s="216">
        <v>9.4749999999999996</v>
      </c>
      <c r="AA68" s="217">
        <v>11.73</v>
      </c>
      <c r="AB68" s="215">
        <v>10.210000000000001</v>
      </c>
      <c r="AC68" s="216">
        <v>0</v>
      </c>
      <c r="AD68" s="216">
        <v>0.49</v>
      </c>
      <c r="AE68" s="217">
        <v>0.16500000000000001</v>
      </c>
      <c r="AF68" s="215">
        <v>1.4999999999999999E-2</v>
      </c>
      <c r="AG68" s="216">
        <v>2.702</v>
      </c>
      <c r="AH68" s="216">
        <v>0.185</v>
      </c>
      <c r="AI68" s="217">
        <v>0.57599999999999996</v>
      </c>
      <c r="AJ68" s="215">
        <v>2.964</v>
      </c>
      <c r="AK68" s="216">
        <v>6.5000000000000002E-2</v>
      </c>
      <c r="AL68" s="216">
        <v>0.86599999999999999</v>
      </c>
      <c r="AM68" s="217">
        <v>0.3</v>
      </c>
      <c r="AN68" s="215">
        <v>0.314</v>
      </c>
      <c r="AO68" s="216">
        <v>0</v>
      </c>
      <c r="AP68" s="216">
        <v>90.492999999999995</v>
      </c>
      <c r="AQ68" s="217">
        <v>34.03</v>
      </c>
      <c r="AR68" s="215">
        <v>0</v>
      </c>
      <c r="AS68" s="216">
        <v>8.1890000000000001</v>
      </c>
      <c r="AT68" s="216">
        <v>129.28</v>
      </c>
      <c r="AU68" s="217">
        <v>8.5030000000000001</v>
      </c>
      <c r="AV68" s="215">
        <v>13.396000000000001</v>
      </c>
      <c r="AW68" s="216">
        <v>5.6589999999999998</v>
      </c>
      <c r="AX68" s="216">
        <v>26.437999999999999</v>
      </c>
      <c r="AY68" s="217">
        <v>58.726999999999997</v>
      </c>
      <c r="AZ68" s="215">
        <v>79.712999999999994</v>
      </c>
      <c r="BA68" s="216">
        <v>36.405999999999999</v>
      </c>
      <c r="BB68" s="216">
        <v>9.843</v>
      </c>
      <c r="BC68" s="217">
        <v>0.55900000000000005</v>
      </c>
      <c r="BD68" s="215">
        <v>6.5049999999999999</v>
      </c>
      <c r="BE68" s="216">
        <v>0.186</v>
      </c>
      <c r="BF68" s="216">
        <v>11.473000000000001</v>
      </c>
      <c r="BG68" s="217">
        <v>32.387</v>
      </c>
      <c r="BH68" s="215">
        <v>0.32</v>
      </c>
      <c r="BI68" s="216">
        <v>11.243</v>
      </c>
      <c r="BJ68" s="216">
        <v>60.353000000000002</v>
      </c>
      <c r="BK68" s="217">
        <v>2.7450000000000001</v>
      </c>
      <c r="BL68" s="215">
        <v>5.6189999999999998</v>
      </c>
      <c r="BM68" s="216">
        <v>8.0389999999999997</v>
      </c>
      <c r="BN68" s="216">
        <v>27.251999999999999</v>
      </c>
      <c r="BO68" s="217">
        <v>175.876</v>
      </c>
      <c r="BP68" s="215">
        <v>22.739000000000001</v>
      </c>
      <c r="BQ68" s="216">
        <v>43.83</v>
      </c>
      <c r="BR68" s="216">
        <v>174.99799999999999</v>
      </c>
      <c r="BS68" s="217">
        <v>72.777000000000001</v>
      </c>
      <c r="BT68" s="215">
        <v>23.079000000000001</v>
      </c>
      <c r="BU68" s="216">
        <v>124.223</v>
      </c>
      <c r="BV68" s="216">
        <v>194.18299999999999</v>
      </c>
      <c r="BW68" s="217">
        <v>112.45917999999999</v>
      </c>
      <c r="BX68" s="215">
        <v>2.9885199999999998</v>
      </c>
      <c r="BY68" s="218">
        <v>0.39473000000000003</v>
      </c>
      <c r="BZ68" s="219">
        <v>21.82864</v>
      </c>
      <c r="CA68" s="220">
        <v>0.75</v>
      </c>
      <c r="CB68" s="219">
        <v>10.975</v>
      </c>
      <c r="CC68" s="219">
        <v>80.158199999999979</v>
      </c>
      <c r="CD68" s="219">
        <v>254.81819000000002</v>
      </c>
      <c r="CE68" s="219">
        <v>10.920999999999999</v>
      </c>
      <c r="CF68" s="223">
        <v>60.670079999999992</v>
      </c>
      <c r="CG68" s="219">
        <v>203.01846</v>
      </c>
      <c r="CH68" s="219">
        <v>23.145400000000002</v>
      </c>
      <c r="CI68" s="219">
        <v>15.45598</v>
      </c>
      <c r="CJ68" s="223">
        <v>81.9542</v>
      </c>
      <c r="CK68" s="219">
        <v>5.9591999999999992</v>
      </c>
      <c r="CL68" s="219">
        <v>10.915269999999998</v>
      </c>
      <c r="CM68" s="219">
        <v>15.9955</v>
      </c>
      <c r="CN68" s="223">
        <v>23.133420000000001</v>
      </c>
      <c r="CO68" s="219">
        <v>44.545430000000003</v>
      </c>
      <c r="CP68" s="219">
        <v>11.044889999999999</v>
      </c>
      <c r="CQ68" s="218">
        <v>27.125149999999998</v>
      </c>
      <c r="CR68" s="223">
        <v>54.526679999999999</v>
      </c>
      <c r="CS68" s="218">
        <v>6.9627599999999994</v>
      </c>
      <c r="CT68" s="218">
        <v>31.62435</v>
      </c>
      <c r="CU68" s="220">
        <v>78.625129999999984</v>
      </c>
      <c r="CV68" s="184"/>
      <c r="CW68" s="144">
        <f t="shared" si="0"/>
        <v>189.86062749883405</v>
      </c>
      <c r="CX68" s="144">
        <f t="shared" si="1"/>
        <v>148.62212187760377</v>
      </c>
      <c r="CY68" s="151"/>
    </row>
    <row r="69" spans="2:103">
      <c r="B69" s="182">
        <v>63</v>
      </c>
      <c r="C69" s="183" t="s">
        <v>54</v>
      </c>
      <c r="D69" s="224">
        <v>80.305999999999997</v>
      </c>
      <c r="E69" s="225">
        <v>659.37900000000002</v>
      </c>
      <c r="F69" s="225">
        <v>217.965</v>
      </c>
      <c r="G69" s="226">
        <v>147.5</v>
      </c>
      <c r="H69" s="224">
        <v>467.12900000000002</v>
      </c>
      <c r="I69" s="225">
        <v>356.31900000000002</v>
      </c>
      <c r="J69" s="225">
        <v>302.58699999999999</v>
      </c>
      <c r="K69" s="217">
        <v>501.30500000000001</v>
      </c>
      <c r="L69" s="215">
        <v>231.98</v>
      </c>
      <c r="M69" s="216">
        <v>105.758</v>
      </c>
      <c r="N69" s="216">
        <v>362.11599999999999</v>
      </c>
      <c r="O69" s="217">
        <v>137.81</v>
      </c>
      <c r="P69" s="215">
        <v>242.96799999999999</v>
      </c>
      <c r="Q69" s="216">
        <v>401.12200000000001</v>
      </c>
      <c r="R69" s="216">
        <v>279.30099999999999</v>
      </c>
      <c r="S69" s="217">
        <v>469.36</v>
      </c>
      <c r="T69" s="215">
        <v>358.96100000000001</v>
      </c>
      <c r="U69" s="216">
        <v>270.32799999999997</v>
      </c>
      <c r="V69" s="216">
        <v>367.23700000000002</v>
      </c>
      <c r="W69" s="217">
        <v>159.386</v>
      </c>
      <c r="X69" s="215">
        <v>219.84899999999999</v>
      </c>
      <c r="Y69" s="216">
        <v>127.38200000000001</v>
      </c>
      <c r="Z69" s="216">
        <v>184.92400000000001</v>
      </c>
      <c r="AA69" s="217">
        <v>468.13200000000001</v>
      </c>
      <c r="AB69" s="215">
        <v>15.237</v>
      </c>
      <c r="AC69" s="216">
        <v>87.512</v>
      </c>
      <c r="AD69" s="216">
        <v>101.104</v>
      </c>
      <c r="AE69" s="217">
        <v>31.812999999999999</v>
      </c>
      <c r="AF69" s="215">
        <v>153.29400000000001</v>
      </c>
      <c r="AG69" s="216">
        <v>280.48700000000002</v>
      </c>
      <c r="AH69" s="216">
        <v>17.338000000000001</v>
      </c>
      <c r="AI69" s="217">
        <v>4.4349999999999996</v>
      </c>
      <c r="AJ69" s="215">
        <v>15.638</v>
      </c>
      <c r="AK69" s="216">
        <v>229.405</v>
      </c>
      <c r="AL69" s="216">
        <v>103.512</v>
      </c>
      <c r="AM69" s="217">
        <v>286.75400000000002</v>
      </c>
      <c r="AN69" s="215">
        <v>91.522000000000006</v>
      </c>
      <c r="AO69" s="216">
        <v>206.34700000000001</v>
      </c>
      <c r="AP69" s="216">
        <v>9.7769999999999992</v>
      </c>
      <c r="AQ69" s="217">
        <v>50.51</v>
      </c>
      <c r="AR69" s="215">
        <v>39.64</v>
      </c>
      <c r="AS69" s="216">
        <v>59.170999999999999</v>
      </c>
      <c r="AT69" s="216">
        <v>38.259</v>
      </c>
      <c r="AU69" s="217">
        <v>10.050000000000001</v>
      </c>
      <c r="AV69" s="215">
        <v>1.1000000000000001</v>
      </c>
      <c r="AW69" s="216">
        <v>0.01</v>
      </c>
      <c r="AX69" s="216">
        <v>338.03699999999998</v>
      </c>
      <c r="AY69" s="217">
        <v>76.265000000000001</v>
      </c>
      <c r="AZ69" s="215">
        <v>29.327000000000002</v>
      </c>
      <c r="BA69" s="216">
        <v>0.45</v>
      </c>
      <c r="BB69" s="216">
        <v>1.095</v>
      </c>
      <c r="BC69" s="217">
        <v>8.8490000000000002</v>
      </c>
      <c r="BD69" s="215">
        <v>1.7749999999999999</v>
      </c>
      <c r="BE69" s="216">
        <v>1.4950000000000001</v>
      </c>
      <c r="BF69" s="216">
        <v>10.384</v>
      </c>
      <c r="BG69" s="217">
        <v>0.28499999999999998</v>
      </c>
      <c r="BH69" s="215">
        <v>0.29499999999999998</v>
      </c>
      <c r="BI69" s="216">
        <v>0.61</v>
      </c>
      <c r="BJ69" s="216">
        <v>0.21</v>
      </c>
      <c r="BK69" s="217">
        <v>6.6539999999999999</v>
      </c>
      <c r="BL69" s="215">
        <v>3.6709999999999998</v>
      </c>
      <c r="BM69" s="216">
        <v>46.201000000000001</v>
      </c>
      <c r="BN69" s="216">
        <v>48.527000000000001</v>
      </c>
      <c r="BO69" s="217">
        <v>12.666</v>
      </c>
      <c r="BP69" s="215">
        <v>5.15</v>
      </c>
      <c r="BQ69" s="216">
        <v>0.872</v>
      </c>
      <c r="BR69" s="216">
        <v>0.75800000000000001</v>
      </c>
      <c r="BS69" s="217">
        <v>1.3959999999999999</v>
      </c>
      <c r="BT69" s="215">
        <v>1.97</v>
      </c>
      <c r="BU69" s="216">
        <v>16.231999999999999</v>
      </c>
      <c r="BV69" s="216">
        <v>1.7729999999999999</v>
      </c>
      <c r="BW69" s="217">
        <v>0.27588999999999997</v>
      </c>
      <c r="BX69" s="215">
        <v>62.18488</v>
      </c>
      <c r="BY69" s="218">
        <v>12.591850000000001</v>
      </c>
      <c r="BZ69" s="219">
        <v>18.831880000000002</v>
      </c>
      <c r="CA69" s="220">
        <v>0</v>
      </c>
      <c r="CB69" s="219">
        <v>4.68757</v>
      </c>
      <c r="CC69" s="219">
        <v>6.1550000000000002</v>
      </c>
      <c r="CD69" s="219">
        <v>3</v>
      </c>
      <c r="CE69" s="219">
        <v>5.21</v>
      </c>
      <c r="CF69" s="223">
        <v>8.8769500000000008</v>
      </c>
      <c r="CG69" s="219">
        <v>33.700519999999997</v>
      </c>
      <c r="CH69" s="219">
        <v>12.244999999999999</v>
      </c>
      <c r="CI69" s="219">
        <v>19.432300000000001</v>
      </c>
      <c r="CJ69" s="223">
        <v>1.6301999999999999</v>
      </c>
      <c r="CK69" s="219">
        <v>586.74</v>
      </c>
      <c r="CL69" s="219">
        <v>4.17028</v>
      </c>
      <c r="CM69" s="219">
        <v>1.7450000000000001</v>
      </c>
      <c r="CN69" s="223">
        <v>1.3316400000000002</v>
      </c>
      <c r="CO69" s="219">
        <v>3.0640000000000001</v>
      </c>
      <c r="CP69" s="219">
        <v>10.672080000000001</v>
      </c>
      <c r="CQ69" s="218">
        <v>8.4559899999999999</v>
      </c>
      <c r="CR69" s="223">
        <v>38.139479999999999</v>
      </c>
      <c r="CS69" s="218">
        <v>3.7676999999999996</v>
      </c>
      <c r="CT69" s="218">
        <v>9.3349799999999998</v>
      </c>
      <c r="CU69" s="220">
        <v>13.34262</v>
      </c>
      <c r="CV69" s="184"/>
      <c r="CW69" s="144">
        <f t="shared" si="0"/>
        <v>57.788975625562472</v>
      </c>
      <c r="CX69" s="144">
        <f t="shared" si="1"/>
        <v>42.931425669899681</v>
      </c>
      <c r="CY69" s="151"/>
    </row>
    <row r="70" spans="2:103">
      <c r="B70" s="182">
        <v>64</v>
      </c>
      <c r="C70" s="183" t="s">
        <v>55</v>
      </c>
      <c r="D70" s="224">
        <v>7.5999999999999998E-2</v>
      </c>
      <c r="E70" s="225">
        <v>8.1769999999999996</v>
      </c>
      <c r="F70" s="225">
        <v>3.8250000000000002</v>
      </c>
      <c r="G70" s="226">
        <v>31.843</v>
      </c>
      <c r="H70" s="224">
        <v>0</v>
      </c>
      <c r="I70" s="225">
        <v>31.933</v>
      </c>
      <c r="J70" s="225">
        <v>0</v>
      </c>
      <c r="K70" s="217">
        <v>53.11</v>
      </c>
      <c r="L70" s="215">
        <v>0</v>
      </c>
      <c r="M70" s="216">
        <v>28.77</v>
      </c>
      <c r="N70" s="216">
        <v>0</v>
      </c>
      <c r="O70" s="217">
        <v>0</v>
      </c>
      <c r="P70" s="215">
        <v>27.545000000000002</v>
      </c>
      <c r="Q70" s="216">
        <v>0</v>
      </c>
      <c r="R70" s="216">
        <v>0.05</v>
      </c>
      <c r="S70" s="217">
        <v>3.56</v>
      </c>
      <c r="T70" s="215">
        <v>0.10299999999999999</v>
      </c>
      <c r="U70" s="216">
        <v>0.1</v>
      </c>
      <c r="V70" s="216">
        <v>5.6340000000000003</v>
      </c>
      <c r="W70" s="217">
        <v>0</v>
      </c>
      <c r="X70" s="215">
        <v>3.15</v>
      </c>
      <c r="Y70" s="216">
        <v>3.2519999999999998</v>
      </c>
      <c r="Z70" s="216">
        <v>3.024</v>
      </c>
      <c r="AA70" s="217">
        <v>1</v>
      </c>
      <c r="AB70" s="215">
        <v>0.2</v>
      </c>
      <c r="AC70" s="216">
        <v>10.816000000000001</v>
      </c>
      <c r="AD70" s="216">
        <v>0.4</v>
      </c>
      <c r="AE70" s="217">
        <v>0.06</v>
      </c>
      <c r="AF70" s="215">
        <v>0</v>
      </c>
      <c r="AG70" s="216">
        <v>0</v>
      </c>
      <c r="AH70" s="216">
        <v>0</v>
      </c>
      <c r="AI70" s="217">
        <v>48.087000000000003</v>
      </c>
      <c r="AJ70" s="215">
        <v>67.650000000000006</v>
      </c>
      <c r="AK70" s="216">
        <v>92.367999999999995</v>
      </c>
      <c r="AL70" s="216">
        <v>3.0339999999999998</v>
      </c>
      <c r="AM70" s="217">
        <v>93.025999999999996</v>
      </c>
      <c r="AN70" s="215">
        <v>89.748000000000005</v>
      </c>
      <c r="AO70" s="216">
        <v>179.88</v>
      </c>
      <c r="AP70" s="216">
        <v>54.923999999999999</v>
      </c>
      <c r="AQ70" s="217">
        <v>105.37</v>
      </c>
      <c r="AR70" s="215">
        <v>47.64</v>
      </c>
      <c r="AS70" s="216">
        <v>102.02200000000001</v>
      </c>
      <c r="AT70" s="216">
        <v>195.304</v>
      </c>
      <c r="AU70" s="217">
        <v>114.005</v>
      </c>
      <c r="AV70" s="215">
        <v>6</v>
      </c>
      <c r="AW70" s="216">
        <v>301.89600000000002</v>
      </c>
      <c r="AX70" s="216">
        <v>107.639</v>
      </c>
      <c r="AY70" s="217">
        <v>73.427999999999997</v>
      </c>
      <c r="AZ70" s="215">
        <v>7.35</v>
      </c>
      <c r="BA70" s="216">
        <v>124.833</v>
      </c>
      <c r="BB70" s="216">
        <v>252.38300000000001</v>
      </c>
      <c r="BC70" s="217">
        <v>45.793999999999997</v>
      </c>
      <c r="BD70" s="215">
        <v>8.125</v>
      </c>
      <c r="BE70" s="216">
        <v>111.12</v>
      </c>
      <c r="BF70" s="216">
        <v>136.172</v>
      </c>
      <c r="BG70" s="217">
        <v>0.69799999999999995</v>
      </c>
      <c r="BH70" s="215">
        <v>111.10299999999999</v>
      </c>
      <c r="BI70" s="216">
        <v>0.22</v>
      </c>
      <c r="BJ70" s="216">
        <v>122.556</v>
      </c>
      <c r="BK70" s="217">
        <v>7.484</v>
      </c>
      <c r="BL70" s="215">
        <v>114.19199999999999</v>
      </c>
      <c r="BM70" s="216">
        <v>0.93799999999999994</v>
      </c>
      <c r="BN70" s="216">
        <v>111.53</v>
      </c>
      <c r="BO70" s="217">
        <v>105.92400000000001</v>
      </c>
      <c r="BP70" s="215">
        <v>1.3109999999999999</v>
      </c>
      <c r="BQ70" s="216">
        <v>116.364</v>
      </c>
      <c r="BR70" s="216">
        <v>44.610999999999997</v>
      </c>
      <c r="BS70" s="217">
        <v>301.46899999999999</v>
      </c>
      <c r="BT70" s="215">
        <v>109.7</v>
      </c>
      <c r="BU70" s="216">
        <v>0.48</v>
      </c>
      <c r="BV70" s="216">
        <v>104.55800000000001</v>
      </c>
      <c r="BW70" s="217">
        <v>0.98599999999999999</v>
      </c>
      <c r="BX70" s="215">
        <v>93.543449999999993</v>
      </c>
      <c r="BY70" s="218">
        <v>0</v>
      </c>
      <c r="BZ70" s="219">
        <v>103.2998</v>
      </c>
      <c r="CA70" s="220">
        <v>118.20399999999999</v>
      </c>
      <c r="CB70" s="219">
        <v>103.88260000000001</v>
      </c>
      <c r="CC70" s="219">
        <v>100.73276</v>
      </c>
      <c r="CD70" s="219">
        <v>2.5000000000000001E-2</v>
      </c>
      <c r="CE70" s="219">
        <v>0.43</v>
      </c>
      <c r="CF70" s="223">
        <v>5.7399000000000004</v>
      </c>
      <c r="CG70" s="219">
        <v>120.75644</v>
      </c>
      <c r="CH70" s="219">
        <v>110.221</v>
      </c>
      <c r="CI70" s="219">
        <v>141.023</v>
      </c>
      <c r="CJ70" s="223">
        <v>6.8220000000000001</v>
      </c>
      <c r="CK70" s="219">
        <v>120.06426</v>
      </c>
      <c r="CL70" s="219">
        <v>14.132800000000001</v>
      </c>
      <c r="CM70" s="219">
        <v>139.90180000000001</v>
      </c>
      <c r="CN70" s="223">
        <v>0.11359999999999999</v>
      </c>
      <c r="CO70" s="219">
        <v>2.867</v>
      </c>
      <c r="CP70" s="219">
        <v>147.58027999999999</v>
      </c>
      <c r="CQ70" s="218">
        <v>7.9786000000000001</v>
      </c>
      <c r="CR70" s="223">
        <v>127.398</v>
      </c>
      <c r="CS70" s="218">
        <v>0.12</v>
      </c>
      <c r="CT70" s="218">
        <v>124.08559999999999</v>
      </c>
      <c r="CU70" s="220">
        <v>1.91974</v>
      </c>
      <c r="CV70" s="184"/>
      <c r="CW70" s="144">
        <f t="shared" si="0"/>
        <v>-75.938886521444857</v>
      </c>
      <c r="CX70" s="144">
        <f t="shared" si="1"/>
        <v>-98.45289058520892</v>
      </c>
      <c r="CY70" s="151"/>
    </row>
    <row r="71" spans="2:103">
      <c r="B71" s="182">
        <v>65</v>
      </c>
      <c r="C71" s="183" t="s">
        <v>56</v>
      </c>
      <c r="D71" s="224">
        <v>4.1000000000000002E-2</v>
      </c>
      <c r="E71" s="225">
        <v>0</v>
      </c>
      <c r="F71" s="225">
        <v>0</v>
      </c>
      <c r="G71" s="226">
        <v>0.30599999999999999</v>
      </c>
      <c r="H71" s="224">
        <v>0</v>
      </c>
      <c r="I71" s="225">
        <v>0</v>
      </c>
      <c r="J71" s="225">
        <v>0</v>
      </c>
      <c r="K71" s="217">
        <v>0</v>
      </c>
      <c r="L71" s="215">
        <v>0</v>
      </c>
      <c r="M71" s="216">
        <v>0</v>
      </c>
      <c r="N71" s="216">
        <v>0</v>
      </c>
      <c r="O71" s="217">
        <v>102.259</v>
      </c>
      <c r="P71" s="215">
        <v>0</v>
      </c>
      <c r="Q71" s="216">
        <v>0</v>
      </c>
      <c r="R71" s="216">
        <v>0</v>
      </c>
      <c r="S71" s="217">
        <v>0</v>
      </c>
      <c r="T71" s="215">
        <v>9.4E-2</v>
      </c>
      <c r="U71" s="216">
        <v>0</v>
      </c>
      <c r="V71" s="216">
        <v>0.1</v>
      </c>
      <c r="W71" s="217">
        <v>5.907</v>
      </c>
      <c r="X71" s="215">
        <v>0.06</v>
      </c>
      <c r="Y71" s="216">
        <v>0</v>
      </c>
      <c r="Z71" s="216">
        <v>0</v>
      </c>
      <c r="AA71" s="217">
        <v>0</v>
      </c>
      <c r="AB71" s="215">
        <v>0</v>
      </c>
      <c r="AC71" s="216">
        <v>0</v>
      </c>
      <c r="AD71" s="216">
        <v>0</v>
      </c>
      <c r="AE71" s="217">
        <v>0</v>
      </c>
      <c r="AF71" s="215">
        <v>0</v>
      </c>
      <c r="AG71" s="216">
        <v>0</v>
      </c>
      <c r="AH71" s="216">
        <v>0</v>
      </c>
      <c r="AI71" s="217">
        <v>0.06</v>
      </c>
      <c r="AJ71" s="215">
        <v>0</v>
      </c>
      <c r="AK71" s="216">
        <v>0</v>
      </c>
      <c r="AL71" s="216">
        <v>0</v>
      </c>
      <c r="AM71" s="217">
        <v>0</v>
      </c>
      <c r="AN71" s="215">
        <v>0</v>
      </c>
      <c r="AO71" s="216">
        <v>0</v>
      </c>
      <c r="AP71" s="216">
        <v>3.7999999999999999E-2</v>
      </c>
      <c r="AQ71" s="217">
        <v>0</v>
      </c>
      <c r="AR71" s="215">
        <v>0</v>
      </c>
      <c r="AS71" s="216">
        <v>0</v>
      </c>
      <c r="AT71" s="216">
        <v>0</v>
      </c>
      <c r="AU71" s="217">
        <v>0</v>
      </c>
      <c r="AV71" s="215">
        <v>0</v>
      </c>
      <c r="AW71" s="216">
        <v>0</v>
      </c>
      <c r="AX71" s="216">
        <v>0.155</v>
      </c>
      <c r="AY71" s="217">
        <v>0</v>
      </c>
      <c r="AZ71" s="215">
        <v>0</v>
      </c>
      <c r="BA71" s="216">
        <v>0</v>
      </c>
      <c r="BB71" s="216">
        <v>0</v>
      </c>
      <c r="BC71" s="217">
        <v>0.121</v>
      </c>
      <c r="BD71" s="215">
        <v>0</v>
      </c>
      <c r="BE71" s="216">
        <v>0</v>
      </c>
      <c r="BF71" s="216">
        <v>3.51</v>
      </c>
      <c r="BG71" s="217">
        <v>0.152</v>
      </c>
      <c r="BH71" s="215">
        <v>15.737</v>
      </c>
      <c r="BI71" s="216">
        <v>5.8120000000000003</v>
      </c>
      <c r="BJ71" s="216">
        <v>7.6999999999999999E-2</v>
      </c>
      <c r="BK71" s="217">
        <v>7.3090000000000002</v>
      </c>
      <c r="BL71" s="215">
        <v>0</v>
      </c>
      <c r="BM71" s="216">
        <v>11.817</v>
      </c>
      <c r="BN71" s="216">
        <v>0</v>
      </c>
      <c r="BO71" s="217">
        <v>2.262</v>
      </c>
      <c r="BP71" s="215">
        <v>0</v>
      </c>
      <c r="BQ71" s="216">
        <v>0</v>
      </c>
      <c r="BR71" s="216">
        <v>0.88500000000000001</v>
      </c>
      <c r="BS71" s="217">
        <v>0</v>
      </c>
      <c r="BT71" s="215">
        <v>0</v>
      </c>
      <c r="BU71" s="216">
        <v>1.403</v>
      </c>
      <c r="BV71" s="216">
        <v>0</v>
      </c>
      <c r="BW71" s="217">
        <v>0</v>
      </c>
      <c r="BX71" s="215">
        <v>0</v>
      </c>
      <c r="BY71" s="218">
        <v>0</v>
      </c>
      <c r="BZ71" s="219">
        <v>0.49220999999999998</v>
      </c>
      <c r="CA71" s="220">
        <v>0.7</v>
      </c>
      <c r="CB71" s="219">
        <v>0</v>
      </c>
      <c r="CC71" s="219">
        <v>0.61338999999999999</v>
      </c>
      <c r="CD71" s="219">
        <v>0.15</v>
      </c>
      <c r="CE71" s="219">
        <v>0.27</v>
      </c>
      <c r="CF71" s="223">
        <v>0.02</v>
      </c>
      <c r="CG71" s="219">
        <v>0.02</v>
      </c>
      <c r="CH71" s="219">
        <v>0.28999999999999998</v>
      </c>
      <c r="CI71" s="219">
        <v>0.02</v>
      </c>
      <c r="CJ71" s="223">
        <v>3.1135000000000002</v>
      </c>
      <c r="CK71" s="219">
        <v>0.1381</v>
      </c>
      <c r="CL71" s="219">
        <v>5.2200000000000003E-2</v>
      </c>
      <c r="CM71" s="219">
        <v>0</v>
      </c>
      <c r="CN71" s="223">
        <v>0</v>
      </c>
      <c r="CO71" s="219">
        <v>0</v>
      </c>
      <c r="CP71" s="219">
        <v>0</v>
      </c>
      <c r="CQ71" s="218">
        <v>0.11</v>
      </c>
      <c r="CR71" s="223">
        <v>8.2169599999999985</v>
      </c>
      <c r="CS71" s="218">
        <v>2.7088299999999998</v>
      </c>
      <c r="CT71" s="218">
        <v>3.4738200000000004</v>
      </c>
      <c r="CU71" s="220">
        <v>0</v>
      </c>
      <c r="CV71" s="184"/>
      <c r="CW71" s="144">
        <f t="shared" si="0"/>
        <v>-100</v>
      </c>
      <c r="CX71" s="144">
        <f t="shared" si="1"/>
        <v>-100</v>
      </c>
      <c r="CY71" s="151"/>
    </row>
    <row r="72" spans="2:103">
      <c r="B72" s="182">
        <v>66</v>
      </c>
      <c r="C72" s="183" t="s">
        <v>57</v>
      </c>
      <c r="D72" s="224">
        <v>0</v>
      </c>
      <c r="E72" s="225">
        <v>0</v>
      </c>
      <c r="F72" s="225">
        <v>0</v>
      </c>
      <c r="G72" s="226">
        <v>0</v>
      </c>
      <c r="H72" s="224">
        <v>0</v>
      </c>
      <c r="I72" s="225">
        <v>0</v>
      </c>
      <c r="J72" s="225">
        <v>0.88300000000000001</v>
      </c>
      <c r="K72" s="217">
        <v>0</v>
      </c>
      <c r="L72" s="215">
        <v>0</v>
      </c>
      <c r="M72" s="216">
        <v>0</v>
      </c>
      <c r="N72" s="216">
        <v>0</v>
      </c>
      <c r="O72" s="217">
        <v>0.51200000000000001</v>
      </c>
      <c r="P72" s="215">
        <v>0</v>
      </c>
      <c r="Q72" s="216">
        <v>0</v>
      </c>
      <c r="R72" s="216">
        <v>0</v>
      </c>
      <c r="S72" s="217">
        <v>0</v>
      </c>
      <c r="T72" s="215">
        <v>0</v>
      </c>
      <c r="U72" s="216">
        <v>0</v>
      </c>
      <c r="V72" s="216">
        <v>0</v>
      </c>
      <c r="W72" s="217">
        <v>0</v>
      </c>
      <c r="X72" s="215">
        <v>0</v>
      </c>
      <c r="Y72" s="216">
        <v>0</v>
      </c>
      <c r="Z72" s="216">
        <v>0</v>
      </c>
      <c r="AA72" s="217">
        <v>0</v>
      </c>
      <c r="AB72" s="215">
        <v>0</v>
      </c>
      <c r="AC72" s="216">
        <v>0</v>
      </c>
      <c r="AD72" s="216">
        <v>0</v>
      </c>
      <c r="AE72" s="217">
        <v>0</v>
      </c>
      <c r="AF72" s="215">
        <v>0</v>
      </c>
      <c r="AG72" s="216">
        <v>0</v>
      </c>
      <c r="AH72" s="216">
        <v>0</v>
      </c>
      <c r="AI72" s="217">
        <v>0</v>
      </c>
      <c r="AJ72" s="215">
        <v>0</v>
      </c>
      <c r="AK72" s="216">
        <v>0.05</v>
      </c>
      <c r="AL72" s="216">
        <v>0</v>
      </c>
      <c r="AM72" s="217">
        <v>0</v>
      </c>
      <c r="AN72" s="215">
        <v>0</v>
      </c>
      <c r="AO72" s="216">
        <v>0</v>
      </c>
      <c r="AP72" s="216">
        <v>0</v>
      </c>
      <c r="AQ72" s="217">
        <v>0</v>
      </c>
      <c r="AR72" s="215">
        <v>0</v>
      </c>
      <c r="AS72" s="216">
        <v>0</v>
      </c>
      <c r="AT72" s="216">
        <v>0</v>
      </c>
      <c r="AU72" s="217">
        <v>0</v>
      </c>
      <c r="AV72" s="215">
        <v>0</v>
      </c>
      <c r="AW72" s="216">
        <v>0</v>
      </c>
      <c r="AX72" s="216">
        <v>0</v>
      </c>
      <c r="AY72" s="217">
        <v>2.1869999999999998</v>
      </c>
      <c r="AZ72" s="215">
        <v>0</v>
      </c>
      <c r="BA72" s="216">
        <v>0</v>
      </c>
      <c r="BB72" s="216">
        <v>0</v>
      </c>
      <c r="BC72" s="217">
        <v>0</v>
      </c>
      <c r="BD72" s="215">
        <v>0</v>
      </c>
      <c r="BE72" s="216">
        <v>0</v>
      </c>
      <c r="BF72" s="216">
        <v>0</v>
      </c>
      <c r="BG72" s="217">
        <v>0</v>
      </c>
      <c r="BH72" s="215">
        <v>0.2</v>
      </c>
      <c r="BI72" s="216">
        <v>0</v>
      </c>
      <c r="BJ72" s="216">
        <v>3.9E-2</v>
      </c>
      <c r="BK72" s="217">
        <v>0</v>
      </c>
      <c r="BL72" s="215">
        <v>0</v>
      </c>
      <c r="BM72" s="216">
        <v>0</v>
      </c>
      <c r="BN72" s="216">
        <v>0.44900000000000001</v>
      </c>
      <c r="BO72" s="217">
        <v>0</v>
      </c>
      <c r="BP72" s="215">
        <v>0</v>
      </c>
      <c r="BQ72" s="216">
        <v>0.64</v>
      </c>
      <c r="BR72" s="216">
        <v>0.32600000000000001</v>
      </c>
      <c r="BS72" s="217">
        <v>1.28</v>
      </c>
      <c r="BT72" s="215">
        <v>0.32</v>
      </c>
      <c r="BU72" s="216">
        <v>0</v>
      </c>
      <c r="BV72" s="216">
        <v>0</v>
      </c>
      <c r="BW72" s="217">
        <v>0</v>
      </c>
      <c r="BX72" s="215">
        <v>0</v>
      </c>
      <c r="BY72" s="218">
        <v>0</v>
      </c>
      <c r="BZ72" s="219">
        <v>0</v>
      </c>
      <c r="CA72" s="220">
        <v>0</v>
      </c>
      <c r="CB72" s="219">
        <v>0</v>
      </c>
      <c r="CC72" s="219">
        <v>0</v>
      </c>
      <c r="CD72" s="219">
        <v>0.32</v>
      </c>
      <c r="CE72" s="219">
        <v>0</v>
      </c>
      <c r="CF72" s="223">
        <v>0</v>
      </c>
      <c r="CG72" s="219">
        <v>0</v>
      </c>
      <c r="CH72" s="219">
        <v>0</v>
      </c>
      <c r="CI72" s="219">
        <v>0</v>
      </c>
      <c r="CJ72" s="223">
        <v>1.5417000000000001</v>
      </c>
      <c r="CK72" s="219">
        <v>0</v>
      </c>
      <c r="CL72" s="219">
        <v>0</v>
      </c>
      <c r="CM72" s="219">
        <v>0</v>
      </c>
      <c r="CN72" s="223">
        <v>0</v>
      </c>
      <c r="CO72" s="219">
        <v>0</v>
      </c>
      <c r="CP72" s="219">
        <v>0</v>
      </c>
      <c r="CQ72" s="218">
        <v>1.1499999999999999</v>
      </c>
      <c r="CR72" s="223">
        <v>0</v>
      </c>
      <c r="CS72" s="218">
        <v>0</v>
      </c>
      <c r="CT72" s="218">
        <v>0</v>
      </c>
      <c r="CU72" s="220">
        <v>0</v>
      </c>
      <c r="CV72" s="184"/>
      <c r="CW72" s="144">
        <f t="shared" ref="CW72:CW103" si="2">IFERROR(CU72/CQ72*100-100,0)</f>
        <v>-100</v>
      </c>
      <c r="CX72" s="144">
        <f t="shared" ref="CX72:CX103" si="3">IFERROR(CU72/CT72*100-100,0)</f>
        <v>0</v>
      </c>
      <c r="CY72" s="151"/>
    </row>
    <row r="73" spans="2:103">
      <c r="B73" s="182">
        <v>67</v>
      </c>
      <c r="C73" s="183" t="s">
        <v>91</v>
      </c>
      <c r="D73" s="224">
        <v>2</v>
      </c>
      <c r="E73" s="225">
        <v>0</v>
      </c>
      <c r="F73" s="225">
        <v>0</v>
      </c>
      <c r="G73" s="226">
        <v>0</v>
      </c>
      <c r="H73" s="224">
        <v>0.45400000000000001</v>
      </c>
      <c r="I73" s="225">
        <v>0</v>
      </c>
      <c r="J73" s="225">
        <v>0</v>
      </c>
      <c r="K73" s="217">
        <v>0</v>
      </c>
      <c r="L73" s="215">
        <v>0</v>
      </c>
      <c r="M73" s="216">
        <v>0</v>
      </c>
      <c r="N73" s="216">
        <v>0</v>
      </c>
      <c r="O73" s="217">
        <v>0</v>
      </c>
      <c r="P73" s="215">
        <v>0</v>
      </c>
      <c r="Q73" s="216">
        <v>0</v>
      </c>
      <c r="R73" s="216">
        <v>0</v>
      </c>
      <c r="S73" s="217">
        <v>0</v>
      </c>
      <c r="T73" s="215">
        <v>0</v>
      </c>
      <c r="U73" s="216">
        <v>0</v>
      </c>
      <c r="V73" s="216">
        <v>0</v>
      </c>
      <c r="W73" s="217">
        <v>0</v>
      </c>
      <c r="X73" s="215">
        <v>0</v>
      </c>
      <c r="Y73" s="216">
        <v>0</v>
      </c>
      <c r="Z73" s="216">
        <v>4.03</v>
      </c>
      <c r="AA73" s="217">
        <v>0</v>
      </c>
      <c r="AB73" s="215">
        <v>21.161999999999999</v>
      </c>
      <c r="AC73" s="216">
        <v>15.935</v>
      </c>
      <c r="AD73" s="216">
        <v>15.510999999999999</v>
      </c>
      <c r="AE73" s="217">
        <v>19.608000000000001</v>
      </c>
      <c r="AF73" s="215">
        <v>5.47</v>
      </c>
      <c r="AG73" s="216">
        <v>0.1</v>
      </c>
      <c r="AH73" s="216">
        <v>8.3469999999999995</v>
      </c>
      <c r="AI73" s="217">
        <v>12.34</v>
      </c>
      <c r="AJ73" s="215">
        <v>12.259</v>
      </c>
      <c r="AK73" s="216">
        <v>3.86</v>
      </c>
      <c r="AL73" s="216">
        <v>0</v>
      </c>
      <c r="AM73" s="217">
        <v>0</v>
      </c>
      <c r="AN73" s="215">
        <v>0</v>
      </c>
      <c r="AO73" s="216">
        <v>0</v>
      </c>
      <c r="AP73" s="216">
        <v>0</v>
      </c>
      <c r="AQ73" s="217">
        <v>0</v>
      </c>
      <c r="AR73" s="215">
        <v>0</v>
      </c>
      <c r="AS73" s="216">
        <v>0</v>
      </c>
      <c r="AT73" s="216">
        <v>0.36099999999999999</v>
      </c>
      <c r="AU73" s="217">
        <v>0</v>
      </c>
      <c r="AV73" s="215">
        <v>0</v>
      </c>
      <c r="AW73" s="216">
        <v>0</v>
      </c>
      <c r="AX73" s="216">
        <v>0</v>
      </c>
      <c r="AY73" s="217">
        <v>0</v>
      </c>
      <c r="AZ73" s="215">
        <v>0</v>
      </c>
      <c r="BA73" s="216">
        <v>0</v>
      </c>
      <c r="BB73" s="216">
        <v>0</v>
      </c>
      <c r="BC73" s="217">
        <v>0</v>
      </c>
      <c r="BD73" s="215">
        <v>0</v>
      </c>
      <c r="BE73" s="216">
        <v>0</v>
      </c>
      <c r="BF73" s="216">
        <v>0</v>
      </c>
      <c r="BG73" s="217">
        <v>0</v>
      </c>
      <c r="BH73" s="215">
        <v>0</v>
      </c>
      <c r="BI73" s="216">
        <v>0.1</v>
      </c>
      <c r="BJ73" s="216">
        <v>0</v>
      </c>
      <c r="BK73" s="217">
        <v>0.34100000000000003</v>
      </c>
      <c r="BL73" s="215">
        <v>0</v>
      </c>
      <c r="BM73" s="216">
        <v>0.13900000000000001</v>
      </c>
      <c r="BN73" s="216">
        <v>0.02</v>
      </c>
      <c r="BO73" s="217">
        <v>0.2</v>
      </c>
      <c r="BP73" s="215">
        <v>0</v>
      </c>
      <c r="BQ73" s="216">
        <v>0</v>
      </c>
      <c r="BR73" s="216">
        <v>0</v>
      </c>
      <c r="BS73" s="217">
        <v>2.4E-2</v>
      </c>
      <c r="BT73" s="215">
        <v>0.495</v>
      </c>
      <c r="BU73" s="216">
        <v>0.05</v>
      </c>
      <c r="BV73" s="216">
        <v>0.1</v>
      </c>
      <c r="BW73" s="217">
        <v>0</v>
      </c>
      <c r="BX73" s="215">
        <v>0</v>
      </c>
      <c r="BY73" s="218">
        <v>0</v>
      </c>
      <c r="BZ73" s="219">
        <v>0</v>
      </c>
      <c r="CA73" s="220">
        <v>0</v>
      </c>
      <c r="CB73" s="219">
        <v>0.09</v>
      </c>
      <c r="CC73" s="219">
        <v>7.0999999999999994E-2</v>
      </c>
      <c r="CD73" s="219">
        <v>0.45</v>
      </c>
      <c r="CE73" s="219">
        <v>0.49399999999999999</v>
      </c>
      <c r="CF73" s="223">
        <v>0.1</v>
      </c>
      <c r="CG73" s="219">
        <v>0.81499999999999995</v>
      </c>
      <c r="CH73" s="219">
        <v>0.79</v>
      </c>
      <c r="CI73" s="219">
        <v>0.09</v>
      </c>
      <c r="CJ73" s="223">
        <v>0.22</v>
      </c>
      <c r="CK73" s="219">
        <v>0.11</v>
      </c>
      <c r="CL73" s="219">
        <v>0.01</v>
      </c>
      <c r="CM73" s="219">
        <v>2.6339999999999999</v>
      </c>
      <c r="CN73" s="223">
        <v>0.04</v>
      </c>
      <c r="CO73" s="219">
        <v>0.12</v>
      </c>
      <c r="CP73" s="219">
        <v>2.5000000000000001E-2</v>
      </c>
      <c r="CQ73" s="218">
        <v>0</v>
      </c>
      <c r="CR73" s="223">
        <v>0</v>
      </c>
      <c r="CS73" s="218">
        <v>0.73182999999999998</v>
      </c>
      <c r="CT73" s="218">
        <v>0.35020000000000001</v>
      </c>
      <c r="CU73" s="220">
        <v>0</v>
      </c>
      <c r="CV73" s="184"/>
      <c r="CW73" s="144">
        <f t="shared" si="2"/>
        <v>0</v>
      </c>
      <c r="CX73" s="144">
        <f t="shared" si="3"/>
        <v>-100</v>
      </c>
      <c r="CY73" s="151"/>
    </row>
    <row r="74" spans="2:103">
      <c r="B74" s="182">
        <v>68</v>
      </c>
      <c r="C74" s="183" t="s">
        <v>58</v>
      </c>
      <c r="D74" s="224">
        <v>0</v>
      </c>
      <c r="E74" s="225">
        <v>9.0850000000000009</v>
      </c>
      <c r="F74" s="225">
        <v>0.90500000000000003</v>
      </c>
      <c r="G74" s="226">
        <v>0.76</v>
      </c>
      <c r="H74" s="224">
        <v>1.7430000000000001</v>
      </c>
      <c r="I74" s="225">
        <v>0.6</v>
      </c>
      <c r="J74" s="225">
        <v>19.239000000000001</v>
      </c>
      <c r="K74" s="217">
        <v>0.63500000000000001</v>
      </c>
      <c r="L74" s="215">
        <v>0.5</v>
      </c>
      <c r="M74" s="216">
        <v>7.38</v>
      </c>
      <c r="N74" s="216">
        <v>0</v>
      </c>
      <c r="O74" s="217">
        <v>0.99</v>
      </c>
      <c r="P74" s="215">
        <v>2.0009999999999999</v>
      </c>
      <c r="Q74" s="216">
        <v>3</v>
      </c>
      <c r="R74" s="216">
        <v>31.46</v>
      </c>
      <c r="S74" s="217">
        <v>18.96</v>
      </c>
      <c r="T74" s="215">
        <v>6.5750000000000002</v>
      </c>
      <c r="U74" s="216">
        <v>1.3879999999999999</v>
      </c>
      <c r="V74" s="216">
        <v>2.6</v>
      </c>
      <c r="W74" s="217">
        <v>6.3</v>
      </c>
      <c r="X74" s="215">
        <v>1.5</v>
      </c>
      <c r="Y74" s="216">
        <v>0.05</v>
      </c>
      <c r="Z74" s="216">
        <v>0.2</v>
      </c>
      <c r="AA74" s="217">
        <v>6.2590000000000003</v>
      </c>
      <c r="AB74" s="215">
        <v>3.3450000000000002</v>
      </c>
      <c r="AC74" s="216">
        <v>2.5110000000000001</v>
      </c>
      <c r="AD74" s="216">
        <v>0.58099999999999996</v>
      </c>
      <c r="AE74" s="217">
        <v>2</v>
      </c>
      <c r="AF74" s="215">
        <v>1.0860000000000001</v>
      </c>
      <c r="AG74" s="216">
        <v>5.0000000000000001E-3</v>
      </c>
      <c r="AH74" s="216">
        <v>0.23499999999999999</v>
      </c>
      <c r="AI74" s="217">
        <v>0</v>
      </c>
      <c r="AJ74" s="215">
        <v>2.9000000000000001E-2</v>
      </c>
      <c r="AK74" s="216">
        <v>0</v>
      </c>
      <c r="AL74" s="216">
        <v>5.0000000000000001E-3</v>
      </c>
      <c r="AM74" s="217">
        <v>0</v>
      </c>
      <c r="AN74" s="215">
        <v>1.153</v>
      </c>
      <c r="AO74" s="216">
        <v>0</v>
      </c>
      <c r="AP74" s="216">
        <v>0</v>
      </c>
      <c r="AQ74" s="217">
        <v>0</v>
      </c>
      <c r="AR74" s="215">
        <v>0</v>
      </c>
      <c r="AS74" s="216">
        <v>6.9930000000000003</v>
      </c>
      <c r="AT74" s="216">
        <v>0.15</v>
      </c>
      <c r="AU74" s="217">
        <v>0</v>
      </c>
      <c r="AV74" s="215">
        <v>1</v>
      </c>
      <c r="AW74" s="216">
        <v>5.0999999999999996</v>
      </c>
      <c r="AX74" s="216">
        <v>5.9089999999999998</v>
      </c>
      <c r="AY74" s="217">
        <v>5.0000000000000001E-3</v>
      </c>
      <c r="AZ74" s="215">
        <v>5.0000000000000001E-3</v>
      </c>
      <c r="BA74" s="216">
        <v>0.39200000000000002</v>
      </c>
      <c r="BB74" s="216">
        <v>0</v>
      </c>
      <c r="BC74" s="217">
        <v>0.23100000000000001</v>
      </c>
      <c r="BD74" s="215">
        <v>0.40100000000000002</v>
      </c>
      <c r="BE74" s="216">
        <v>0</v>
      </c>
      <c r="BF74" s="216">
        <v>1.702</v>
      </c>
      <c r="BG74" s="217">
        <v>3.8170000000000002</v>
      </c>
      <c r="BH74" s="215">
        <v>0.82799999999999996</v>
      </c>
      <c r="BI74" s="216">
        <v>24.992999999999999</v>
      </c>
      <c r="BJ74" s="216">
        <v>22.667000000000002</v>
      </c>
      <c r="BK74" s="217">
        <v>0.22</v>
      </c>
      <c r="BL74" s="215">
        <v>16.88</v>
      </c>
      <c r="BM74" s="216">
        <v>27.5</v>
      </c>
      <c r="BN74" s="216">
        <v>38.058999999999997</v>
      </c>
      <c r="BO74" s="217">
        <v>1.7050000000000001</v>
      </c>
      <c r="BP74" s="215">
        <v>0</v>
      </c>
      <c r="BQ74" s="216">
        <v>0.39400000000000002</v>
      </c>
      <c r="BR74" s="216">
        <v>6.008</v>
      </c>
      <c r="BS74" s="217">
        <v>34.75</v>
      </c>
      <c r="BT74" s="215">
        <v>9.2579999999999991</v>
      </c>
      <c r="BU74" s="216">
        <v>11.379</v>
      </c>
      <c r="BV74" s="216">
        <v>2.5950000000000002</v>
      </c>
      <c r="BW74" s="217">
        <v>0.95</v>
      </c>
      <c r="BX74" s="215">
        <v>37.014000000000003</v>
      </c>
      <c r="BY74" s="218">
        <v>13.568</v>
      </c>
      <c r="BZ74" s="219">
        <v>26.95316</v>
      </c>
      <c r="CA74" s="220">
        <v>16.095579999999998</v>
      </c>
      <c r="CB74" s="219">
        <v>8.7249999999999996</v>
      </c>
      <c r="CC74" s="219">
        <v>12.239000000000001</v>
      </c>
      <c r="CD74" s="219">
        <v>9.3497299999999992</v>
      </c>
      <c r="CE74" s="219">
        <v>8.2037399999999998</v>
      </c>
      <c r="CF74" s="223">
        <v>109.3</v>
      </c>
      <c r="CG74" s="219">
        <v>192.42099999999999</v>
      </c>
      <c r="CH74" s="219">
        <v>194.87</v>
      </c>
      <c r="CI74" s="219">
        <v>82.058990000000009</v>
      </c>
      <c r="CJ74" s="223">
        <v>117.79</v>
      </c>
      <c r="CK74" s="219">
        <v>112.65312999999999</v>
      </c>
      <c r="CL74" s="219">
        <v>33.283099999999997</v>
      </c>
      <c r="CM74" s="219">
        <v>4.9676399999999994</v>
      </c>
      <c r="CN74" s="223">
        <v>0.62190000000000001</v>
      </c>
      <c r="CO74" s="219">
        <v>30.328619999999997</v>
      </c>
      <c r="CP74" s="219">
        <v>4.6399999999999997</v>
      </c>
      <c r="CQ74" s="218">
        <v>11.069000000000001</v>
      </c>
      <c r="CR74" s="223">
        <v>0.66071999999999997</v>
      </c>
      <c r="CS74" s="218">
        <v>1.32</v>
      </c>
      <c r="CT74" s="218">
        <v>9.0131700000000006</v>
      </c>
      <c r="CU74" s="220">
        <v>7.7609799999999991</v>
      </c>
      <c r="CV74" s="184"/>
      <c r="CW74" s="144">
        <f t="shared" si="2"/>
        <v>-29.885445839732611</v>
      </c>
      <c r="CX74" s="144">
        <f t="shared" si="3"/>
        <v>-13.892892289838116</v>
      </c>
      <c r="CY74" s="151"/>
    </row>
    <row r="75" spans="2:103">
      <c r="B75" s="182">
        <v>69</v>
      </c>
      <c r="C75" s="183" t="s">
        <v>59</v>
      </c>
      <c r="D75" s="224">
        <v>1.1000000000000001</v>
      </c>
      <c r="E75" s="225">
        <v>18.300999999999998</v>
      </c>
      <c r="F75" s="225">
        <v>33.317</v>
      </c>
      <c r="G75" s="226">
        <v>0</v>
      </c>
      <c r="H75" s="224">
        <v>12.1</v>
      </c>
      <c r="I75" s="225">
        <v>7.1</v>
      </c>
      <c r="J75" s="225">
        <v>0.05</v>
      </c>
      <c r="K75" s="217">
        <v>1.53</v>
      </c>
      <c r="L75" s="215">
        <v>1</v>
      </c>
      <c r="M75" s="216">
        <v>96.52</v>
      </c>
      <c r="N75" s="216">
        <v>0.3</v>
      </c>
      <c r="O75" s="217">
        <v>0.85</v>
      </c>
      <c r="P75" s="215">
        <v>0</v>
      </c>
      <c r="Q75" s="216">
        <v>13.885</v>
      </c>
      <c r="R75" s="216">
        <v>7.202</v>
      </c>
      <c r="S75" s="217">
        <v>10.199999999999999</v>
      </c>
      <c r="T75" s="215">
        <v>0.25</v>
      </c>
      <c r="U75" s="216">
        <v>18.425000000000001</v>
      </c>
      <c r="V75" s="216">
        <v>0</v>
      </c>
      <c r="W75" s="217">
        <v>3.06</v>
      </c>
      <c r="X75" s="215">
        <v>18.710999999999999</v>
      </c>
      <c r="Y75" s="216">
        <v>0.23</v>
      </c>
      <c r="Z75" s="216">
        <v>13.343999999999999</v>
      </c>
      <c r="AA75" s="217">
        <v>3.3849999999999998</v>
      </c>
      <c r="AB75" s="215">
        <v>0</v>
      </c>
      <c r="AC75" s="216">
        <v>0.307</v>
      </c>
      <c r="AD75" s="216">
        <v>0.20499999999999999</v>
      </c>
      <c r="AE75" s="217">
        <v>0</v>
      </c>
      <c r="AF75" s="215">
        <v>3.1E-2</v>
      </c>
      <c r="AG75" s="216">
        <v>48.5</v>
      </c>
      <c r="AH75" s="216">
        <v>0.25</v>
      </c>
      <c r="AI75" s="217">
        <v>4.4089999999999998</v>
      </c>
      <c r="AJ75" s="215">
        <v>7.0000000000000007E-2</v>
      </c>
      <c r="AK75" s="216">
        <v>0</v>
      </c>
      <c r="AL75" s="216">
        <v>0.25</v>
      </c>
      <c r="AM75" s="217">
        <v>0</v>
      </c>
      <c r="AN75" s="215">
        <v>0.02</v>
      </c>
      <c r="AO75" s="216">
        <v>0</v>
      </c>
      <c r="AP75" s="216">
        <v>0</v>
      </c>
      <c r="AQ75" s="217">
        <v>1.5</v>
      </c>
      <c r="AR75" s="215">
        <v>1.5</v>
      </c>
      <c r="AS75" s="216">
        <v>2.7469999999999999</v>
      </c>
      <c r="AT75" s="216">
        <v>0</v>
      </c>
      <c r="AU75" s="217">
        <v>0</v>
      </c>
      <c r="AV75" s="215">
        <v>0</v>
      </c>
      <c r="AW75" s="216">
        <v>0</v>
      </c>
      <c r="AX75" s="216">
        <v>0</v>
      </c>
      <c r="AY75" s="217">
        <v>3</v>
      </c>
      <c r="AZ75" s="215">
        <v>0</v>
      </c>
      <c r="BA75" s="216">
        <v>0</v>
      </c>
      <c r="BB75" s="216">
        <v>0</v>
      </c>
      <c r="BC75" s="217">
        <v>0</v>
      </c>
      <c r="BD75" s="215">
        <v>0</v>
      </c>
      <c r="BE75" s="216">
        <v>0</v>
      </c>
      <c r="BF75" s="216">
        <v>7.1999999999999995E-2</v>
      </c>
      <c r="BG75" s="217">
        <v>0</v>
      </c>
      <c r="BH75" s="215">
        <v>0</v>
      </c>
      <c r="BI75" s="216">
        <v>5.0000000000000001E-3</v>
      </c>
      <c r="BJ75" s="216">
        <v>0</v>
      </c>
      <c r="BK75" s="217">
        <v>0</v>
      </c>
      <c r="BL75" s="215">
        <v>0</v>
      </c>
      <c r="BM75" s="216">
        <v>1.5</v>
      </c>
      <c r="BN75" s="216">
        <v>5.5640000000000001</v>
      </c>
      <c r="BO75" s="217">
        <v>8.8480000000000008</v>
      </c>
      <c r="BP75" s="215">
        <v>0.65500000000000003</v>
      </c>
      <c r="BQ75" s="216">
        <v>17.317</v>
      </c>
      <c r="BR75" s="216">
        <v>0.52100000000000002</v>
      </c>
      <c r="BS75" s="217">
        <v>0.84</v>
      </c>
      <c r="BT75" s="215">
        <v>0.126</v>
      </c>
      <c r="BU75" s="216">
        <v>16.943000000000001</v>
      </c>
      <c r="BV75" s="216">
        <v>0.41199999999999998</v>
      </c>
      <c r="BW75" s="217">
        <v>16.096499999999999</v>
      </c>
      <c r="BX75" s="215">
        <v>18.442599999999999</v>
      </c>
      <c r="BY75" s="218">
        <v>35.201699999999995</v>
      </c>
      <c r="BZ75" s="219">
        <v>93.656499999999994</v>
      </c>
      <c r="CA75" s="220">
        <v>20.276250000000001</v>
      </c>
      <c r="CB75" s="219">
        <v>9.1645000000000003</v>
      </c>
      <c r="CC75" s="219">
        <v>6.6879999999999997</v>
      </c>
      <c r="CD75" s="219">
        <v>19.923999999999999</v>
      </c>
      <c r="CE75" s="219">
        <v>6.9699000000000009</v>
      </c>
      <c r="CF75" s="223">
        <v>23.837209999999999</v>
      </c>
      <c r="CG75" s="219">
        <v>43.112899999999996</v>
      </c>
      <c r="CH75" s="219">
        <v>26.172000000000001</v>
      </c>
      <c r="CI75" s="219">
        <v>15.902200000000001</v>
      </c>
      <c r="CJ75" s="223">
        <v>0.74099999999999999</v>
      </c>
      <c r="CK75" s="219">
        <v>30.53</v>
      </c>
      <c r="CL75" s="219">
        <v>9.6193999999999988</v>
      </c>
      <c r="CM75" s="219">
        <v>12.910219999999999</v>
      </c>
      <c r="CN75" s="223">
        <v>3.2888800000000002</v>
      </c>
      <c r="CO75" s="219">
        <v>6.6550000000000002</v>
      </c>
      <c r="CP75" s="219">
        <v>2.0704000000000002</v>
      </c>
      <c r="CQ75" s="218">
        <v>68.751999999999995</v>
      </c>
      <c r="CR75" s="223">
        <v>3.6165599999999998</v>
      </c>
      <c r="CS75" s="218">
        <v>1.83944</v>
      </c>
      <c r="CT75" s="218">
        <v>3.4429999999999996</v>
      </c>
      <c r="CU75" s="220">
        <v>0.30000000000000004</v>
      </c>
      <c r="CV75" s="184"/>
      <c r="CW75" s="144">
        <f t="shared" si="2"/>
        <v>-99.563649057481967</v>
      </c>
      <c r="CX75" s="144">
        <f t="shared" si="3"/>
        <v>-91.286668602962536</v>
      </c>
      <c r="CY75" s="151"/>
    </row>
    <row r="76" spans="2:103">
      <c r="B76" s="182">
        <v>70</v>
      </c>
      <c r="C76" s="183" t="s">
        <v>60</v>
      </c>
      <c r="D76" s="224">
        <v>0.152</v>
      </c>
      <c r="E76" s="225">
        <v>7.7320000000000002</v>
      </c>
      <c r="F76" s="225">
        <v>0.33</v>
      </c>
      <c r="G76" s="226">
        <v>0.115</v>
      </c>
      <c r="H76" s="224">
        <v>1.228</v>
      </c>
      <c r="I76" s="225">
        <v>7.492</v>
      </c>
      <c r="J76" s="225">
        <v>3.149</v>
      </c>
      <c r="K76" s="217">
        <v>2.762</v>
      </c>
      <c r="L76" s="215">
        <v>1.2</v>
      </c>
      <c r="M76" s="216">
        <v>0.3</v>
      </c>
      <c r="N76" s="216">
        <v>2.16</v>
      </c>
      <c r="O76" s="217">
        <v>0.88500000000000001</v>
      </c>
      <c r="P76" s="215">
        <v>0.08</v>
      </c>
      <c r="Q76" s="216">
        <v>1</v>
      </c>
      <c r="R76" s="216">
        <v>1.85</v>
      </c>
      <c r="S76" s="217">
        <v>6.6</v>
      </c>
      <c r="T76" s="215">
        <v>35.048000000000002</v>
      </c>
      <c r="U76" s="216">
        <v>8.5000000000000006E-2</v>
      </c>
      <c r="V76" s="216">
        <v>10.009</v>
      </c>
      <c r="W76" s="217">
        <v>0.1</v>
      </c>
      <c r="X76" s="215">
        <v>1.68</v>
      </c>
      <c r="Y76" s="216">
        <v>0.121</v>
      </c>
      <c r="Z76" s="216">
        <v>0</v>
      </c>
      <c r="AA76" s="217">
        <v>0.1</v>
      </c>
      <c r="AB76" s="215">
        <v>0.20300000000000001</v>
      </c>
      <c r="AC76" s="216">
        <v>4.0000000000000001E-3</v>
      </c>
      <c r="AD76" s="216">
        <v>0.1</v>
      </c>
      <c r="AE76" s="217">
        <v>0.32</v>
      </c>
      <c r="AF76" s="215">
        <v>0</v>
      </c>
      <c r="AG76" s="216">
        <v>0</v>
      </c>
      <c r="AH76" s="216">
        <v>0.113</v>
      </c>
      <c r="AI76" s="217">
        <v>4.1929999999999996</v>
      </c>
      <c r="AJ76" s="215">
        <v>0</v>
      </c>
      <c r="AK76" s="216">
        <v>0.05</v>
      </c>
      <c r="AL76" s="216">
        <v>0</v>
      </c>
      <c r="AM76" s="217">
        <v>0</v>
      </c>
      <c r="AN76" s="215">
        <v>0.16600000000000001</v>
      </c>
      <c r="AO76" s="216">
        <v>0.4</v>
      </c>
      <c r="AP76" s="216">
        <v>0.17</v>
      </c>
      <c r="AQ76" s="217">
        <v>1.2999999999999999E-2</v>
      </c>
      <c r="AR76" s="215">
        <v>0</v>
      </c>
      <c r="AS76" s="216">
        <v>2.4E-2</v>
      </c>
      <c r="AT76" s="216">
        <v>0</v>
      </c>
      <c r="AU76" s="217">
        <v>9.1999999999999998E-2</v>
      </c>
      <c r="AV76" s="215">
        <v>0</v>
      </c>
      <c r="AW76" s="216">
        <v>1.143</v>
      </c>
      <c r="AX76" s="216">
        <v>0.4</v>
      </c>
      <c r="AY76" s="217">
        <v>0.55000000000000004</v>
      </c>
      <c r="AZ76" s="215">
        <v>2.5000000000000001E-2</v>
      </c>
      <c r="BA76" s="216">
        <v>4.1000000000000002E-2</v>
      </c>
      <c r="BB76" s="216">
        <v>0.214</v>
      </c>
      <c r="BC76" s="217">
        <v>0.26700000000000002</v>
      </c>
      <c r="BD76" s="215">
        <v>0.22800000000000001</v>
      </c>
      <c r="BE76" s="216">
        <v>0.215</v>
      </c>
      <c r="BF76" s="216">
        <v>0.84299999999999997</v>
      </c>
      <c r="BG76" s="217">
        <v>0.255</v>
      </c>
      <c r="BH76" s="215">
        <v>1.014</v>
      </c>
      <c r="BI76" s="216">
        <v>0</v>
      </c>
      <c r="BJ76" s="216">
        <v>4.8550000000000004</v>
      </c>
      <c r="BK76" s="217">
        <v>2.6</v>
      </c>
      <c r="BL76" s="215">
        <v>1.1459999999999999</v>
      </c>
      <c r="BM76" s="216">
        <v>38.759</v>
      </c>
      <c r="BN76" s="216">
        <v>1.383</v>
      </c>
      <c r="BO76" s="217">
        <v>4.1269999999999998</v>
      </c>
      <c r="BP76" s="215">
        <v>0.71499999999999997</v>
      </c>
      <c r="BQ76" s="216">
        <v>0</v>
      </c>
      <c r="BR76" s="216">
        <v>0.25</v>
      </c>
      <c r="BS76" s="217">
        <v>3.9750000000000001</v>
      </c>
      <c r="BT76" s="215">
        <v>0</v>
      </c>
      <c r="BU76" s="216">
        <v>0.32900000000000001</v>
      </c>
      <c r="BV76" s="216">
        <v>0.18</v>
      </c>
      <c r="BW76" s="217">
        <v>0.22500000000000001</v>
      </c>
      <c r="BX76" s="215">
        <v>2.3804499999999997</v>
      </c>
      <c r="BY76" s="218">
        <v>0</v>
      </c>
      <c r="BZ76" s="219">
        <v>0</v>
      </c>
      <c r="CA76" s="220">
        <v>0</v>
      </c>
      <c r="CB76" s="219">
        <v>0</v>
      </c>
      <c r="CC76" s="219">
        <v>0</v>
      </c>
      <c r="CD76" s="219">
        <v>0.86345000000000005</v>
      </c>
      <c r="CE76" s="219">
        <v>1.0349999999999999</v>
      </c>
      <c r="CF76" s="223">
        <v>1.133</v>
      </c>
      <c r="CG76" s="219">
        <v>4.8899999999999997</v>
      </c>
      <c r="CH76" s="219">
        <v>0.64800000000000002</v>
      </c>
      <c r="CI76" s="219">
        <v>16.733889999999999</v>
      </c>
      <c r="CJ76" s="223">
        <v>1.4370000000000001</v>
      </c>
      <c r="CK76" s="219">
        <v>0.75</v>
      </c>
      <c r="CL76" s="219">
        <v>0.2</v>
      </c>
      <c r="CM76" s="219">
        <v>0</v>
      </c>
      <c r="CN76" s="223">
        <v>0</v>
      </c>
      <c r="CO76" s="219">
        <v>0.01</v>
      </c>
      <c r="CP76" s="219">
        <v>0.6603</v>
      </c>
      <c r="CQ76" s="218">
        <v>17.936959999999999</v>
      </c>
      <c r="CR76" s="223">
        <v>0.247</v>
      </c>
      <c r="CS76" s="218">
        <v>0.55000000000000004</v>
      </c>
      <c r="CT76" s="218">
        <v>0.64999999999999991</v>
      </c>
      <c r="CU76" s="220">
        <v>1.55E-2</v>
      </c>
      <c r="CV76" s="184"/>
      <c r="CW76" s="144">
        <f t="shared" si="2"/>
        <v>-99.913586248728876</v>
      </c>
      <c r="CX76" s="144">
        <f t="shared" si="3"/>
        <v>-97.615384615384613</v>
      </c>
      <c r="CY76" s="151"/>
    </row>
    <row r="77" spans="2:103">
      <c r="B77" s="182">
        <v>71</v>
      </c>
      <c r="C77" s="183" t="s">
        <v>92</v>
      </c>
      <c r="D77" s="224">
        <v>0.51400000000000001</v>
      </c>
      <c r="E77" s="225">
        <v>7.1999999999999995E-2</v>
      </c>
      <c r="F77" s="225">
        <v>3.3959999999999999</v>
      </c>
      <c r="G77" s="226">
        <v>0.67900000000000005</v>
      </c>
      <c r="H77" s="224">
        <v>0.64300000000000002</v>
      </c>
      <c r="I77" s="225">
        <v>0.33700000000000002</v>
      </c>
      <c r="J77" s="225">
        <v>0.08</v>
      </c>
      <c r="K77" s="217">
        <v>0.88200000000000001</v>
      </c>
      <c r="L77" s="215">
        <v>2.6930000000000001</v>
      </c>
      <c r="M77" s="216">
        <v>0.39600000000000002</v>
      </c>
      <c r="N77" s="216">
        <v>0</v>
      </c>
      <c r="O77" s="217">
        <v>0</v>
      </c>
      <c r="P77" s="215">
        <v>0</v>
      </c>
      <c r="Q77" s="216">
        <v>0</v>
      </c>
      <c r="R77" s="216">
        <v>0</v>
      </c>
      <c r="S77" s="217">
        <v>0.1</v>
      </c>
      <c r="T77" s="215">
        <v>0</v>
      </c>
      <c r="U77" s="216">
        <v>0.1</v>
      </c>
      <c r="V77" s="216">
        <v>0</v>
      </c>
      <c r="W77" s="217">
        <v>0.16200000000000001</v>
      </c>
      <c r="X77" s="215">
        <v>19.302</v>
      </c>
      <c r="Y77" s="216">
        <v>31.497</v>
      </c>
      <c r="Z77" s="216">
        <v>0</v>
      </c>
      <c r="AA77" s="217">
        <v>22.896000000000001</v>
      </c>
      <c r="AB77" s="215">
        <v>63.372999999999998</v>
      </c>
      <c r="AC77" s="216">
        <v>7.8380000000000001</v>
      </c>
      <c r="AD77" s="216">
        <v>0</v>
      </c>
      <c r="AE77" s="217">
        <v>0.8</v>
      </c>
      <c r="AF77" s="215">
        <v>81.918999999999997</v>
      </c>
      <c r="AG77" s="216">
        <v>0.125</v>
      </c>
      <c r="AH77" s="216">
        <v>0.39</v>
      </c>
      <c r="AI77" s="217">
        <v>2.1739999999999999</v>
      </c>
      <c r="AJ77" s="215">
        <v>0</v>
      </c>
      <c r="AK77" s="216">
        <v>0</v>
      </c>
      <c r="AL77" s="216">
        <v>0</v>
      </c>
      <c r="AM77" s="217">
        <v>25.414999999999999</v>
      </c>
      <c r="AN77" s="215">
        <v>0.36399999999999999</v>
      </c>
      <c r="AO77" s="216">
        <v>2.5000000000000001E-2</v>
      </c>
      <c r="AP77" s="216">
        <v>4.3999999999999997E-2</v>
      </c>
      <c r="AQ77" s="217">
        <v>0</v>
      </c>
      <c r="AR77" s="215">
        <v>40.5</v>
      </c>
      <c r="AS77" s="216">
        <v>0</v>
      </c>
      <c r="AT77" s="216">
        <v>0</v>
      </c>
      <c r="AU77" s="217">
        <v>2003.8879999999999</v>
      </c>
      <c r="AV77" s="215">
        <v>0</v>
      </c>
      <c r="AW77" s="216">
        <v>0</v>
      </c>
      <c r="AX77" s="216">
        <v>72.515000000000001</v>
      </c>
      <c r="AY77" s="217">
        <v>41.908999999999999</v>
      </c>
      <c r="AZ77" s="215">
        <v>0.34599999999999997</v>
      </c>
      <c r="BA77" s="216">
        <v>0</v>
      </c>
      <c r="BB77" s="216">
        <v>0</v>
      </c>
      <c r="BC77" s="217">
        <v>4.1399999999999997</v>
      </c>
      <c r="BD77" s="215">
        <v>112.928</v>
      </c>
      <c r="BE77" s="216">
        <v>232.596</v>
      </c>
      <c r="BF77" s="216">
        <v>200.678</v>
      </c>
      <c r="BG77" s="217">
        <v>125.651</v>
      </c>
      <c r="BH77" s="215">
        <v>76.120999999999995</v>
      </c>
      <c r="BI77" s="216">
        <v>252.184</v>
      </c>
      <c r="BJ77" s="216">
        <v>77.463999999999999</v>
      </c>
      <c r="BK77" s="217">
        <v>56.924999999999997</v>
      </c>
      <c r="BL77" s="215">
        <v>291.56200000000001</v>
      </c>
      <c r="BM77" s="216">
        <v>204.89</v>
      </c>
      <c r="BN77" s="216">
        <v>112.81</v>
      </c>
      <c r="BO77" s="217">
        <v>49.295000000000002</v>
      </c>
      <c r="BP77" s="215">
        <v>154.06299999999999</v>
      </c>
      <c r="BQ77" s="216">
        <v>329.42</v>
      </c>
      <c r="BR77" s="216">
        <v>233.768</v>
      </c>
      <c r="BS77" s="217">
        <v>224.434</v>
      </c>
      <c r="BT77" s="215">
        <v>29.048999999999999</v>
      </c>
      <c r="BU77" s="216">
        <v>55.682000000000002</v>
      </c>
      <c r="BV77" s="216">
        <v>90.162999999999997</v>
      </c>
      <c r="BW77" s="217">
        <v>61.939</v>
      </c>
      <c r="BX77" s="215">
        <v>0</v>
      </c>
      <c r="BY77" s="218">
        <v>35.337809999999998</v>
      </c>
      <c r="BZ77" s="219">
        <v>38.024269999999994</v>
      </c>
      <c r="CA77" s="220">
        <v>0.64</v>
      </c>
      <c r="CB77" s="219">
        <v>79.390249999999995</v>
      </c>
      <c r="CC77" s="219">
        <v>75.45326</v>
      </c>
      <c r="CD77" s="219">
        <v>112.88148</v>
      </c>
      <c r="CE77" s="219">
        <v>0.35499999999999998</v>
      </c>
      <c r="CF77" s="223">
        <v>99.371990000000011</v>
      </c>
      <c r="CG77" s="219">
        <v>114.17</v>
      </c>
      <c r="CH77" s="219">
        <v>41.276000000000003</v>
      </c>
      <c r="CI77" s="219">
        <v>5.0286999999999997</v>
      </c>
      <c r="CJ77" s="223">
        <v>104.4</v>
      </c>
      <c r="CK77" s="219">
        <v>0.53800000000000003</v>
      </c>
      <c r="CL77" s="219">
        <v>1.3797000000000001</v>
      </c>
      <c r="CM77" s="219">
        <v>0.34520000000000001</v>
      </c>
      <c r="CN77" s="223">
        <v>0.16830000000000001</v>
      </c>
      <c r="CO77" s="219">
        <v>0.02</v>
      </c>
      <c r="CP77" s="219">
        <v>0</v>
      </c>
      <c r="CQ77" s="218">
        <v>119.44364</v>
      </c>
      <c r="CR77" s="223">
        <v>0</v>
      </c>
      <c r="CS77" s="218">
        <v>0.41885</v>
      </c>
      <c r="CT77" s="218">
        <v>1.19275</v>
      </c>
      <c r="CU77" s="220">
        <v>0.4</v>
      </c>
      <c r="CV77" s="184"/>
      <c r="CW77" s="144">
        <f t="shared" si="2"/>
        <v>-99.665114023651654</v>
      </c>
      <c r="CX77" s="144">
        <f t="shared" si="3"/>
        <v>-66.464053657514143</v>
      </c>
      <c r="CY77" s="151"/>
    </row>
    <row r="78" spans="2:103">
      <c r="B78" s="182">
        <v>72</v>
      </c>
      <c r="C78" s="183" t="s">
        <v>61</v>
      </c>
      <c r="D78" s="224">
        <v>7620.8909999999996</v>
      </c>
      <c r="E78" s="225">
        <v>6.6680000000000001</v>
      </c>
      <c r="F78" s="225">
        <v>145.00800000000001</v>
      </c>
      <c r="G78" s="226">
        <v>280.262</v>
      </c>
      <c r="H78" s="224">
        <v>99.55</v>
      </c>
      <c r="I78" s="225">
        <v>106.645</v>
      </c>
      <c r="J78" s="225">
        <v>125.108</v>
      </c>
      <c r="K78" s="217">
        <v>152.18100000000001</v>
      </c>
      <c r="L78" s="215">
        <v>148.428</v>
      </c>
      <c r="M78" s="216">
        <v>73.370999999999995</v>
      </c>
      <c r="N78" s="216">
        <v>30.628</v>
      </c>
      <c r="O78" s="217">
        <v>110.715</v>
      </c>
      <c r="P78" s="215">
        <v>131.94399999999999</v>
      </c>
      <c r="Q78" s="216">
        <v>4.0999999999999996</v>
      </c>
      <c r="R78" s="216">
        <v>105.887</v>
      </c>
      <c r="S78" s="217">
        <v>22.390999999999998</v>
      </c>
      <c r="T78" s="215">
        <v>132.69399999999999</v>
      </c>
      <c r="U78" s="216">
        <v>56.581000000000003</v>
      </c>
      <c r="V78" s="216">
        <v>56.612000000000002</v>
      </c>
      <c r="W78" s="217">
        <v>36.729999999999997</v>
      </c>
      <c r="X78" s="215">
        <v>174.7</v>
      </c>
      <c r="Y78" s="216">
        <v>84.766999999999996</v>
      </c>
      <c r="Z78" s="216">
        <v>23.06</v>
      </c>
      <c r="AA78" s="217">
        <v>9.19</v>
      </c>
      <c r="AB78" s="215">
        <v>0.45</v>
      </c>
      <c r="AC78" s="216">
        <v>80.635999999999996</v>
      </c>
      <c r="AD78" s="216">
        <v>511.39299999999997</v>
      </c>
      <c r="AE78" s="217">
        <v>821.26400000000001</v>
      </c>
      <c r="AF78" s="215">
        <v>176.01300000000001</v>
      </c>
      <c r="AG78" s="216">
        <v>270.303</v>
      </c>
      <c r="AH78" s="216">
        <v>38.168999999999997</v>
      </c>
      <c r="AI78" s="217">
        <v>58.976999999999997</v>
      </c>
      <c r="AJ78" s="215">
        <v>65.257000000000005</v>
      </c>
      <c r="AK78" s="216">
        <v>65.628</v>
      </c>
      <c r="AL78" s="216">
        <v>243.03</v>
      </c>
      <c r="AM78" s="217">
        <v>196.13300000000001</v>
      </c>
      <c r="AN78" s="215">
        <v>12</v>
      </c>
      <c r="AO78" s="216">
        <v>139.10400000000001</v>
      </c>
      <c r="AP78" s="216">
        <v>301.13099999999997</v>
      </c>
      <c r="AQ78" s="217">
        <v>359.745</v>
      </c>
      <c r="AR78" s="215">
        <v>241.464</v>
      </c>
      <c r="AS78" s="216">
        <v>193.399</v>
      </c>
      <c r="AT78" s="216">
        <v>93.596999999999994</v>
      </c>
      <c r="AU78" s="217">
        <v>285.488</v>
      </c>
      <c r="AV78" s="215">
        <v>285.03699999999998</v>
      </c>
      <c r="AW78" s="216">
        <v>219.66</v>
      </c>
      <c r="AX78" s="216">
        <v>330.55799999999999</v>
      </c>
      <c r="AY78" s="217">
        <v>312.952</v>
      </c>
      <c r="AZ78" s="215">
        <v>324.06200000000001</v>
      </c>
      <c r="BA78" s="216">
        <v>117.83199999999999</v>
      </c>
      <c r="BB78" s="216">
        <v>180.03</v>
      </c>
      <c r="BC78" s="217">
        <v>343.11599999999999</v>
      </c>
      <c r="BD78" s="215">
        <v>51.923999999999999</v>
      </c>
      <c r="BE78" s="216">
        <v>235.80799999999999</v>
      </c>
      <c r="BF78" s="216">
        <v>38.594000000000001</v>
      </c>
      <c r="BG78" s="217">
        <v>32.831000000000003</v>
      </c>
      <c r="BH78" s="215">
        <v>142.18100000000001</v>
      </c>
      <c r="BI78" s="216">
        <v>37.045000000000002</v>
      </c>
      <c r="BJ78" s="216">
        <v>87.349000000000004</v>
      </c>
      <c r="BK78" s="217">
        <v>139.90899999999999</v>
      </c>
      <c r="BL78" s="215">
        <v>296.03199999999998</v>
      </c>
      <c r="BM78" s="216">
        <v>218.38499999999999</v>
      </c>
      <c r="BN78" s="216">
        <v>170.52799999999999</v>
      </c>
      <c r="BO78" s="217">
        <v>223.667</v>
      </c>
      <c r="BP78" s="215">
        <v>52.622</v>
      </c>
      <c r="BQ78" s="216">
        <v>150.30699999999999</v>
      </c>
      <c r="BR78" s="216">
        <v>120.02</v>
      </c>
      <c r="BS78" s="217">
        <v>117.922</v>
      </c>
      <c r="BT78" s="215">
        <v>191.86500000000001</v>
      </c>
      <c r="BU78" s="216">
        <v>170.52600000000001</v>
      </c>
      <c r="BV78" s="216">
        <v>98.11</v>
      </c>
      <c r="BW78" s="217">
        <v>165.47589000000002</v>
      </c>
      <c r="BX78" s="215">
        <v>97.799340000000001</v>
      </c>
      <c r="BY78" s="218">
        <v>133.29653999999999</v>
      </c>
      <c r="BZ78" s="219">
        <v>90.099879999999999</v>
      </c>
      <c r="CA78" s="220">
        <v>250.74843999999996</v>
      </c>
      <c r="CB78" s="219">
        <v>78.770959999999988</v>
      </c>
      <c r="CC78" s="219">
        <v>298.09838999999999</v>
      </c>
      <c r="CD78" s="219">
        <v>437.48541999999998</v>
      </c>
      <c r="CE78" s="219">
        <v>275.41203999999999</v>
      </c>
      <c r="CF78" s="223">
        <v>256.50743999999997</v>
      </c>
      <c r="CG78" s="219">
        <v>660.83711999999991</v>
      </c>
      <c r="CH78" s="219">
        <v>240.78390999999999</v>
      </c>
      <c r="CI78" s="219">
        <v>269.77328999999997</v>
      </c>
      <c r="CJ78" s="223">
        <v>291.37423999999999</v>
      </c>
      <c r="CK78" s="219">
        <v>403.37507000000005</v>
      </c>
      <c r="CL78" s="219">
        <v>859.30551000000003</v>
      </c>
      <c r="CM78" s="219">
        <v>509.04644999999994</v>
      </c>
      <c r="CN78" s="223">
        <v>259.78221000000002</v>
      </c>
      <c r="CO78" s="219">
        <v>602.57893999999999</v>
      </c>
      <c r="CP78" s="219">
        <v>332.14381000000003</v>
      </c>
      <c r="CQ78" s="218">
        <v>350.15756000000005</v>
      </c>
      <c r="CR78" s="223">
        <v>255.15164999999999</v>
      </c>
      <c r="CS78" s="218">
        <v>448.76765</v>
      </c>
      <c r="CT78" s="218">
        <v>231.29148999999995</v>
      </c>
      <c r="CU78" s="220">
        <v>225.56587999999999</v>
      </c>
      <c r="CV78" s="184"/>
      <c r="CW78" s="144">
        <f t="shared" si="2"/>
        <v>-35.581605035173325</v>
      </c>
      <c r="CX78" s="144">
        <f t="shared" si="3"/>
        <v>-2.4754953154566834</v>
      </c>
      <c r="CY78" s="151"/>
    </row>
    <row r="79" spans="2:103">
      <c r="B79" s="182">
        <v>73</v>
      </c>
      <c r="C79" s="183" t="s">
        <v>62</v>
      </c>
      <c r="D79" s="224">
        <v>46.52</v>
      </c>
      <c r="E79" s="225">
        <v>441.495</v>
      </c>
      <c r="F79" s="225">
        <v>1049.1030000000001</v>
      </c>
      <c r="G79" s="226">
        <v>2211.7330000000002</v>
      </c>
      <c r="H79" s="224">
        <v>1058.547</v>
      </c>
      <c r="I79" s="225">
        <v>588.61300000000006</v>
      </c>
      <c r="J79" s="225">
        <v>1354.2639999999999</v>
      </c>
      <c r="K79" s="217">
        <v>1070.528</v>
      </c>
      <c r="L79" s="215">
        <v>1164.6780000000001</v>
      </c>
      <c r="M79" s="216">
        <v>1500.9069999999999</v>
      </c>
      <c r="N79" s="216">
        <v>1824.8820000000001</v>
      </c>
      <c r="O79" s="217">
        <v>998.82600000000002</v>
      </c>
      <c r="P79" s="215">
        <v>221.39699999999999</v>
      </c>
      <c r="Q79" s="216">
        <v>174.684</v>
      </c>
      <c r="R79" s="216">
        <v>348.40899999999999</v>
      </c>
      <c r="S79" s="217">
        <v>222.077</v>
      </c>
      <c r="T79" s="215">
        <v>190.73099999999999</v>
      </c>
      <c r="U79" s="216">
        <v>320.75799999999998</v>
      </c>
      <c r="V79" s="216">
        <v>418.65499999999997</v>
      </c>
      <c r="W79" s="217">
        <v>225.9</v>
      </c>
      <c r="X79" s="215">
        <v>6634.4139999999998</v>
      </c>
      <c r="Y79" s="216">
        <v>103.81399999999999</v>
      </c>
      <c r="Z79" s="216">
        <v>191.73</v>
      </c>
      <c r="AA79" s="217">
        <v>266.43299999999999</v>
      </c>
      <c r="AB79" s="215">
        <v>298.95400000000001</v>
      </c>
      <c r="AC79" s="216">
        <v>734.18600000000004</v>
      </c>
      <c r="AD79" s="216">
        <v>640.745</v>
      </c>
      <c r="AE79" s="217">
        <v>152.02500000000001</v>
      </c>
      <c r="AF79" s="215">
        <v>179.71299999999999</v>
      </c>
      <c r="AG79" s="216">
        <v>150.95599999999999</v>
      </c>
      <c r="AH79" s="216">
        <v>112.617</v>
      </c>
      <c r="AI79" s="217">
        <v>134.70699999999999</v>
      </c>
      <c r="AJ79" s="215">
        <v>133.07599999999999</v>
      </c>
      <c r="AK79" s="216">
        <v>220.22200000000001</v>
      </c>
      <c r="AL79" s="216">
        <v>181.07599999999999</v>
      </c>
      <c r="AM79" s="217">
        <v>46.475999999999999</v>
      </c>
      <c r="AN79" s="215">
        <v>152.619</v>
      </c>
      <c r="AO79" s="216">
        <v>213.036</v>
      </c>
      <c r="AP79" s="216">
        <v>200.39500000000001</v>
      </c>
      <c r="AQ79" s="217">
        <v>272.12400000000002</v>
      </c>
      <c r="AR79" s="215">
        <v>459.14100000000002</v>
      </c>
      <c r="AS79" s="216">
        <v>423.13099999999997</v>
      </c>
      <c r="AT79" s="216">
        <v>217.93199999999999</v>
      </c>
      <c r="AU79" s="217">
        <v>160.958</v>
      </c>
      <c r="AV79" s="215">
        <v>45.901000000000003</v>
      </c>
      <c r="AW79" s="216">
        <v>16.655999999999999</v>
      </c>
      <c r="AX79" s="216">
        <v>141.90899999999999</v>
      </c>
      <c r="AY79" s="217">
        <v>153.17699999999999</v>
      </c>
      <c r="AZ79" s="215">
        <v>25.920999999999999</v>
      </c>
      <c r="BA79" s="216">
        <v>12.233000000000001</v>
      </c>
      <c r="BB79" s="216">
        <v>2.0070000000000001</v>
      </c>
      <c r="BC79" s="217">
        <v>10.802</v>
      </c>
      <c r="BD79" s="215">
        <v>48.959000000000003</v>
      </c>
      <c r="BE79" s="216">
        <v>24.867000000000001</v>
      </c>
      <c r="BF79" s="216">
        <v>54.497</v>
      </c>
      <c r="BG79" s="217">
        <v>134.273</v>
      </c>
      <c r="BH79" s="215">
        <v>21.157</v>
      </c>
      <c r="BI79" s="216">
        <v>8.9030000000000005</v>
      </c>
      <c r="BJ79" s="216">
        <v>20.843</v>
      </c>
      <c r="BK79" s="217">
        <v>36.155000000000001</v>
      </c>
      <c r="BL79" s="215">
        <v>170.83199999999999</v>
      </c>
      <c r="BM79" s="216">
        <v>13.465999999999999</v>
      </c>
      <c r="BN79" s="216">
        <v>31.007000000000001</v>
      </c>
      <c r="BO79" s="217">
        <v>6.202</v>
      </c>
      <c r="BP79" s="215">
        <v>36.009</v>
      </c>
      <c r="BQ79" s="216">
        <v>36.731999999999999</v>
      </c>
      <c r="BR79" s="216">
        <v>114.57899999999999</v>
      </c>
      <c r="BS79" s="217">
        <v>64.209000000000003</v>
      </c>
      <c r="BT79" s="215">
        <v>80.887</v>
      </c>
      <c r="BU79" s="216">
        <v>46.28</v>
      </c>
      <c r="BV79" s="216">
        <v>72.942999999999998</v>
      </c>
      <c r="BW79" s="217">
        <v>87.401499999999999</v>
      </c>
      <c r="BX79" s="215">
        <v>98.077399999999997</v>
      </c>
      <c r="BY79" s="218">
        <v>86.415189999999996</v>
      </c>
      <c r="BZ79" s="219">
        <v>83.144159999999999</v>
      </c>
      <c r="CA79" s="220">
        <v>23.155819999999999</v>
      </c>
      <c r="CB79" s="219">
        <v>211.15058000000002</v>
      </c>
      <c r="CC79" s="219">
        <v>84.786149999999992</v>
      </c>
      <c r="CD79" s="219">
        <v>15.650180000000001</v>
      </c>
      <c r="CE79" s="219">
        <v>91.907250000000005</v>
      </c>
      <c r="CF79" s="223">
        <v>69.43965</v>
      </c>
      <c r="CG79" s="219">
        <v>137.82608999999999</v>
      </c>
      <c r="CH79" s="219">
        <v>377.18077</v>
      </c>
      <c r="CI79" s="219">
        <v>339.21864999999997</v>
      </c>
      <c r="CJ79" s="223">
        <v>189.53523999999999</v>
      </c>
      <c r="CK79" s="219">
        <v>345.01062000000002</v>
      </c>
      <c r="CL79" s="219">
        <v>235.69299999999998</v>
      </c>
      <c r="CM79" s="219">
        <v>301.39735999999999</v>
      </c>
      <c r="CN79" s="223">
        <v>332.18782999999996</v>
      </c>
      <c r="CO79" s="219">
        <v>57.591089999999994</v>
      </c>
      <c r="CP79" s="219">
        <v>80.055430000000001</v>
      </c>
      <c r="CQ79" s="218">
        <v>32.546979999999998</v>
      </c>
      <c r="CR79" s="223">
        <v>79.91846000000001</v>
      </c>
      <c r="CS79" s="218">
        <v>19.662710000000001</v>
      </c>
      <c r="CT79" s="218">
        <v>8.4428699999999992</v>
      </c>
      <c r="CU79" s="220">
        <v>18.97381</v>
      </c>
      <c r="CV79" s="184"/>
      <c r="CW79" s="144">
        <f t="shared" si="2"/>
        <v>-41.703316252383473</v>
      </c>
      <c r="CX79" s="144">
        <f t="shared" si="3"/>
        <v>124.73175590764757</v>
      </c>
      <c r="CY79" s="151"/>
    </row>
    <row r="80" spans="2:103">
      <c r="B80" s="182">
        <v>74</v>
      </c>
      <c r="C80" s="183" t="s">
        <v>63</v>
      </c>
      <c r="D80" s="224">
        <v>0</v>
      </c>
      <c r="E80" s="225">
        <v>0.52300000000000002</v>
      </c>
      <c r="F80" s="225">
        <v>0</v>
      </c>
      <c r="G80" s="226">
        <v>0</v>
      </c>
      <c r="H80" s="224">
        <v>0.1</v>
      </c>
      <c r="I80" s="225">
        <v>0</v>
      </c>
      <c r="J80" s="225">
        <v>0</v>
      </c>
      <c r="K80" s="217">
        <v>0</v>
      </c>
      <c r="L80" s="215">
        <v>0</v>
      </c>
      <c r="M80" s="216">
        <v>0</v>
      </c>
      <c r="N80" s="216">
        <v>0.308</v>
      </c>
      <c r="O80" s="217">
        <v>0</v>
      </c>
      <c r="P80" s="215">
        <v>0</v>
      </c>
      <c r="Q80" s="216">
        <v>0</v>
      </c>
      <c r="R80" s="216">
        <v>297.863</v>
      </c>
      <c r="S80" s="217">
        <v>30.5</v>
      </c>
      <c r="T80" s="215">
        <v>0</v>
      </c>
      <c r="U80" s="216">
        <v>0</v>
      </c>
      <c r="V80" s="216">
        <v>8.5</v>
      </c>
      <c r="W80" s="217">
        <v>17.113</v>
      </c>
      <c r="X80" s="215">
        <v>26.907</v>
      </c>
      <c r="Y80" s="216">
        <v>71.204999999999998</v>
      </c>
      <c r="Z80" s="216">
        <v>92.347999999999999</v>
      </c>
      <c r="AA80" s="217">
        <v>33.436</v>
      </c>
      <c r="AB80" s="215">
        <v>30.76</v>
      </c>
      <c r="AC80" s="216">
        <v>0</v>
      </c>
      <c r="AD80" s="216">
        <v>38.822000000000003</v>
      </c>
      <c r="AE80" s="217">
        <v>46.557000000000002</v>
      </c>
      <c r="AF80" s="215">
        <v>0</v>
      </c>
      <c r="AG80" s="216">
        <v>16.138999999999999</v>
      </c>
      <c r="AH80" s="216">
        <v>24.093</v>
      </c>
      <c r="AI80" s="217">
        <v>25.247</v>
      </c>
      <c r="AJ80" s="215">
        <v>0</v>
      </c>
      <c r="AK80" s="216">
        <v>0</v>
      </c>
      <c r="AL80" s="216">
        <v>0</v>
      </c>
      <c r="AM80" s="217">
        <v>8.4149999999999991</v>
      </c>
      <c r="AN80" s="215">
        <v>0.25</v>
      </c>
      <c r="AO80" s="216">
        <v>0</v>
      </c>
      <c r="AP80" s="216">
        <v>0.47899999999999998</v>
      </c>
      <c r="AQ80" s="217">
        <v>0</v>
      </c>
      <c r="AR80" s="215">
        <v>0.4</v>
      </c>
      <c r="AS80" s="216">
        <v>0.45</v>
      </c>
      <c r="AT80" s="216">
        <v>0</v>
      </c>
      <c r="AU80" s="217">
        <v>0</v>
      </c>
      <c r="AV80" s="215">
        <v>0.02</v>
      </c>
      <c r="AW80" s="216">
        <v>0</v>
      </c>
      <c r="AX80" s="216">
        <v>8.9160000000000004</v>
      </c>
      <c r="AY80" s="217">
        <v>0.4</v>
      </c>
      <c r="AZ80" s="215">
        <v>0</v>
      </c>
      <c r="BA80" s="216">
        <v>0</v>
      </c>
      <c r="BB80" s="216">
        <v>2.8000000000000001E-2</v>
      </c>
      <c r="BC80" s="217">
        <v>0</v>
      </c>
      <c r="BD80" s="215">
        <v>0.375</v>
      </c>
      <c r="BE80" s="216">
        <v>0</v>
      </c>
      <c r="BF80" s="216">
        <v>1</v>
      </c>
      <c r="BG80" s="217">
        <v>0</v>
      </c>
      <c r="BH80" s="215">
        <v>0</v>
      </c>
      <c r="BI80" s="216">
        <v>2E-3</v>
      </c>
      <c r="BJ80" s="216">
        <v>0.85499999999999998</v>
      </c>
      <c r="BK80" s="217">
        <v>0</v>
      </c>
      <c r="BL80" s="215">
        <v>0</v>
      </c>
      <c r="BM80" s="216">
        <v>0</v>
      </c>
      <c r="BN80" s="216">
        <v>2.8980000000000001</v>
      </c>
      <c r="BO80" s="217">
        <v>0</v>
      </c>
      <c r="BP80" s="215">
        <v>69.034999999999997</v>
      </c>
      <c r="BQ80" s="216">
        <v>0</v>
      </c>
      <c r="BR80" s="216">
        <v>4.2999999999999997E-2</v>
      </c>
      <c r="BS80" s="217">
        <v>12.215</v>
      </c>
      <c r="BT80" s="215">
        <v>0</v>
      </c>
      <c r="BU80" s="216">
        <v>0</v>
      </c>
      <c r="BV80" s="216">
        <v>2.3330000000000002</v>
      </c>
      <c r="BW80" s="217">
        <v>0</v>
      </c>
      <c r="BX80" s="215">
        <v>37.117129999999996</v>
      </c>
      <c r="BY80" s="218">
        <v>37.921730000000004</v>
      </c>
      <c r="BZ80" s="219">
        <v>0</v>
      </c>
      <c r="CA80" s="220">
        <v>0</v>
      </c>
      <c r="CB80" s="219">
        <v>0</v>
      </c>
      <c r="CC80" s="219">
        <v>0</v>
      </c>
      <c r="CD80" s="219">
        <v>0</v>
      </c>
      <c r="CE80" s="219">
        <v>0</v>
      </c>
      <c r="CF80" s="223">
        <v>1.4176600000000001</v>
      </c>
      <c r="CG80" s="219">
        <v>12.67197</v>
      </c>
      <c r="CH80" s="219">
        <v>0</v>
      </c>
      <c r="CI80" s="219">
        <v>0.60499999999999998</v>
      </c>
      <c r="CJ80" s="223">
        <v>9.6000000000000002E-2</v>
      </c>
      <c r="CK80" s="219">
        <v>0</v>
      </c>
      <c r="CL80" s="219">
        <v>86.094300000000004</v>
      </c>
      <c r="CM80" s="219">
        <v>12.00286</v>
      </c>
      <c r="CN80" s="223">
        <v>7.5</v>
      </c>
      <c r="CO80" s="219">
        <v>2.2324299999999999</v>
      </c>
      <c r="CP80" s="219">
        <v>0</v>
      </c>
      <c r="CQ80" s="218">
        <v>0.18193999999999999</v>
      </c>
      <c r="CR80" s="223">
        <v>0.61099999999999999</v>
      </c>
      <c r="CS80" s="218">
        <v>0.03</v>
      </c>
      <c r="CT80" s="218">
        <v>0</v>
      </c>
      <c r="CU80" s="220">
        <v>0</v>
      </c>
      <c r="CV80" s="184"/>
      <c r="CW80" s="144">
        <f t="shared" si="2"/>
        <v>-100</v>
      </c>
      <c r="CX80" s="144">
        <f t="shared" si="3"/>
        <v>0</v>
      </c>
      <c r="CY80" s="151"/>
    </row>
    <row r="81" spans="2:103">
      <c r="B81" s="182">
        <v>75</v>
      </c>
      <c r="C81" s="183" t="s">
        <v>64</v>
      </c>
      <c r="D81" s="224">
        <v>0</v>
      </c>
      <c r="E81" s="225">
        <v>0</v>
      </c>
      <c r="F81" s="225">
        <v>0</v>
      </c>
      <c r="G81" s="226">
        <v>0</v>
      </c>
      <c r="H81" s="224">
        <v>0</v>
      </c>
      <c r="I81" s="225">
        <v>0</v>
      </c>
      <c r="J81" s="225">
        <v>0</v>
      </c>
      <c r="K81" s="217">
        <v>0</v>
      </c>
      <c r="L81" s="215">
        <v>0</v>
      </c>
      <c r="M81" s="216">
        <v>0</v>
      </c>
      <c r="N81" s="216">
        <v>0</v>
      </c>
      <c r="O81" s="217">
        <v>0</v>
      </c>
      <c r="P81" s="215">
        <v>0</v>
      </c>
      <c r="Q81" s="216">
        <v>0</v>
      </c>
      <c r="R81" s="216">
        <v>0</v>
      </c>
      <c r="S81" s="217">
        <v>0</v>
      </c>
      <c r="T81" s="215">
        <v>0</v>
      </c>
      <c r="U81" s="216">
        <v>0</v>
      </c>
      <c r="V81" s="216">
        <v>0</v>
      </c>
      <c r="W81" s="217">
        <v>0</v>
      </c>
      <c r="X81" s="215">
        <v>0</v>
      </c>
      <c r="Y81" s="216">
        <v>0</v>
      </c>
      <c r="Z81" s="216">
        <v>0</v>
      </c>
      <c r="AA81" s="217">
        <v>0</v>
      </c>
      <c r="AB81" s="215">
        <v>0</v>
      </c>
      <c r="AC81" s="216">
        <v>0</v>
      </c>
      <c r="AD81" s="216">
        <v>0</v>
      </c>
      <c r="AE81" s="217">
        <v>0</v>
      </c>
      <c r="AF81" s="215">
        <v>0</v>
      </c>
      <c r="AG81" s="216">
        <v>0</v>
      </c>
      <c r="AH81" s="216">
        <v>0</v>
      </c>
      <c r="AI81" s="217">
        <v>0</v>
      </c>
      <c r="AJ81" s="215">
        <v>0</v>
      </c>
      <c r="AK81" s="216">
        <v>0</v>
      </c>
      <c r="AL81" s="216">
        <v>0</v>
      </c>
      <c r="AM81" s="217">
        <v>0</v>
      </c>
      <c r="AN81" s="215">
        <v>0</v>
      </c>
      <c r="AO81" s="216">
        <v>0</v>
      </c>
      <c r="AP81" s="216">
        <v>0</v>
      </c>
      <c r="AQ81" s="217">
        <v>0</v>
      </c>
      <c r="AR81" s="215">
        <v>0</v>
      </c>
      <c r="AS81" s="216">
        <v>0</v>
      </c>
      <c r="AT81" s="216">
        <v>0</v>
      </c>
      <c r="AU81" s="217">
        <v>0</v>
      </c>
      <c r="AV81" s="215">
        <v>0</v>
      </c>
      <c r="AW81" s="216">
        <v>0</v>
      </c>
      <c r="AX81" s="216">
        <v>0</v>
      </c>
      <c r="AY81" s="217">
        <v>0</v>
      </c>
      <c r="AZ81" s="215">
        <v>0</v>
      </c>
      <c r="BA81" s="216">
        <v>0</v>
      </c>
      <c r="BB81" s="216">
        <v>0</v>
      </c>
      <c r="BC81" s="217">
        <v>0</v>
      </c>
      <c r="BD81" s="215">
        <v>0</v>
      </c>
      <c r="BE81" s="216">
        <v>0</v>
      </c>
      <c r="BF81" s="216">
        <v>0</v>
      </c>
      <c r="BG81" s="217">
        <v>0</v>
      </c>
      <c r="BH81" s="215">
        <v>0</v>
      </c>
      <c r="BI81" s="216">
        <v>0</v>
      </c>
      <c r="BJ81" s="216">
        <v>0</v>
      </c>
      <c r="BK81" s="217">
        <v>0</v>
      </c>
      <c r="BL81" s="215">
        <v>0</v>
      </c>
      <c r="BM81" s="216">
        <v>0</v>
      </c>
      <c r="BN81" s="216">
        <v>0.39400000000000002</v>
      </c>
      <c r="BO81" s="217">
        <v>0</v>
      </c>
      <c r="BP81" s="215">
        <v>0</v>
      </c>
      <c r="BQ81" s="216">
        <v>0</v>
      </c>
      <c r="BR81" s="216">
        <v>0</v>
      </c>
      <c r="BS81" s="217">
        <v>0</v>
      </c>
      <c r="BT81" s="215">
        <v>0</v>
      </c>
      <c r="BU81" s="216">
        <v>0</v>
      </c>
      <c r="BV81" s="216">
        <v>0</v>
      </c>
      <c r="BW81" s="217">
        <v>0</v>
      </c>
      <c r="BX81" s="215">
        <v>0</v>
      </c>
      <c r="BY81" s="218">
        <v>0</v>
      </c>
      <c r="BZ81" s="219">
        <v>0</v>
      </c>
      <c r="CA81" s="220">
        <v>0</v>
      </c>
      <c r="CB81" s="219">
        <v>0</v>
      </c>
      <c r="CC81" s="219">
        <v>0</v>
      </c>
      <c r="CD81" s="219">
        <v>0</v>
      </c>
      <c r="CE81" s="219">
        <v>0</v>
      </c>
      <c r="CF81" s="223">
        <v>0</v>
      </c>
      <c r="CG81" s="219">
        <v>3.5000000000000003E-2</v>
      </c>
      <c r="CH81" s="219">
        <v>0</v>
      </c>
      <c r="CI81" s="219">
        <v>0</v>
      </c>
      <c r="CJ81" s="223">
        <v>0</v>
      </c>
      <c r="CK81" s="219">
        <v>0</v>
      </c>
      <c r="CL81" s="219">
        <v>1.5069999999999999</v>
      </c>
      <c r="CM81" s="219">
        <v>0</v>
      </c>
      <c r="CN81" s="223">
        <v>0</v>
      </c>
      <c r="CO81" s="219">
        <v>0</v>
      </c>
      <c r="CP81" s="219">
        <v>0</v>
      </c>
      <c r="CQ81" s="218">
        <v>0</v>
      </c>
      <c r="CR81" s="223">
        <v>0</v>
      </c>
      <c r="CS81" s="218">
        <v>0</v>
      </c>
      <c r="CT81" s="218">
        <v>0</v>
      </c>
      <c r="CU81" s="220">
        <v>0</v>
      </c>
      <c r="CV81" s="184"/>
      <c r="CW81" s="144">
        <f t="shared" si="2"/>
        <v>0</v>
      </c>
      <c r="CX81" s="144">
        <f t="shared" si="3"/>
        <v>0</v>
      </c>
      <c r="CY81" s="151"/>
    </row>
    <row r="82" spans="2:103">
      <c r="B82" s="182">
        <v>76</v>
      </c>
      <c r="C82" s="183" t="s">
        <v>65</v>
      </c>
      <c r="D82" s="224">
        <v>5.2649999999999997</v>
      </c>
      <c r="E82" s="225">
        <v>31.837</v>
      </c>
      <c r="F82" s="225">
        <v>12.414</v>
      </c>
      <c r="G82" s="226">
        <v>4.4950000000000001</v>
      </c>
      <c r="H82" s="224">
        <v>63.067</v>
      </c>
      <c r="I82" s="225">
        <v>1.1299999999999999</v>
      </c>
      <c r="J82" s="225">
        <v>16.399999999999999</v>
      </c>
      <c r="K82" s="217">
        <v>24.72</v>
      </c>
      <c r="L82" s="215">
        <v>13.186999999999999</v>
      </c>
      <c r="M82" s="216">
        <v>2.72</v>
      </c>
      <c r="N82" s="216">
        <v>16.763999999999999</v>
      </c>
      <c r="O82" s="217">
        <v>8.4489999999999998</v>
      </c>
      <c r="P82" s="215">
        <v>6.4589999999999996</v>
      </c>
      <c r="Q82" s="216">
        <v>1.571</v>
      </c>
      <c r="R82" s="216">
        <v>2.8069999999999999</v>
      </c>
      <c r="S82" s="217">
        <v>5.0049999999999999</v>
      </c>
      <c r="T82" s="215">
        <v>5.0000000000000001E-3</v>
      </c>
      <c r="U82" s="216">
        <v>5.806</v>
      </c>
      <c r="V82" s="216">
        <v>6.6660000000000004</v>
      </c>
      <c r="W82" s="217">
        <v>73.582999999999998</v>
      </c>
      <c r="X82" s="215">
        <v>109.197</v>
      </c>
      <c r="Y82" s="216">
        <v>135.364</v>
      </c>
      <c r="Z82" s="216">
        <v>89.206999999999994</v>
      </c>
      <c r="AA82" s="217">
        <v>33.290999999999997</v>
      </c>
      <c r="AB82" s="215">
        <v>18.369</v>
      </c>
      <c r="AC82" s="216">
        <v>21.844000000000001</v>
      </c>
      <c r="AD82" s="216">
        <v>29.827000000000002</v>
      </c>
      <c r="AE82" s="217">
        <v>2.5000000000000001E-2</v>
      </c>
      <c r="AF82" s="215">
        <v>1</v>
      </c>
      <c r="AG82" s="216">
        <v>11.609</v>
      </c>
      <c r="AH82" s="216">
        <v>38.152000000000001</v>
      </c>
      <c r="AI82" s="217">
        <v>8.5640000000000001</v>
      </c>
      <c r="AJ82" s="215">
        <v>0.35</v>
      </c>
      <c r="AK82" s="216">
        <v>0</v>
      </c>
      <c r="AL82" s="216">
        <v>1.7310000000000001</v>
      </c>
      <c r="AM82" s="217">
        <v>56.5</v>
      </c>
      <c r="AN82" s="215">
        <v>2.1800000000000002</v>
      </c>
      <c r="AO82" s="216">
        <v>39.366999999999997</v>
      </c>
      <c r="AP82" s="216">
        <v>14.01</v>
      </c>
      <c r="AQ82" s="217">
        <v>16.952000000000002</v>
      </c>
      <c r="AR82" s="215">
        <v>0</v>
      </c>
      <c r="AS82" s="216">
        <v>1.2230000000000001</v>
      </c>
      <c r="AT82" s="216">
        <v>0.45200000000000001</v>
      </c>
      <c r="AU82" s="217">
        <v>0.29199999999999998</v>
      </c>
      <c r="AV82" s="215">
        <v>7.2999999999999995E-2</v>
      </c>
      <c r="AW82" s="216">
        <v>0.02</v>
      </c>
      <c r="AX82" s="216">
        <v>48.929000000000002</v>
      </c>
      <c r="AY82" s="217">
        <v>22.824000000000002</v>
      </c>
      <c r="AZ82" s="215">
        <v>1.8640000000000001</v>
      </c>
      <c r="BA82" s="216">
        <v>1.202</v>
      </c>
      <c r="BB82" s="216">
        <v>0.85299999999999998</v>
      </c>
      <c r="BC82" s="217">
        <v>0.97699999999999998</v>
      </c>
      <c r="BD82" s="215">
        <v>0.42199999999999999</v>
      </c>
      <c r="BE82" s="216">
        <v>0.57799999999999996</v>
      </c>
      <c r="BF82" s="216">
        <v>8.2650000000000006</v>
      </c>
      <c r="BG82" s="217">
        <v>5.9580000000000002</v>
      </c>
      <c r="BH82" s="215">
        <v>7.0780000000000003</v>
      </c>
      <c r="BI82" s="216">
        <v>10.238</v>
      </c>
      <c r="BJ82" s="216">
        <v>5.165</v>
      </c>
      <c r="BK82" s="217">
        <v>39.255000000000003</v>
      </c>
      <c r="BL82" s="215">
        <v>14.3</v>
      </c>
      <c r="BM82" s="216">
        <v>2.3759999999999999</v>
      </c>
      <c r="BN82" s="216">
        <v>40.688000000000002</v>
      </c>
      <c r="BO82" s="217">
        <v>14.946999999999999</v>
      </c>
      <c r="BP82" s="215">
        <v>24.954999999999998</v>
      </c>
      <c r="BQ82" s="216">
        <v>14.510999999999999</v>
      </c>
      <c r="BR82" s="216">
        <v>56.595999999999997</v>
      </c>
      <c r="BS82" s="217">
        <v>30.492999999999999</v>
      </c>
      <c r="BT82" s="215">
        <v>24.782</v>
      </c>
      <c r="BU82" s="216">
        <v>30.509</v>
      </c>
      <c r="BV82" s="216">
        <v>10.491</v>
      </c>
      <c r="BW82" s="217">
        <v>73.674999999999997</v>
      </c>
      <c r="BX82" s="215">
        <v>43.332479999999997</v>
      </c>
      <c r="BY82" s="218">
        <v>362.77891000000005</v>
      </c>
      <c r="BZ82" s="219">
        <v>0</v>
      </c>
      <c r="CA82" s="220">
        <v>11.2994</v>
      </c>
      <c r="CB82" s="219">
        <v>21.079099999999997</v>
      </c>
      <c r="CC82" s="219">
        <v>5.1319999999999997</v>
      </c>
      <c r="CD82" s="219">
        <v>1.8529</v>
      </c>
      <c r="CE82" s="219">
        <v>0.92645</v>
      </c>
      <c r="CF82" s="223">
        <v>22.866699999999998</v>
      </c>
      <c r="CG82" s="219">
        <v>7.2031100000000006</v>
      </c>
      <c r="CH82" s="219">
        <v>5.5410500000000003</v>
      </c>
      <c r="CI82" s="219">
        <v>21.604520000000001</v>
      </c>
      <c r="CJ82" s="223">
        <v>6.8570499999999992</v>
      </c>
      <c r="CK82" s="219">
        <v>43.984820000000006</v>
      </c>
      <c r="CL82" s="219">
        <v>7.7973999999999997</v>
      </c>
      <c r="CM82" s="219">
        <v>1.0300000000000001E-3</v>
      </c>
      <c r="CN82" s="223">
        <v>35.120779999999996</v>
      </c>
      <c r="CO82" s="219">
        <v>3.7952399999999997</v>
      </c>
      <c r="CP82" s="219">
        <v>7.80694</v>
      </c>
      <c r="CQ82" s="218">
        <v>16.213039999999999</v>
      </c>
      <c r="CR82" s="223">
        <v>3.48936</v>
      </c>
      <c r="CS82" s="218">
        <v>1.20502</v>
      </c>
      <c r="CT82" s="218">
        <v>3.0341</v>
      </c>
      <c r="CU82" s="220">
        <v>4.9272400000000003</v>
      </c>
      <c r="CV82" s="184"/>
      <c r="CW82" s="144">
        <f t="shared" si="2"/>
        <v>-69.609400827975506</v>
      </c>
      <c r="CX82" s="144">
        <f t="shared" si="3"/>
        <v>62.395438515540036</v>
      </c>
      <c r="CY82" s="151"/>
    </row>
    <row r="83" spans="2:103">
      <c r="B83" s="182">
        <v>77</v>
      </c>
      <c r="C83" s="183" t="s">
        <v>66</v>
      </c>
      <c r="D83" s="224">
        <v>0</v>
      </c>
      <c r="E83" s="225">
        <v>0</v>
      </c>
      <c r="F83" s="225">
        <v>0</v>
      </c>
      <c r="G83" s="226">
        <v>0</v>
      </c>
      <c r="H83" s="224">
        <v>0</v>
      </c>
      <c r="I83" s="225">
        <v>0</v>
      </c>
      <c r="J83" s="225">
        <v>0</v>
      </c>
      <c r="K83" s="217">
        <v>0</v>
      </c>
      <c r="L83" s="215">
        <v>0</v>
      </c>
      <c r="M83" s="216">
        <v>110.941</v>
      </c>
      <c r="N83" s="216">
        <v>133.64500000000001</v>
      </c>
      <c r="O83" s="217">
        <v>26.968</v>
      </c>
      <c r="P83" s="215">
        <v>9.9380000000000006</v>
      </c>
      <c r="Q83" s="216">
        <v>0</v>
      </c>
      <c r="R83" s="216">
        <v>0</v>
      </c>
      <c r="S83" s="217">
        <v>0</v>
      </c>
      <c r="T83" s="215">
        <v>0</v>
      </c>
      <c r="U83" s="216">
        <v>0</v>
      </c>
      <c r="V83" s="216">
        <v>0</v>
      </c>
      <c r="W83" s="217">
        <v>0</v>
      </c>
      <c r="X83" s="215">
        <v>0</v>
      </c>
      <c r="Y83" s="216">
        <v>0</v>
      </c>
      <c r="Z83" s="216">
        <v>0</v>
      </c>
      <c r="AA83" s="217">
        <v>0</v>
      </c>
      <c r="AB83" s="215">
        <v>0</v>
      </c>
      <c r="AC83" s="216">
        <v>0</v>
      </c>
      <c r="AD83" s="216">
        <v>0</v>
      </c>
      <c r="AE83" s="217">
        <v>0</v>
      </c>
      <c r="AF83" s="215">
        <v>0</v>
      </c>
      <c r="AG83" s="216">
        <v>0</v>
      </c>
      <c r="AH83" s="216">
        <v>0</v>
      </c>
      <c r="AI83" s="217">
        <v>0</v>
      </c>
      <c r="AJ83" s="215">
        <v>1.0449999999999999</v>
      </c>
      <c r="AK83" s="216">
        <v>0.8</v>
      </c>
      <c r="AL83" s="216">
        <v>3.9750000000000001</v>
      </c>
      <c r="AM83" s="217">
        <v>13.007</v>
      </c>
      <c r="AN83" s="215">
        <v>1261.9280000000001</v>
      </c>
      <c r="AO83" s="216">
        <v>1263.115</v>
      </c>
      <c r="AP83" s="216">
        <v>47.362000000000002</v>
      </c>
      <c r="AQ83" s="217">
        <v>19.969000000000001</v>
      </c>
      <c r="AR83" s="215">
        <v>4.76</v>
      </c>
      <c r="AS83" s="216">
        <v>2.7</v>
      </c>
      <c r="AT83" s="216">
        <v>3.7290000000000001</v>
      </c>
      <c r="AU83" s="217">
        <v>1.7889999999999999</v>
      </c>
      <c r="AV83" s="215">
        <v>13.683999999999999</v>
      </c>
      <c r="AW83" s="216">
        <v>1.35</v>
      </c>
      <c r="AX83" s="216">
        <v>4.9009999999999998</v>
      </c>
      <c r="AY83" s="217">
        <v>6.9020000000000001</v>
      </c>
      <c r="AZ83" s="215">
        <v>44.854999999999997</v>
      </c>
      <c r="BA83" s="216">
        <v>7.6769999999999996</v>
      </c>
      <c r="BB83" s="216">
        <v>8.7379999999999995</v>
      </c>
      <c r="BC83" s="217">
        <v>41.713999999999999</v>
      </c>
      <c r="BD83" s="215">
        <v>9.1479999999999997</v>
      </c>
      <c r="BE83" s="216">
        <v>33.811999999999998</v>
      </c>
      <c r="BF83" s="216">
        <v>27.939</v>
      </c>
      <c r="BG83" s="217">
        <v>18.596</v>
      </c>
      <c r="BH83" s="215">
        <v>18.297000000000001</v>
      </c>
      <c r="BI83" s="216">
        <v>32.494999999999997</v>
      </c>
      <c r="BJ83" s="216">
        <v>15.173999999999999</v>
      </c>
      <c r="BK83" s="217">
        <v>60.47</v>
      </c>
      <c r="BL83" s="215">
        <v>246.65799999999999</v>
      </c>
      <c r="BM83" s="216">
        <v>286.65699999999998</v>
      </c>
      <c r="BN83" s="216">
        <v>359.50900000000001</v>
      </c>
      <c r="BO83" s="217">
        <v>281.61900000000003</v>
      </c>
      <c r="BP83" s="215">
        <v>249.733</v>
      </c>
      <c r="BQ83" s="216">
        <v>289.66300000000001</v>
      </c>
      <c r="BR83" s="216">
        <v>248.12200000000001</v>
      </c>
      <c r="BS83" s="217">
        <v>0</v>
      </c>
      <c r="BT83" s="215">
        <v>0</v>
      </c>
      <c r="BU83" s="216">
        <v>0</v>
      </c>
      <c r="BV83" s="216">
        <v>0</v>
      </c>
      <c r="BW83" s="217">
        <v>1.76</v>
      </c>
      <c r="BX83" s="215">
        <v>0</v>
      </c>
      <c r="BY83" s="218">
        <v>0</v>
      </c>
      <c r="BZ83" s="219">
        <v>0</v>
      </c>
      <c r="CA83" s="220">
        <v>0</v>
      </c>
      <c r="CB83" s="219">
        <v>0.17399999999999999</v>
      </c>
      <c r="CC83" s="219">
        <v>0.4</v>
      </c>
      <c r="CD83" s="219">
        <v>0</v>
      </c>
      <c r="CE83" s="219">
        <v>0</v>
      </c>
      <c r="CF83" s="223">
        <v>1.9950000000000001</v>
      </c>
      <c r="CG83" s="219">
        <v>0</v>
      </c>
      <c r="CH83" s="219">
        <v>0.875</v>
      </c>
      <c r="CI83" s="219">
        <v>14.921899999999999</v>
      </c>
      <c r="CJ83" s="223">
        <v>1.2350000000000001</v>
      </c>
      <c r="CK83" s="219">
        <v>0</v>
      </c>
      <c r="CL83" s="219">
        <v>0.8428199999999999</v>
      </c>
      <c r="CM83" s="219">
        <v>1.135</v>
      </c>
      <c r="CN83" s="223">
        <v>1.8109300000000002</v>
      </c>
      <c r="CO83" s="219">
        <v>4.51</v>
      </c>
      <c r="CP83" s="219">
        <v>29.925000000000001</v>
      </c>
      <c r="CQ83" s="218">
        <v>0.52500000000000002</v>
      </c>
      <c r="CR83" s="223">
        <v>4.4999999999999998E-2</v>
      </c>
      <c r="CS83" s="218">
        <v>0</v>
      </c>
      <c r="CT83" s="218">
        <v>0</v>
      </c>
      <c r="CU83" s="220">
        <v>0</v>
      </c>
      <c r="CV83" s="184"/>
      <c r="CW83" s="144">
        <f t="shared" si="2"/>
        <v>-100</v>
      </c>
      <c r="CX83" s="144">
        <f t="shared" si="3"/>
        <v>0</v>
      </c>
      <c r="CY83" s="151"/>
    </row>
    <row r="84" spans="2:103">
      <c r="B84" s="182">
        <v>78</v>
      </c>
      <c r="C84" s="183" t="s">
        <v>67</v>
      </c>
      <c r="D84" s="224">
        <v>0</v>
      </c>
      <c r="E84" s="225">
        <v>0</v>
      </c>
      <c r="F84" s="225">
        <v>0</v>
      </c>
      <c r="G84" s="226">
        <v>0</v>
      </c>
      <c r="H84" s="224">
        <v>0</v>
      </c>
      <c r="I84" s="225">
        <v>0</v>
      </c>
      <c r="J84" s="225">
        <v>0</v>
      </c>
      <c r="K84" s="217">
        <v>0</v>
      </c>
      <c r="L84" s="215">
        <v>0</v>
      </c>
      <c r="M84" s="216">
        <v>0</v>
      </c>
      <c r="N84" s="216">
        <v>0</v>
      </c>
      <c r="O84" s="217">
        <v>0</v>
      </c>
      <c r="P84" s="215">
        <v>0</v>
      </c>
      <c r="Q84" s="216">
        <v>0</v>
      </c>
      <c r="R84" s="216">
        <v>0</v>
      </c>
      <c r="S84" s="217">
        <v>152.56</v>
      </c>
      <c r="T84" s="215">
        <v>0</v>
      </c>
      <c r="U84" s="216">
        <v>0</v>
      </c>
      <c r="V84" s="216">
        <v>0</v>
      </c>
      <c r="W84" s="217">
        <v>0</v>
      </c>
      <c r="X84" s="215">
        <v>0</v>
      </c>
      <c r="Y84" s="216">
        <v>0</v>
      </c>
      <c r="Z84" s="216">
        <v>0</v>
      </c>
      <c r="AA84" s="217">
        <v>0</v>
      </c>
      <c r="AB84" s="215">
        <v>0</v>
      </c>
      <c r="AC84" s="216">
        <v>0</v>
      </c>
      <c r="AD84" s="216">
        <v>0</v>
      </c>
      <c r="AE84" s="217">
        <v>0</v>
      </c>
      <c r="AF84" s="215">
        <v>0</v>
      </c>
      <c r="AG84" s="216">
        <v>0</v>
      </c>
      <c r="AH84" s="216">
        <v>0</v>
      </c>
      <c r="AI84" s="217">
        <v>0</v>
      </c>
      <c r="AJ84" s="215">
        <v>0</v>
      </c>
      <c r="AK84" s="216">
        <v>0</v>
      </c>
      <c r="AL84" s="216">
        <v>0</v>
      </c>
      <c r="AM84" s="217">
        <v>0</v>
      </c>
      <c r="AN84" s="215">
        <v>0</v>
      </c>
      <c r="AO84" s="216">
        <v>0</v>
      </c>
      <c r="AP84" s="216">
        <v>0</v>
      </c>
      <c r="AQ84" s="217">
        <v>0</v>
      </c>
      <c r="AR84" s="215">
        <v>0</v>
      </c>
      <c r="AS84" s="216">
        <v>0</v>
      </c>
      <c r="AT84" s="216">
        <v>0</v>
      </c>
      <c r="AU84" s="217">
        <v>0</v>
      </c>
      <c r="AV84" s="215">
        <v>0</v>
      </c>
      <c r="AW84" s="216">
        <v>0</v>
      </c>
      <c r="AX84" s="216">
        <v>0</v>
      </c>
      <c r="AY84" s="217">
        <v>0</v>
      </c>
      <c r="AZ84" s="215">
        <v>0</v>
      </c>
      <c r="BA84" s="216">
        <v>0</v>
      </c>
      <c r="BB84" s="216">
        <v>0</v>
      </c>
      <c r="BC84" s="217">
        <v>0</v>
      </c>
      <c r="BD84" s="215">
        <v>0</v>
      </c>
      <c r="BE84" s="216">
        <v>0</v>
      </c>
      <c r="BF84" s="216">
        <v>0</v>
      </c>
      <c r="BG84" s="217">
        <v>0</v>
      </c>
      <c r="BH84" s="215">
        <v>0</v>
      </c>
      <c r="BI84" s="216">
        <v>0</v>
      </c>
      <c r="BJ84" s="216">
        <v>0</v>
      </c>
      <c r="BK84" s="217">
        <v>0</v>
      </c>
      <c r="BL84" s="215">
        <v>0</v>
      </c>
      <c r="BM84" s="216">
        <v>0</v>
      </c>
      <c r="BN84" s="216">
        <v>0</v>
      </c>
      <c r="BO84" s="217">
        <v>0</v>
      </c>
      <c r="BP84" s="215">
        <v>0</v>
      </c>
      <c r="BQ84" s="216">
        <v>0.02</v>
      </c>
      <c r="BR84" s="216">
        <v>0</v>
      </c>
      <c r="BS84" s="217">
        <v>0</v>
      </c>
      <c r="BT84" s="215">
        <v>0</v>
      </c>
      <c r="BU84" s="216">
        <v>0</v>
      </c>
      <c r="BV84" s="216">
        <v>0</v>
      </c>
      <c r="BW84" s="217">
        <v>0</v>
      </c>
      <c r="BX84" s="215">
        <v>0</v>
      </c>
      <c r="BY84" s="218">
        <v>0</v>
      </c>
      <c r="BZ84" s="219">
        <v>0</v>
      </c>
      <c r="CA84" s="220">
        <v>0</v>
      </c>
      <c r="CB84" s="219">
        <v>0</v>
      </c>
      <c r="CC84" s="219">
        <v>0</v>
      </c>
      <c r="CD84" s="219">
        <v>0</v>
      </c>
      <c r="CE84" s="219">
        <v>0</v>
      </c>
      <c r="CF84" s="223">
        <v>0</v>
      </c>
      <c r="CG84" s="219">
        <v>0</v>
      </c>
      <c r="CH84" s="219">
        <v>46.603000000000002</v>
      </c>
      <c r="CI84" s="219">
        <v>0</v>
      </c>
      <c r="CJ84" s="223">
        <v>0</v>
      </c>
      <c r="CK84" s="219">
        <v>0</v>
      </c>
      <c r="CL84" s="219">
        <v>0</v>
      </c>
      <c r="CM84" s="219">
        <v>0</v>
      </c>
      <c r="CN84" s="223">
        <v>0.4521</v>
      </c>
      <c r="CO84" s="219">
        <v>0</v>
      </c>
      <c r="CP84" s="219">
        <v>0</v>
      </c>
      <c r="CQ84" s="218">
        <v>0</v>
      </c>
      <c r="CR84" s="223">
        <v>0</v>
      </c>
      <c r="CS84" s="218">
        <v>0</v>
      </c>
      <c r="CT84" s="218">
        <v>1.3900000000000001E-2</v>
      </c>
      <c r="CU84" s="220">
        <v>1.4930399999999999</v>
      </c>
      <c r="CV84" s="184"/>
      <c r="CW84" s="144">
        <f t="shared" si="2"/>
        <v>0</v>
      </c>
      <c r="CX84" s="144">
        <f t="shared" si="3"/>
        <v>10641.294964028777</v>
      </c>
      <c r="CY84" s="151"/>
    </row>
    <row r="85" spans="2:103">
      <c r="B85" s="182">
        <v>80</v>
      </c>
      <c r="C85" s="183" t="s">
        <v>68</v>
      </c>
      <c r="D85" s="224">
        <v>0.25</v>
      </c>
      <c r="E85" s="225">
        <v>0</v>
      </c>
      <c r="F85" s="225">
        <v>0</v>
      </c>
      <c r="G85" s="226">
        <v>0</v>
      </c>
      <c r="H85" s="224">
        <v>0</v>
      </c>
      <c r="I85" s="225">
        <v>0</v>
      </c>
      <c r="J85" s="225">
        <v>0</v>
      </c>
      <c r="K85" s="217">
        <v>0</v>
      </c>
      <c r="L85" s="215">
        <v>0</v>
      </c>
      <c r="M85" s="216">
        <v>0</v>
      </c>
      <c r="N85" s="216">
        <v>0</v>
      </c>
      <c r="O85" s="217">
        <v>0</v>
      </c>
      <c r="P85" s="215">
        <v>0</v>
      </c>
      <c r="Q85" s="216">
        <v>1.4850000000000001</v>
      </c>
      <c r="R85" s="216">
        <v>0</v>
      </c>
      <c r="S85" s="217">
        <v>1.538</v>
      </c>
      <c r="T85" s="215">
        <v>0</v>
      </c>
      <c r="U85" s="216">
        <v>0</v>
      </c>
      <c r="V85" s="216">
        <v>0</v>
      </c>
      <c r="W85" s="217">
        <v>0</v>
      </c>
      <c r="X85" s="215">
        <v>0</v>
      </c>
      <c r="Y85" s="216">
        <v>0</v>
      </c>
      <c r="Z85" s="216">
        <v>4</v>
      </c>
      <c r="AA85" s="217">
        <v>0</v>
      </c>
      <c r="AB85" s="215">
        <v>0.2</v>
      </c>
      <c r="AC85" s="216">
        <v>0</v>
      </c>
      <c r="AD85" s="216">
        <v>0</v>
      </c>
      <c r="AE85" s="217">
        <v>0</v>
      </c>
      <c r="AF85" s="215">
        <v>0.3</v>
      </c>
      <c r="AG85" s="216">
        <v>0</v>
      </c>
      <c r="AH85" s="216">
        <v>0</v>
      </c>
      <c r="AI85" s="217">
        <v>0</v>
      </c>
      <c r="AJ85" s="215">
        <v>0</v>
      </c>
      <c r="AK85" s="216">
        <v>0</v>
      </c>
      <c r="AL85" s="216">
        <v>0</v>
      </c>
      <c r="AM85" s="217">
        <v>0</v>
      </c>
      <c r="AN85" s="215">
        <v>0</v>
      </c>
      <c r="AO85" s="216">
        <v>0</v>
      </c>
      <c r="AP85" s="216">
        <v>0.25</v>
      </c>
      <c r="AQ85" s="217">
        <v>0</v>
      </c>
      <c r="AR85" s="215">
        <v>0</v>
      </c>
      <c r="AS85" s="216">
        <v>0</v>
      </c>
      <c r="AT85" s="216">
        <v>0</v>
      </c>
      <c r="AU85" s="217">
        <v>0</v>
      </c>
      <c r="AV85" s="215">
        <v>0</v>
      </c>
      <c r="AW85" s="216">
        <v>0</v>
      </c>
      <c r="AX85" s="216">
        <v>0.3</v>
      </c>
      <c r="AY85" s="217">
        <v>3.9470000000000001</v>
      </c>
      <c r="AZ85" s="215">
        <v>0</v>
      </c>
      <c r="BA85" s="216">
        <v>0</v>
      </c>
      <c r="BB85" s="216">
        <v>0</v>
      </c>
      <c r="BC85" s="217">
        <v>0</v>
      </c>
      <c r="BD85" s="215">
        <v>0</v>
      </c>
      <c r="BE85" s="216">
        <v>0</v>
      </c>
      <c r="BF85" s="216">
        <v>0</v>
      </c>
      <c r="BG85" s="217">
        <v>0</v>
      </c>
      <c r="BH85" s="215">
        <v>0</v>
      </c>
      <c r="BI85" s="216">
        <v>0</v>
      </c>
      <c r="BJ85" s="216">
        <v>0</v>
      </c>
      <c r="BK85" s="217">
        <v>0</v>
      </c>
      <c r="BL85" s="215">
        <v>0</v>
      </c>
      <c r="BM85" s="216">
        <v>0</v>
      </c>
      <c r="BN85" s="216">
        <v>0</v>
      </c>
      <c r="BO85" s="217">
        <v>0</v>
      </c>
      <c r="BP85" s="215">
        <v>0</v>
      </c>
      <c r="BQ85" s="216">
        <v>0</v>
      </c>
      <c r="BR85" s="216">
        <v>0.33600000000000002</v>
      </c>
      <c r="BS85" s="217">
        <v>0</v>
      </c>
      <c r="BT85" s="215">
        <v>0</v>
      </c>
      <c r="BU85" s="216">
        <v>0</v>
      </c>
      <c r="BV85" s="216">
        <v>0</v>
      </c>
      <c r="BW85" s="217">
        <v>0</v>
      </c>
      <c r="BX85" s="215">
        <v>0</v>
      </c>
      <c r="BY85" s="218">
        <v>0</v>
      </c>
      <c r="BZ85" s="219">
        <v>0</v>
      </c>
      <c r="CA85" s="220">
        <v>0</v>
      </c>
      <c r="CB85" s="219">
        <v>0</v>
      </c>
      <c r="CC85" s="219">
        <v>0</v>
      </c>
      <c r="CD85" s="219">
        <v>0</v>
      </c>
      <c r="CE85" s="219">
        <v>0</v>
      </c>
      <c r="CF85" s="223">
        <v>0</v>
      </c>
      <c r="CG85" s="219">
        <v>0</v>
      </c>
      <c r="CH85" s="219">
        <v>0</v>
      </c>
      <c r="CI85" s="219">
        <v>0</v>
      </c>
      <c r="CJ85" s="223">
        <v>0</v>
      </c>
      <c r="CK85" s="219">
        <v>0</v>
      </c>
      <c r="CL85" s="219">
        <v>0</v>
      </c>
      <c r="CM85" s="219">
        <v>0</v>
      </c>
      <c r="CN85" s="223">
        <v>0</v>
      </c>
      <c r="CO85" s="219">
        <v>0</v>
      </c>
      <c r="CP85" s="219">
        <v>0</v>
      </c>
      <c r="CQ85" s="218">
        <v>0</v>
      </c>
      <c r="CR85" s="223">
        <v>0</v>
      </c>
      <c r="CS85" s="218">
        <v>1.95E-2</v>
      </c>
      <c r="CT85" s="218">
        <v>0</v>
      </c>
      <c r="CU85" s="220">
        <v>0</v>
      </c>
      <c r="CV85" s="184"/>
      <c r="CW85" s="144">
        <f t="shared" si="2"/>
        <v>0</v>
      </c>
      <c r="CX85" s="144">
        <f t="shared" si="3"/>
        <v>0</v>
      </c>
      <c r="CY85" s="151"/>
    </row>
    <row r="86" spans="2:103">
      <c r="B86" s="182">
        <v>81</v>
      </c>
      <c r="C86" s="183" t="s">
        <v>69</v>
      </c>
      <c r="D86" s="224">
        <v>0</v>
      </c>
      <c r="E86" s="225">
        <v>0</v>
      </c>
      <c r="F86" s="225">
        <v>0</v>
      </c>
      <c r="G86" s="226">
        <v>0</v>
      </c>
      <c r="H86" s="224">
        <v>0</v>
      </c>
      <c r="I86" s="225">
        <v>0</v>
      </c>
      <c r="J86" s="225">
        <v>0</v>
      </c>
      <c r="K86" s="217">
        <v>0</v>
      </c>
      <c r="L86" s="215">
        <v>0</v>
      </c>
      <c r="M86" s="216">
        <v>0</v>
      </c>
      <c r="N86" s="216">
        <v>0</v>
      </c>
      <c r="O86" s="217">
        <v>0</v>
      </c>
      <c r="P86" s="215">
        <v>0</v>
      </c>
      <c r="Q86" s="216">
        <v>27.581</v>
      </c>
      <c r="R86" s="216">
        <v>0</v>
      </c>
      <c r="S86" s="217">
        <v>0</v>
      </c>
      <c r="T86" s="215">
        <v>0</v>
      </c>
      <c r="U86" s="216">
        <v>0</v>
      </c>
      <c r="V86" s="216">
        <v>0</v>
      </c>
      <c r="W86" s="217">
        <v>0</v>
      </c>
      <c r="X86" s="215">
        <v>0</v>
      </c>
      <c r="Y86" s="216">
        <v>0</v>
      </c>
      <c r="Z86" s="216">
        <v>0.89</v>
      </c>
      <c r="AA86" s="217">
        <v>13.388</v>
      </c>
      <c r="AB86" s="215">
        <v>0</v>
      </c>
      <c r="AC86" s="216">
        <v>0</v>
      </c>
      <c r="AD86" s="216">
        <v>0</v>
      </c>
      <c r="AE86" s="217">
        <v>0</v>
      </c>
      <c r="AF86" s="215">
        <v>0</v>
      </c>
      <c r="AG86" s="216">
        <v>0</v>
      </c>
      <c r="AH86" s="216">
        <v>0</v>
      </c>
      <c r="AI86" s="217">
        <v>48.344000000000001</v>
      </c>
      <c r="AJ86" s="215">
        <v>0</v>
      </c>
      <c r="AK86" s="216">
        <v>0</v>
      </c>
      <c r="AL86" s="216">
        <v>0</v>
      </c>
      <c r="AM86" s="217">
        <v>0</v>
      </c>
      <c r="AN86" s="215">
        <v>0</v>
      </c>
      <c r="AO86" s="216">
        <v>0</v>
      </c>
      <c r="AP86" s="216">
        <v>0</v>
      </c>
      <c r="AQ86" s="217">
        <v>0</v>
      </c>
      <c r="AR86" s="215">
        <v>0</v>
      </c>
      <c r="AS86" s="216">
        <v>0</v>
      </c>
      <c r="AT86" s="216">
        <v>0</v>
      </c>
      <c r="AU86" s="217">
        <v>0</v>
      </c>
      <c r="AV86" s="215">
        <v>0</v>
      </c>
      <c r="AW86" s="216">
        <v>0</v>
      </c>
      <c r="AX86" s="216">
        <v>0.65</v>
      </c>
      <c r="AY86" s="217">
        <v>0</v>
      </c>
      <c r="AZ86" s="215">
        <v>0</v>
      </c>
      <c r="BA86" s="216">
        <v>22.411000000000001</v>
      </c>
      <c r="BB86" s="216">
        <v>27.94</v>
      </c>
      <c r="BC86" s="217">
        <v>50.295999999999999</v>
      </c>
      <c r="BD86" s="215">
        <v>0</v>
      </c>
      <c r="BE86" s="216">
        <v>0</v>
      </c>
      <c r="BF86" s="216">
        <v>0</v>
      </c>
      <c r="BG86" s="217">
        <v>0</v>
      </c>
      <c r="BH86" s="215">
        <v>37.281999999999996</v>
      </c>
      <c r="BI86" s="216">
        <v>0</v>
      </c>
      <c r="BJ86" s="216">
        <v>83.495000000000005</v>
      </c>
      <c r="BK86" s="217">
        <v>0</v>
      </c>
      <c r="BL86" s="215">
        <v>0</v>
      </c>
      <c r="BM86" s="216">
        <v>0</v>
      </c>
      <c r="BN86" s="216">
        <v>40.564999999999998</v>
      </c>
      <c r="BO86" s="217">
        <v>0</v>
      </c>
      <c r="BP86" s="215">
        <v>0</v>
      </c>
      <c r="BQ86" s="216">
        <v>0</v>
      </c>
      <c r="BR86" s="216">
        <v>0</v>
      </c>
      <c r="BS86" s="217">
        <v>0</v>
      </c>
      <c r="BT86" s="215">
        <v>0</v>
      </c>
      <c r="BU86" s="216">
        <v>0</v>
      </c>
      <c r="BV86" s="216">
        <v>0</v>
      </c>
      <c r="BW86" s="217">
        <v>0</v>
      </c>
      <c r="BX86" s="215">
        <v>44.903599999999997</v>
      </c>
      <c r="BY86" s="218">
        <v>38.537739999999999</v>
      </c>
      <c r="BZ86" s="219">
        <v>0</v>
      </c>
      <c r="CA86" s="220">
        <v>0</v>
      </c>
      <c r="CB86" s="219">
        <v>0</v>
      </c>
      <c r="CC86" s="219">
        <v>0</v>
      </c>
      <c r="CD86" s="219">
        <v>66.96387</v>
      </c>
      <c r="CE86" s="219">
        <v>0</v>
      </c>
      <c r="CF86" s="223">
        <v>0</v>
      </c>
      <c r="CG86" s="219">
        <v>0</v>
      </c>
      <c r="CH86" s="219">
        <v>0</v>
      </c>
      <c r="CI86" s="219">
        <v>0</v>
      </c>
      <c r="CJ86" s="223">
        <v>0</v>
      </c>
      <c r="CK86" s="219">
        <v>0</v>
      </c>
      <c r="CL86" s="219">
        <v>0</v>
      </c>
      <c r="CM86" s="219">
        <v>0</v>
      </c>
      <c r="CN86" s="223">
        <v>7.4799999999999991E-2</v>
      </c>
      <c r="CO86" s="219">
        <v>0</v>
      </c>
      <c r="CP86" s="219">
        <v>0.4</v>
      </c>
      <c r="CQ86" s="218">
        <v>0</v>
      </c>
      <c r="CR86" s="223">
        <v>0</v>
      </c>
      <c r="CS86" s="218">
        <v>0</v>
      </c>
      <c r="CT86" s="218">
        <v>0</v>
      </c>
      <c r="CU86" s="220">
        <v>0</v>
      </c>
      <c r="CV86" s="184"/>
      <c r="CW86" s="144">
        <f t="shared" si="2"/>
        <v>0</v>
      </c>
      <c r="CX86" s="144">
        <f t="shared" si="3"/>
        <v>0</v>
      </c>
      <c r="CY86" s="151"/>
    </row>
    <row r="87" spans="2:103">
      <c r="B87" s="182">
        <v>82</v>
      </c>
      <c r="C87" s="183" t="s">
        <v>70</v>
      </c>
      <c r="D87" s="224">
        <v>26.754999999999999</v>
      </c>
      <c r="E87" s="225">
        <v>33.154000000000003</v>
      </c>
      <c r="F87" s="225">
        <v>26.189</v>
      </c>
      <c r="G87" s="226">
        <v>1.2829999999999999</v>
      </c>
      <c r="H87" s="224">
        <v>367.05700000000002</v>
      </c>
      <c r="I87" s="225">
        <v>17.797000000000001</v>
      </c>
      <c r="J87" s="225">
        <v>401.64600000000002</v>
      </c>
      <c r="K87" s="217">
        <v>52.311</v>
      </c>
      <c r="L87" s="215">
        <v>3.16</v>
      </c>
      <c r="M87" s="216">
        <v>30.641999999999999</v>
      </c>
      <c r="N87" s="216">
        <v>23.058</v>
      </c>
      <c r="O87" s="217">
        <v>1</v>
      </c>
      <c r="P87" s="215">
        <v>245.024</v>
      </c>
      <c r="Q87" s="216">
        <v>14.481</v>
      </c>
      <c r="R87" s="216">
        <v>30.388999999999999</v>
      </c>
      <c r="S87" s="217">
        <v>27.085000000000001</v>
      </c>
      <c r="T87" s="215">
        <v>6.4029999999999996</v>
      </c>
      <c r="U87" s="216">
        <v>2.496</v>
      </c>
      <c r="V87" s="216">
        <v>0.23</v>
      </c>
      <c r="W87" s="217">
        <v>4.7960000000000003</v>
      </c>
      <c r="X87" s="215">
        <v>2.72</v>
      </c>
      <c r="Y87" s="216">
        <v>2.37</v>
      </c>
      <c r="Z87" s="216">
        <v>0.74099999999999999</v>
      </c>
      <c r="AA87" s="217">
        <v>1.25</v>
      </c>
      <c r="AB87" s="215">
        <v>17.86</v>
      </c>
      <c r="AC87" s="216">
        <v>1.095</v>
      </c>
      <c r="AD87" s="216">
        <v>0.4</v>
      </c>
      <c r="AE87" s="217">
        <v>0.26</v>
      </c>
      <c r="AF87" s="215">
        <v>2.0219999999999998</v>
      </c>
      <c r="AG87" s="216">
        <v>5.5659999999999998</v>
      </c>
      <c r="AH87" s="216">
        <v>33.923999999999999</v>
      </c>
      <c r="AI87" s="217">
        <v>0.115</v>
      </c>
      <c r="AJ87" s="215">
        <v>0.4</v>
      </c>
      <c r="AK87" s="216">
        <v>1.659</v>
      </c>
      <c r="AL87" s="216">
        <v>0.65500000000000003</v>
      </c>
      <c r="AM87" s="217">
        <v>0.68</v>
      </c>
      <c r="AN87" s="215">
        <v>2.0910000000000002</v>
      </c>
      <c r="AO87" s="216">
        <v>1.95</v>
      </c>
      <c r="AP87" s="216">
        <v>3.524</v>
      </c>
      <c r="AQ87" s="217">
        <v>9.9339999999999993</v>
      </c>
      <c r="AR87" s="215">
        <v>51.185000000000002</v>
      </c>
      <c r="AS87" s="216">
        <v>0.21199999999999999</v>
      </c>
      <c r="AT87" s="216">
        <v>34.366999999999997</v>
      </c>
      <c r="AU87" s="217">
        <v>0.23100000000000001</v>
      </c>
      <c r="AV87" s="215">
        <v>1.5</v>
      </c>
      <c r="AW87" s="216">
        <v>1.7210000000000001</v>
      </c>
      <c r="AX87" s="216">
        <v>24.827000000000002</v>
      </c>
      <c r="AY87" s="217">
        <v>14.079000000000001</v>
      </c>
      <c r="AZ87" s="215">
        <v>0.90900000000000003</v>
      </c>
      <c r="BA87" s="216">
        <v>0.6</v>
      </c>
      <c r="BB87" s="216">
        <v>9.2769999999999992</v>
      </c>
      <c r="BC87" s="217">
        <v>2.11</v>
      </c>
      <c r="BD87" s="215">
        <v>15.798</v>
      </c>
      <c r="BE87" s="216">
        <v>33.151000000000003</v>
      </c>
      <c r="BF87" s="216">
        <v>2.4119999999999999</v>
      </c>
      <c r="BG87" s="217">
        <v>12.436</v>
      </c>
      <c r="BH87" s="215">
        <v>0.84399999999999997</v>
      </c>
      <c r="BI87" s="216">
        <v>1.5169999999999999</v>
      </c>
      <c r="BJ87" s="216">
        <v>1.579</v>
      </c>
      <c r="BK87" s="217">
        <v>1.262</v>
      </c>
      <c r="BL87" s="215">
        <v>5.7850000000000001</v>
      </c>
      <c r="BM87" s="216">
        <v>169.15100000000001</v>
      </c>
      <c r="BN87" s="216">
        <v>56.335999999999999</v>
      </c>
      <c r="BO87" s="217">
        <v>0.35</v>
      </c>
      <c r="BP87" s="215">
        <v>1.41</v>
      </c>
      <c r="BQ87" s="216">
        <v>0.34499999999999997</v>
      </c>
      <c r="BR87" s="216">
        <v>20.474</v>
      </c>
      <c r="BS87" s="217">
        <v>12.092000000000001</v>
      </c>
      <c r="BT87" s="215">
        <v>0.185</v>
      </c>
      <c r="BU87" s="216">
        <v>1.87</v>
      </c>
      <c r="BV87" s="216">
        <v>0.67500000000000004</v>
      </c>
      <c r="BW87" s="217">
        <v>15.739859999999998</v>
      </c>
      <c r="BX87" s="215">
        <v>0</v>
      </c>
      <c r="BY87" s="218">
        <v>5.3469100000000003</v>
      </c>
      <c r="BZ87" s="219">
        <v>16.686119999999999</v>
      </c>
      <c r="CA87" s="220">
        <v>5.0095000000000001</v>
      </c>
      <c r="CB87" s="219">
        <v>5.4615</v>
      </c>
      <c r="CC87" s="219">
        <v>1.5599000000000001</v>
      </c>
      <c r="CD87" s="219">
        <v>5.4196499999999999</v>
      </c>
      <c r="CE87" s="219">
        <v>0</v>
      </c>
      <c r="CF87" s="223">
        <v>18.201419999999999</v>
      </c>
      <c r="CG87" s="219">
        <v>0.97651999999999994</v>
      </c>
      <c r="CH87" s="219">
        <v>6.8216000000000001</v>
      </c>
      <c r="CI87" s="219">
        <v>18.402639999999998</v>
      </c>
      <c r="CJ87" s="223">
        <v>5.0069499999999998</v>
      </c>
      <c r="CK87" s="219">
        <v>0.93210000000000004</v>
      </c>
      <c r="CL87" s="219">
        <v>3.4842999999999997</v>
      </c>
      <c r="CM87" s="219">
        <v>0.82</v>
      </c>
      <c r="CN87" s="223">
        <v>14.503270000000001</v>
      </c>
      <c r="CO87" s="219">
        <v>0.25</v>
      </c>
      <c r="CP87" s="219">
        <v>1.2470000000000001</v>
      </c>
      <c r="CQ87" s="218">
        <v>2.0767799999999998</v>
      </c>
      <c r="CR87" s="223">
        <v>2.0678000000000001</v>
      </c>
      <c r="CS87" s="218">
        <v>0.87650000000000006</v>
      </c>
      <c r="CT87" s="218">
        <v>2.7894300000000003</v>
      </c>
      <c r="CU87" s="220">
        <v>6.2500499999999999</v>
      </c>
      <c r="CV87" s="184"/>
      <c r="CW87" s="144">
        <f t="shared" si="2"/>
        <v>200.94906538005955</v>
      </c>
      <c r="CX87" s="144">
        <f t="shared" si="3"/>
        <v>124.06190512040092</v>
      </c>
      <c r="CY87" s="151"/>
    </row>
    <row r="88" spans="2:103">
      <c r="B88" s="182">
        <v>83</v>
      </c>
      <c r="C88" s="183" t="s">
        <v>71</v>
      </c>
      <c r="D88" s="224">
        <v>2.5609999999999999</v>
      </c>
      <c r="E88" s="225">
        <v>0.747</v>
      </c>
      <c r="F88" s="225">
        <v>0.1</v>
      </c>
      <c r="G88" s="226">
        <v>0.2</v>
      </c>
      <c r="H88" s="224">
        <v>0</v>
      </c>
      <c r="I88" s="225">
        <v>0</v>
      </c>
      <c r="J88" s="225">
        <v>5.4749999999999996</v>
      </c>
      <c r="K88" s="217">
        <v>0.96499999999999997</v>
      </c>
      <c r="L88" s="215">
        <v>0.104</v>
      </c>
      <c r="M88" s="216">
        <v>0.6</v>
      </c>
      <c r="N88" s="216">
        <v>1.2989999999999999</v>
      </c>
      <c r="O88" s="217">
        <v>0</v>
      </c>
      <c r="P88" s="215">
        <v>0.02</v>
      </c>
      <c r="Q88" s="216">
        <v>0.19700000000000001</v>
      </c>
      <c r="R88" s="216">
        <v>0.376</v>
      </c>
      <c r="S88" s="217">
        <v>87.18</v>
      </c>
      <c r="T88" s="215">
        <v>7.4999999999999997E-2</v>
      </c>
      <c r="U88" s="216">
        <v>19.686</v>
      </c>
      <c r="V88" s="216">
        <v>204.12</v>
      </c>
      <c r="W88" s="217">
        <v>21.076000000000001</v>
      </c>
      <c r="X88" s="215">
        <v>74.844999999999999</v>
      </c>
      <c r="Y88" s="216">
        <v>132.68600000000001</v>
      </c>
      <c r="Z88" s="216">
        <v>111.224</v>
      </c>
      <c r="AA88" s="217">
        <v>22.713000000000001</v>
      </c>
      <c r="AB88" s="215">
        <v>0</v>
      </c>
      <c r="AC88" s="216">
        <v>0.4</v>
      </c>
      <c r="AD88" s="216">
        <v>55.731000000000002</v>
      </c>
      <c r="AE88" s="217">
        <v>0</v>
      </c>
      <c r="AF88" s="215">
        <v>0.49299999999999999</v>
      </c>
      <c r="AG88" s="216">
        <v>0</v>
      </c>
      <c r="AH88" s="216">
        <v>0.1</v>
      </c>
      <c r="AI88" s="217">
        <v>0</v>
      </c>
      <c r="AJ88" s="215">
        <v>0</v>
      </c>
      <c r="AK88" s="216">
        <v>0</v>
      </c>
      <c r="AL88" s="216">
        <v>0.13</v>
      </c>
      <c r="AM88" s="217">
        <v>0</v>
      </c>
      <c r="AN88" s="215">
        <v>0</v>
      </c>
      <c r="AO88" s="216">
        <v>1.2</v>
      </c>
      <c r="AP88" s="216">
        <v>0</v>
      </c>
      <c r="AQ88" s="217">
        <v>2.2970000000000002</v>
      </c>
      <c r="AR88" s="215">
        <v>0</v>
      </c>
      <c r="AS88" s="216">
        <v>0</v>
      </c>
      <c r="AT88" s="216">
        <v>0.189</v>
      </c>
      <c r="AU88" s="217">
        <v>0.193</v>
      </c>
      <c r="AV88" s="215">
        <v>4.9000000000000002E-2</v>
      </c>
      <c r="AW88" s="216">
        <v>0</v>
      </c>
      <c r="AX88" s="216">
        <v>15.56</v>
      </c>
      <c r="AY88" s="217">
        <v>98.998999999999995</v>
      </c>
      <c r="AZ88" s="215">
        <v>0.47799999999999998</v>
      </c>
      <c r="BA88" s="216">
        <v>0.20300000000000001</v>
      </c>
      <c r="BB88" s="216">
        <v>0</v>
      </c>
      <c r="BC88" s="217">
        <v>0</v>
      </c>
      <c r="BD88" s="215">
        <v>0.05</v>
      </c>
      <c r="BE88" s="216">
        <v>0.2</v>
      </c>
      <c r="BF88" s="216">
        <v>2.44</v>
      </c>
      <c r="BG88" s="217">
        <v>30.257999999999999</v>
      </c>
      <c r="BH88" s="215">
        <v>0.8</v>
      </c>
      <c r="BI88" s="216">
        <v>0.38900000000000001</v>
      </c>
      <c r="BJ88" s="216">
        <v>0.48499999999999999</v>
      </c>
      <c r="BK88" s="217">
        <v>0.224</v>
      </c>
      <c r="BL88" s="215">
        <v>0.23699999999999999</v>
      </c>
      <c r="BM88" s="216">
        <v>0</v>
      </c>
      <c r="BN88" s="216">
        <v>1.88</v>
      </c>
      <c r="BO88" s="217">
        <v>0.66</v>
      </c>
      <c r="BP88" s="215">
        <v>1.6</v>
      </c>
      <c r="BQ88" s="216">
        <v>10.87</v>
      </c>
      <c r="BR88" s="216">
        <v>3.2650000000000001</v>
      </c>
      <c r="BS88" s="217">
        <v>4.0049999999999999</v>
      </c>
      <c r="BT88" s="215">
        <v>0.43</v>
      </c>
      <c r="BU88" s="216">
        <v>1.7849999999999999</v>
      </c>
      <c r="BV88" s="216">
        <v>0.3</v>
      </c>
      <c r="BW88" s="217">
        <v>15.029339999999999</v>
      </c>
      <c r="BX88" s="215">
        <v>1.931</v>
      </c>
      <c r="BY88" s="218">
        <v>5.0227700000000004</v>
      </c>
      <c r="BZ88" s="219">
        <v>1.752</v>
      </c>
      <c r="CA88" s="220">
        <v>6.47</v>
      </c>
      <c r="CB88" s="219">
        <v>6.2096999999999998</v>
      </c>
      <c r="CC88" s="219">
        <v>0.22525999999999999</v>
      </c>
      <c r="CD88" s="219">
        <v>3.2372299999999998</v>
      </c>
      <c r="CE88" s="219">
        <v>0.1</v>
      </c>
      <c r="CF88" s="223">
        <v>21.613</v>
      </c>
      <c r="CG88" s="219">
        <v>20.815999999999999</v>
      </c>
      <c r="CH88" s="219">
        <v>7.2309999999999999</v>
      </c>
      <c r="CI88" s="219">
        <v>0.36</v>
      </c>
      <c r="CJ88" s="223">
        <v>0.11</v>
      </c>
      <c r="CK88" s="219">
        <v>0.87779999999999991</v>
      </c>
      <c r="CL88" s="219">
        <v>0.34260000000000002</v>
      </c>
      <c r="CM88" s="219">
        <v>0.11419999999999998</v>
      </c>
      <c r="CN88" s="223">
        <v>0</v>
      </c>
      <c r="CO88" s="219">
        <v>0.04</v>
      </c>
      <c r="CP88" s="219">
        <v>84.224999999999994</v>
      </c>
      <c r="CQ88" s="218">
        <v>3.9366099999999999</v>
      </c>
      <c r="CR88" s="223">
        <v>0.70310000000000006</v>
      </c>
      <c r="CS88" s="218">
        <v>31.360000000000003</v>
      </c>
      <c r="CT88" s="218">
        <v>1.1442399999999999</v>
      </c>
      <c r="CU88" s="220">
        <v>1.1739999999999999</v>
      </c>
      <c r="CV88" s="184"/>
      <c r="CW88" s="144">
        <f t="shared" si="2"/>
        <v>-70.177386126641963</v>
      </c>
      <c r="CX88" s="144">
        <f t="shared" si="3"/>
        <v>2.6008529679088355</v>
      </c>
      <c r="CY88" s="151"/>
    </row>
    <row r="89" spans="2:103">
      <c r="B89" s="182">
        <v>84</v>
      </c>
      <c r="C89" s="183" t="s">
        <v>72</v>
      </c>
      <c r="D89" s="224">
        <v>950.65099999999995</v>
      </c>
      <c r="E89" s="225">
        <v>3313.3380000000002</v>
      </c>
      <c r="F89" s="225">
        <v>2340.3939999999998</v>
      </c>
      <c r="G89" s="226">
        <v>280.404</v>
      </c>
      <c r="H89" s="224">
        <v>1847.912</v>
      </c>
      <c r="I89" s="225">
        <v>814.75300000000004</v>
      </c>
      <c r="J89" s="225">
        <v>727.61400000000003</v>
      </c>
      <c r="K89" s="217">
        <v>201.41499999999999</v>
      </c>
      <c r="L89" s="215">
        <v>2068.4609999999998</v>
      </c>
      <c r="M89" s="216">
        <v>401.49299999999999</v>
      </c>
      <c r="N89" s="216">
        <v>200.12100000000001</v>
      </c>
      <c r="O89" s="217">
        <v>274.57400000000001</v>
      </c>
      <c r="P89" s="215">
        <v>574.30200000000002</v>
      </c>
      <c r="Q89" s="216">
        <v>186.95500000000001</v>
      </c>
      <c r="R89" s="216">
        <v>557.39700000000005</v>
      </c>
      <c r="S89" s="217">
        <v>591.65099999999995</v>
      </c>
      <c r="T89" s="215">
        <v>147.285</v>
      </c>
      <c r="U89" s="216">
        <v>103.42</v>
      </c>
      <c r="V89" s="216">
        <v>111.773</v>
      </c>
      <c r="W89" s="217">
        <v>59.201999999999998</v>
      </c>
      <c r="X89" s="215">
        <v>199.11500000000001</v>
      </c>
      <c r="Y89" s="216">
        <v>153.50700000000001</v>
      </c>
      <c r="Z89" s="216">
        <v>43.098999999999997</v>
      </c>
      <c r="AA89" s="217">
        <v>36.881</v>
      </c>
      <c r="AB89" s="215">
        <v>179.73599999999999</v>
      </c>
      <c r="AC89" s="216">
        <v>133.38399999999999</v>
      </c>
      <c r="AD89" s="216">
        <v>78.882000000000005</v>
      </c>
      <c r="AE89" s="217">
        <v>31.423999999999999</v>
      </c>
      <c r="AF89" s="215">
        <v>75.900999999999996</v>
      </c>
      <c r="AG89" s="216">
        <v>32.343000000000004</v>
      </c>
      <c r="AH89" s="216">
        <v>47.576999999999998</v>
      </c>
      <c r="AI89" s="217">
        <v>29.52</v>
      </c>
      <c r="AJ89" s="215">
        <v>28.399000000000001</v>
      </c>
      <c r="AK89" s="216">
        <v>186.18700000000001</v>
      </c>
      <c r="AL89" s="216">
        <v>110.88</v>
      </c>
      <c r="AM89" s="217">
        <v>61.387</v>
      </c>
      <c r="AN89" s="215">
        <v>346.39100000000002</v>
      </c>
      <c r="AO89" s="216">
        <v>48.923000000000002</v>
      </c>
      <c r="AP89" s="216">
        <v>89.54</v>
      </c>
      <c r="AQ89" s="217">
        <v>978.77599999999995</v>
      </c>
      <c r="AR89" s="215">
        <v>35.789000000000001</v>
      </c>
      <c r="AS89" s="216">
        <v>135.62</v>
      </c>
      <c r="AT89" s="216">
        <v>184.148</v>
      </c>
      <c r="AU89" s="217">
        <v>42.527999999999999</v>
      </c>
      <c r="AV89" s="215">
        <v>108.541</v>
      </c>
      <c r="AW89" s="216">
        <v>84.635000000000005</v>
      </c>
      <c r="AX89" s="216">
        <v>246.16200000000001</v>
      </c>
      <c r="AY89" s="217">
        <v>202.12200000000001</v>
      </c>
      <c r="AZ89" s="215">
        <v>69.950999999999993</v>
      </c>
      <c r="BA89" s="216">
        <v>50.295999999999999</v>
      </c>
      <c r="BB89" s="216">
        <v>436.74200000000002</v>
      </c>
      <c r="BC89" s="217">
        <v>51.805999999999997</v>
      </c>
      <c r="BD89" s="215">
        <v>56.46</v>
      </c>
      <c r="BE89" s="216">
        <v>49.792000000000002</v>
      </c>
      <c r="BF89" s="216">
        <v>254.98400000000001</v>
      </c>
      <c r="BG89" s="217">
        <v>75.367000000000004</v>
      </c>
      <c r="BH89" s="215">
        <v>64.22</v>
      </c>
      <c r="BI89" s="216">
        <v>67.774000000000001</v>
      </c>
      <c r="BJ89" s="216">
        <v>115.884</v>
      </c>
      <c r="BK89" s="217">
        <v>54.38</v>
      </c>
      <c r="BL89" s="215">
        <v>6.3079999999999998</v>
      </c>
      <c r="BM89" s="216">
        <v>121.742</v>
      </c>
      <c r="BN89" s="216">
        <v>268.173</v>
      </c>
      <c r="BO89" s="217">
        <v>135.608</v>
      </c>
      <c r="BP89" s="215">
        <v>19.946000000000002</v>
      </c>
      <c r="BQ89" s="216">
        <v>124.64700000000001</v>
      </c>
      <c r="BR89" s="216">
        <v>146.65299999999999</v>
      </c>
      <c r="BS89" s="217">
        <v>213.28</v>
      </c>
      <c r="BT89" s="215">
        <v>381.77100000000002</v>
      </c>
      <c r="BU89" s="216">
        <v>46.572000000000003</v>
      </c>
      <c r="BV89" s="216">
        <v>39.152999999999999</v>
      </c>
      <c r="BW89" s="217">
        <v>340.30164000000002</v>
      </c>
      <c r="BX89" s="215">
        <v>261.10586000000001</v>
      </c>
      <c r="BY89" s="218">
        <v>54.209360000000004</v>
      </c>
      <c r="BZ89" s="219">
        <v>53.101020000000005</v>
      </c>
      <c r="CA89" s="220">
        <v>35.908949999999997</v>
      </c>
      <c r="CB89" s="219">
        <v>8.4807900000000007</v>
      </c>
      <c r="CC89" s="219">
        <v>168.27854000000002</v>
      </c>
      <c r="CD89" s="219">
        <v>13.57254</v>
      </c>
      <c r="CE89" s="219">
        <v>30.064120000000003</v>
      </c>
      <c r="CF89" s="223">
        <v>31.039300000000001</v>
      </c>
      <c r="CG89" s="219">
        <v>45.464619999999996</v>
      </c>
      <c r="CH89" s="219">
        <v>120.04889999999999</v>
      </c>
      <c r="CI89" s="219">
        <v>88.760139999999993</v>
      </c>
      <c r="CJ89" s="223">
        <v>93.711480000000009</v>
      </c>
      <c r="CK89" s="219">
        <v>36.572110000000002</v>
      </c>
      <c r="CL89" s="219">
        <v>177.57149999999999</v>
      </c>
      <c r="CM89" s="219">
        <v>461.49481000000003</v>
      </c>
      <c r="CN89" s="223">
        <v>54.450580000000002</v>
      </c>
      <c r="CO89" s="219">
        <v>63.167360000000002</v>
      </c>
      <c r="CP89" s="219">
        <v>18.755970000000001</v>
      </c>
      <c r="CQ89" s="218">
        <v>189.28737999999998</v>
      </c>
      <c r="CR89" s="223">
        <v>21.891819999999999</v>
      </c>
      <c r="CS89" s="218">
        <v>50.878230000000002</v>
      </c>
      <c r="CT89" s="218">
        <v>41.260919999999999</v>
      </c>
      <c r="CU89" s="220">
        <v>50.719239999999999</v>
      </c>
      <c r="CV89" s="184"/>
      <c r="CW89" s="144">
        <f t="shared" si="2"/>
        <v>-73.205165605863414</v>
      </c>
      <c r="CX89" s="144">
        <f t="shared" si="3"/>
        <v>22.923192211904151</v>
      </c>
      <c r="CY89" s="151"/>
    </row>
    <row r="90" spans="2:103">
      <c r="B90" s="182">
        <v>85</v>
      </c>
      <c r="C90" s="183" t="s">
        <v>93</v>
      </c>
      <c r="D90" s="224">
        <v>21925.936000000002</v>
      </c>
      <c r="E90" s="225">
        <v>37961.902000000002</v>
      </c>
      <c r="F90" s="225">
        <v>40610.267999999996</v>
      </c>
      <c r="G90" s="226">
        <v>43968.94</v>
      </c>
      <c r="H90" s="224">
        <v>34310.243999999999</v>
      </c>
      <c r="I90" s="225">
        <v>46017.139000000003</v>
      </c>
      <c r="J90" s="225">
        <v>53041.271999999997</v>
      </c>
      <c r="K90" s="217">
        <v>48310.436000000002</v>
      </c>
      <c r="L90" s="215">
        <v>45190.567999999999</v>
      </c>
      <c r="M90" s="216">
        <v>34452.976000000002</v>
      </c>
      <c r="N90" s="216">
        <v>39116.048000000003</v>
      </c>
      <c r="O90" s="217">
        <v>48100.031000000003</v>
      </c>
      <c r="P90" s="215">
        <v>36050.716</v>
      </c>
      <c r="Q90" s="216">
        <v>42979.574000000001</v>
      </c>
      <c r="R90" s="216">
        <v>46076.044999999998</v>
      </c>
      <c r="S90" s="217">
        <v>48277.678999999996</v>
      </c>
      <c r="T90" s="215">
        <v>34953.862999999998</v>
      </c>
      <c r="U90" s="216">
        <v>25588.1</v>
      </c>
      <c r="V90" s="216">
        <v>37147.03</v>
      </c>
      <c r="W90" s="217">
        <v>34702.538</v>
      </c>
      <c r="X90" s="215">
        <v>38648.5</v>
      </c>
      <c r="Y90" s="216">
        <v>45442.243999999999</v>
      </c>
      <c r="Z90" s="216">
        <v>64007.775999999998</v>
      </c>
      <c r="AA90" s="217">
        <v>54002.222999999998</v>
      </c>
      <c r="AB90" s="215">
        <v>34229.821000000004</v>
      </c>
      <c r="AC90" s="216">
        <v>46827.720999999998</v>
      </c>
      <c r="AD90" s="216">
        <v>45447.148999999998</v>
      </c>
      <c r="AE90" s="217">
        <v>27477.83</v>
      </c>
      <c r="AF90" s="215">
        <v>9164.49</v>
      </c>
      <c r="AG90" s="216">
        <v>21322.830999999998</v>
      </c>
      <c r="AH90" s="216">
        <v>19586.013999999999</v>
      </c>
      <c r="AI90" s="217">
        <v>36900.377</v>
      </c>
      <c r="AJ90" s="215">
        <v>30492.938999999998</v>
      </c>
      <c r="AK90" s="216">
        <v>26767.805</v>
      </c>
      <c r="AL90" s="216">
        <v>24283.888999999999</v>
      </c>
      <c r="AM90" s="217">
        <v>34450.872000000003</v>
      </c>
      <c r="AN90" s="215">
        <v>15252.800999999999</v>
      </c>
      <c r="AO90" s="216">
        <v>18428.754000000001</v>
      </c>
      <c r="AP90" s="216">
        <v>20308.303</v>
      </c>
      <c r="AQ90" s="217">
        <v>21215.699000000001</v>
      </c>
      <c r="AR90" s="215">
        <v>19870.98</v>
      </c>
      <c r="AS90" s="216">
        <v>19258.911</v>
      </c>
      <c r="AT90" s="216">
        <v>27898.222000000002</v>
      </c>
      <c r="AU90" s="217">
        <v>16642.13</v>
      </c>
      <c r="AV90" s="215">
        <v>15011.798000000001</v>
      </c>
      <c r="AW90" s="216">
        <v>12188.534</v>
      </c>
      <c r="AX90" s="216">
        <v>24218.434000000001</v>
      </c>
      <c r="AY90" s="217">
        <v>14209.485000000001</v>
      </c>
      <c r="AZ90" s="215">
        <v>8542.3700000000008</v>
      </c>
      <c r="BA90" s="216">
        <v>9278.6370000000006</v>
      </c>
      <c r="BB90" s="216">
        <v>18094.526000000002</v>
      </c>
      <c r="BC90" s="217">
        <v>9557.2489999999998</v>
      </c>
      <c r="BD90" s="215">
        <v>8928.8119999999999</v>
      </c>
      <c r="BE90" s="216">
        <v>7711.2690000000002</v>
      </c>
      <c r="BF90" s="216">
        <v>8559.16</v>
      </c>
      <c r="BG90" s="217">
        <v>12846.233</v>
      </c>
      <c r="BH90" s="215">
        <v>6959.1139999999996</v>
      </c>
      <c r="BI90" s="216">
        <v>10003.071</v>
      </c>
      <c r="BJ90" s="216">
        <v>13285.557000000001</v>
      </c>
      <c r="BK90" s="217">
        <v>9637.4359999999997</v>
      </c>
      <c r="BL90" s="215">
        <v>5897.7650000000003</v>
      </c>
      <c r="BM90" s="216">
        <v>1011.4059999999999</v>
      </c>
      <c r="BN90" s="216">
        <v>1621.6220000000001</v>
      </c>
      <c r="BO90" s="217">
        <v>285.12700000000001</v>
      </c>
      <c r="BP90" s="215">
        <v>360.05</v>
      </c>
      <c r="BQ90" s="216">
        <v>851.76</v>
      </c>
      <c r="BR90" s="216">
        <v>1384.223</v>
      </c>
      <c r="BS90" s="217">
        <v>677.18600000000004</v>
      </c>
      <c r="BT90" s="215">
        <v>1039.9849999999999</v>
      </c>
      <c r="BU90" s="216">
        <v>1936.7850000000001</v>
      </c>
      <c r="BV90" s="216">
        <v>973.41</v>
      </c>
      <c r="BW90" s="217">
        <v>929.13941999999997</v>
      </c>
      <c r="BX90" s="215">
        <v>1236.7564500000001</v>
      </c>
      <c r="BY90" s="218">
        <v>4676.8588599999994</v>
      </c>
      <c r="BZ90" s="219">
        <v>1927.9613199999999</v>
      </c>
      <c r="CA90" s="220">
        <v>785.62414000000001</v>
      </c>
      <c r="CB90" s="219">
        <v>960.49893999999995</v>
      </c>
      <c r="CC90" s="219">
        <v>933.86722999999995</v>
      </c>
      <c r="CD90" s="219">
        <v>2755.7451799999999</v>
      </c>
      <c r="CE90" s="219">
        <v>2907.3623399999997</v>
      </c>
      <c r="CF90" s="223">
        <v>2185.8281699999998</v>
      </c>
      <c r="CG90" s="219">
        <v>2928.92976</v>
      </c>
      <c r="CH90" s="219">
        <v>2129.2595699999997</v>
      </c>
      <c r="CI90" s="219">
        <v>2850.8952400000007</v>
      </c>
      <c r="CJ90" s="223">
        <v>1543.7494000000002</v>
      </c>
      <c r="CK90" s="219">
        <v>5566.8346799999999</v>
      </c>
      <c r="CL90" s="219">
        <v>2388.1559400000001</v>
      </c>
      <c r="CM90" s="219">
        <v>1605.50362</v>
      </c>
      <c r="CN90" s="223">
        <v>1583.58105</v>
      </c>
      <c r="CO90" s="219">
        <v>989.14526999999998</v>
      </c>
      <c r="CP90" s="219">
        <v>5217.8903000000009</v>
      </c>
      <c r="CQ90" s="218">
        <v>27444.542570000005</v>
      </c>
      <c r="CR90" s="223">
        <v>1201.4850199999998</v>
      </c>
      <c r="CS90" s="218">
        <v>1748.85446</v>
      </c>
      <c r="CT90" s="218">
        <v>2007.52144</v>
      </c>
      <c r="CU90" s="220">
        <v>2500.1967399999999</v>
      </c>
      <c r="CV90" s="184"/>
      <c r="CW90" s="144">
        <f t="shared" si="2"/>
        <v>-90.890003964821048</v>
      </c>
      <c r="CX90" s="144">
        <f t="shared" si="3"/>
        <v>24.541471397685299</v>
      </c>
      <c r="CY90" s="151"/>
    </row>
    <row r="91" spans="2:103">
      <c r="B91" s="182">
        <v>86</v>
      </c>
      <c r="C91" s="183" t="s">
        <v>94</v>
      </c>
      <c r="D91" s="224">
        <v>6.8</v>
      </c>
      <c r="E91" s="225">
        <v>0</v>
      </c>
      <c r="F91" s="225">
        <v>15.86</v>
      </c>
      <c r="G91" s="226">
        <v>0</v>
      </c>
      <c r="H91" s="224">
        <v>0</v>
      </c>
      <c r="I91" s="225">
        <v>0</v>
      </c>
      <c r="J91" s="225">
        <v>0</v>
      </c>
      <c r="K91" s="217">
        <v>0</v>
      </c>
      <c r="L91" s="215">
        <v>1.1200000000000001</v>
      </c>
      <c r="M91" s="216">
        <v>85.353999999999999</v>
      </c>
      <c r="N91" s="216">
        <v>0</v>
      </c>
      <c r="O91" s="217">
        <v>0</v>
      </c>
      <c r="P91" s="215">
        <v>0.25</v>
      </c>
      <c r="Q91" s="216">
        <v>0</v>
      </c>
      <c r="R91" s="216">
        <v>1</v>
      </c>
      <c r="S91" s="217">
        <v>3.2</v>
      </c>
      <c r="T91" s="215">
        <v>2.5000000000000001E-2</v>
      </c>
      <c r="U91" s="216">
        <v>0</v>
      </c>
      <c r="V91" s="216">
        <v>0</v>
      </c>
      <c r="W91" s="217">
        <v>8.5000000000000006E-2</v>
      </c>
      <c r="X91" s="215">
        <v>0</v>
      </c>
      <c r="Y91" s="216">
        <v>0</v>
      </c>
      <c r="Z91" s="216">
        <v>0</v>
      </c>
      <c r="AA91" s="217">
        <v>0</v>
      </c>
      <c r="AB91" s="215">
        <v>0</v>
      </c>
      <c r="AC91" s="216">
        <v>0</v>
      </c>
      <c r="AD91" s="216">
        <v>0</v>
      </c>
      <c r="AE91" s="217">
        <v>0</v>
      </c>
      <c r="AF91" s="215">
        <v>0</v>
      </c>
      <c r="AG91" s="216">
        <v>0</v>
      </c>
      <c r="AH91" s="216">
        <v>0</v>
      </c>
      <c r="AI91" s="217">
        <v>0</v>
      </c>
      <c r="AJ91" s="215">
        <v>0</v>
      </c>
      <c r="AK91" s="216">
        <v>0</v>
      </c>
      <c r="AL91" s="216">
        <v>0</v>
      </c>
      <c r="AM91" s="217">
        <v>0</v>
      </c>
      <c r="AN91" s="215">
        <v>0</v>
      </c>
      <c r="AO91" s="216">
        <v>0</v>
      </c>
      <c r="AP91" s="216">
        <v>0</v>
      </c>
      <c r="AQ91" s="217">
        <v>0</v>
      </c>
      <c r="AR91" s="215">
        <v>0</v>
      </c>
      <c r="AS91" s="216">
        <v>0</v>
      </c>
      <c r="AT91" s="216">
        <v>0</v>
      </c>
      <c r="AU91" s="217">
        <v>0</v>
      </c>
      <c r="AV91" s="215">
        <v>0</v>
      </c>
      <c r="AW91" s="216">
        <v>0</v>
      </c>
      <c r="AX91" s="216">
        <v>0.76400000000000001</v>
      </c>
      <c r="AY91" s="217">
        <v>0.499</v>
      </c>
      <c r="AZ91" s="215">
        <v>0</v>
      </c>
      <c r="BA91" s="216">
        <v>0.22</v>
      </c>
      <c r="BB91" s="216">
        <v>0</v>
      </c>
      <c r="BC91" s="217">
        <v>0</v>
      </c>
      <c r="BD91" s="215">
        <v>0</v>
      </c>
      <c r="BE91" s="216">
        <v>0</v>
      </c>
      <c r="BF91" s="216">
        <v>0</v>
      </c>
      <c r="BG91" s="217">
        <v>0</v>
      </c>
      <c r="BH91" s="215">
        <v>0</v>
      </c>
      <c r="BI91" s="216">
        <v>2</v>
      </c>
      <c r="BJ91" s="216">
        <v>0</v>
      </c>
      <c r="BK91" s="217">
        <v>0</v>
      </c>
      <c r="BL91" s="215">
        <v>0</v>
      </c>
      <c r="BM91" s="216">
        <v>0</v>
      </c>
      <c r="BN91" s="216">
        <v>0</v>
      </c>
      <c r="BO91" s="217">
        <v>0</v>
      </c>
      <c r="BP91" s="215">
        <v>0</v>
      </c>
      <c r="BQ91" s="216">
        <v>0</v>
      </c>
      <c r="BR91" s="216">
        <v>0</v>
      </c>
      <c r="BS91" s="217">
        <v>0</v>
      </c>
      <c r="BT91" s="215">
        <v>0</v>
      </c>
      <c r="BU91" s="216">
        <v>0</v>
      </c>
      <c r="BV91" s="216">
        <v>0</v>
      </c>
      <c r="BW91" s="217">
        <v>0</v>
      </c>
      <c r="BX91" s="215">
        <v>0</v>
      </c>
      <c r="BY91" s="218">
        <v>0</v>
      </c>
      <c r="BZ91" s="219">
        <v>0</v>
      </c>
      <c r="CA91" s="220">
        <v>0</v>
      </c>
      <c r="CB91" s="219">
        <v>0</v>
      </c>
      <c r="CC91" s="219">
        <v>0</v>
      </c>
      <c r="CD91" s="219">
        <v>0</v>
      </c>
      <c r="CE91" s="219">
        <v>0</v>
      </c>
      <c r="CF91" s="223">
        <v>0</v>
      </c>
      <c r="CG91" s="219">
        <v>0</v>
      </c>
      <c r="CH91" s="219">
        <v>0</v>
      </c>
      <c r="CI91" s="219">
        <v>0</v>
      </c>
      <c r="CJ91" s="223">
        <v>0</v>
      </c>
      <c r="CK91" s="219">
        <v>0</v>
      </c>
      <c r="CL91" s="219">
        <v>0</v>
      </c>
      <c r="CM91" s="219">
        <v>0</v>
      </c>
      <c r="CN91" s="223">
        <v>8.6849999999999997E-2</v>
      </c>
      <c r="CO91" s="219">
        <v>0</v>
      </c>
      <c r="CP91" s="219">
        <v>4.2500000000000003E-2</v>
      </c>
      <c r="CQ91" s="218">
        <v>0</v>
      </c>
      <c r="CR91" s="223">
        <v>0.41303999999999996</v>
      </c>
      <c r="CS91" s="218">
        <v>0.1</v>
      </c>
      <c r="CT91" s="218">
        <v>0</v>
      </c>
      <c r="CU91" s="220">
        <v>10</v>
      </c>
      <c r="CV91" s="184"/>
      <c r="CW91" s="144">
        <f t="shared" si="2"/>
        <v>0</v>
      </c>
      <c r="CX91" s="144">
        <f t="shared" si="3"/>
        <v>0</v>
      </c>
      <c r="CY91" s="151"/>
    </row>
    <row r="92" spans="2:103">
      <c r="B92" s="182">
        <v>87</v>
      </c>
      <c r="C92" s="183" t="s">
        <v>73</v>
      </c>
      <c r="D92" s="224">
        <v>114.1</v>
      </c>
      <c r="E92" s="225">
        <v>55.186999999999998</v>
      </c>
      <c r="F92" s="225">
        <v>124.625</v>
      </c>
      <c r="G92" s="226">
        <v>107.70399999999999</v>
      </c>
      <c r="H92" s="224">
        <v>107.801</v>
      </c>
      <c r="I92" s="225">
        <v>187.07499999999999</v>
      </c>
      <c r="J92" s="225">
        <v>121.08199999999999</v>
      </c>
      <c r="K92" s="217">
        <v>91.858000000000004</v>
      </c>
      <c r="L92" s="215">
        <v>59.341000000000001</v>
      </c>
      <c r="M92" s="216">
        <v>206.74</v>
      </c>
      <c r="N92" s="216">
        <v>247.69800000000001</v>
      </c>
      <c r="O92" s="217">
        <v>91.766000000000005</v>
      </c>
      <c r="P92" s="215">
        <v>824.69600000000003</v>
      </c>
      <c r="Q92" s="216">
        <v>46.241</v>
      </c>
      <c r="R92" s="216">
        <v>137.53700000000001</v>
      </c>
      <c r="S92" s="217">
        <v>116.42</v>
      </c>
      <c r="T92" s="215">
        <v>224.87200000000001</v>
      </c>
      <c r="U92" s="216">
        <v>245.90600000000001</v>
      </c>
      <c r="V92" s="216">
        <v>1453.296</v>
      </c>
      <c r="W92" s="217">
        <v>337.23399999999998</v>
      </c>
      <c r="X92" s="215">
        <v>32.225999999999999</v>
      </c>
      <c r="Y92" s="216">
        <v>233.721</v>
      </c>
      <c r="Z92" s="216">
        <v>118.21599999999999</v>
      </c>
      <c r="AA92" s="217">
        <v>142.03800000000001</v>
      </c>
      <c r="AB92" s="215">
        <v>116.126</v>
      </c>
      <c r="AC92" s="216">
        <v>819.96699999999998</v>
      </c>
      <c r="AD92" s="216">
        <v>126.188</v>
      </c>
      <c r="AE92" s="217">
        <v>98.956999999999994</v>
      </c>
      <c r="AF92" s="215">
        <v>372.04599999999999</v>
      </c>
      <c r="AG92" s="216">
        <v>73.177000000000007</v>
      </c>
      <c r="AH92" s="216">
        <v>89.265000000000001</v>
      </c>
      <c r="AI92" s="217">
        <v>341.77699999999999</v>
      </c>
      <c r="AJ92" s="215">
        <v>124.873</v>
      </c>
      <c r="AK92" s="216">
        <v>67.210999999999999</v>
      </c>
      <c r="AL92" s="216">
        <v>182.636</v>
      </c>
      <c r="AM92" s="217">
        <v>9.0150000000000006</v>
      </c>
      <c r="AN92" s="215">
        <v>157.68100000000001</v>
      </c>
      <c r="AO92" s="216">
        <v>240.209</v>
      </c>
      <c r="AP92" s="216">
        <v>7.6260000000000003</v>
      </c>
      <c r="AQ92" s="217">
        <v>1901.5429999999999</v>
      </c>
      <c r="AR92" s="215">
        <v>7.8339999999999996</v>
      </c>
      <c r="AS92" s="216">
        <v>341.69900000000001</v>
      </c>
      <c r="AT92" s="216">
        <v>42.290999999999997</v>
      </c>
      <c r="AU92" s="217">
        <v>4.8849999999999998</v>
      </c>
      <c r="AV92" s="215">
        <v>230.46</v>
      </c>
      <c r="AW92" s="216">
        <v>128.154</v>
      </c>
      <c r="AX92" s="216">
        <v>282.54500000000002</v>
      </c>
      <c r="AY92" s="217">
        <v>152.72800000000001</v>
      </c>
      <c r="AZ92" s="215">
        <v>29.091999999999999</v>
      </c>
      <c r="BA92" s="216">
        <v>3.3639999999999999</v>
      </c>
      <c r="BB92" s="216">
        <v>8.391</v>
      </c>
      <c r="BC92" s="217">
        <v>76.215000000000003</v>
      </c>
      <c r="BD92" s="215">
        <v>38.554000000000002</v>
      </c>
      <c r="BE92" s="216">
        <v>108.893</v>
      </c>
      <c r="BF92" s="216">
        <v>37.076000000000001</v>
      </c>
      <c r="BG92" s="217">
        <v>83.983999999999995</v>
      </c>
      <c r="BH92" s="215">
        <v>20.56</v>
      </c>
      <c r="BI92" s="216">
        <v>127.21899999999999</v>
      </c>
      <c r="BJ92" s="216">
        <v>146.761</v>
      </c>
      <c r="BK92" s="217">
        <v>42.97</v>
      </c>
      <c r="BL92" s="215">
        <v>49.58</v>
      </c>
      <c r="BM92" s="216">
        <v>39.4</v>
      </c>
      <c r="BN92" s="216">
        <v>15.6</v>
      </c>
      <c r="BO92" s="217">
        <v>33.65</v>
      </c>
      <c r="BP92" s="215">
        <v>34.65</v>
      </c>
      <c r="BQ92" s="216">
        <v>44.436</v>
      </c>
      <c r="BR92" s="216">
        <v>161.61699999999999</v>
      </c>
      <c r="BS92" s="217">
        <v>115.84</v>
      </c>
      <c r="BT92" s="215">
        <v>91.734999999999999</v>
      </c>
      <c r="BU92" s="216">
        <v>86.1</v>
      </c>
      <c r="BV92" s="216">
        <v>256.697</v>
      </c>
      <c r="BW92" s="217">
        <v>188.25310999999999</v>
      </c>
      <c r="BX92" s="215">
        <v>166.66135</v>
      </c>
      <c r="BY92" s="218">
        <v>157.93119999999999</v>
      </c>
      <c r="BZ92" s="219">
        <v>152.05000000000001</v>
      </c>
      <c r="CA92" s="220">
        <v>94.44883999999999</v>
      </c>
      <c r="CB92" s="219">
        <v>55.793410000000002</v>
      </c>
      <c r="CC92" s="219">
        <v>120</v>
      </c>
      <c r="CD92" s="219">
        <v>43.047050000000006</v>
      </c>
      <c r="CE92" s="219">
        <v>84.494699999999995</v>
      </c>
      <c r="CF92" s="223">
        <v>62.344999999999999</v>
      </c>
      <c r="CG92" s="219">
        <v>16.724029999999999</v>
      </c>
      <c r="CH92" s="219">
        <v>146.35861</v>
      </c>
      <c r="CI92" s="219">
        <v>149.59214</v>
      </c>
      <c r="CJ92" s="223">
        <v>77.885540000000006</v>
      </c>
      <c r="CK92" s="219">
        <v>144.38200000000001</v>
      </c>
      <c r="CL92" s="219">
        <v>6.2E-2</v>
      </c>
      <c r="CM92" s="219">
        <v>28.430900000000001</v>
      </c>
      <c r="CN92" s="223">
        <v>1.0079200000000001</v>
      </c>
      <c r="CO92" s="219">
        <v>34.378999999999998</v>
      </c>
      <c r="CP92" s="219">
        <v>29.823499999999999</v>
      </c>
      <c r="CQ92" s="218">
        <v>89.1</v>
      </c>
      <c r="CR92" s="223">
        <v>28.561599999999999</v>
      </c>
      <c r="CS92" s="218">
        <v>3.0186199999999999</v>
      </c>
      <c r="CT92" s="218">
        <v>2.9029099999999999</v>
      </c>
      <c r="CU92" s="220">
        <v>126.27500000000001</v>
      </c>
      <c r="CV92" s="184"/>
      <c r="CW92" s="144">
        <f t="shared" si="2"/>
        <v>41.722783389450086</v>
      </c>
      <c r="CX92" s="144">
        <f t="shared" si="3"/>
        <v>4249.9453996162474</v>
      </c>
      <c r="CY92" s="151"/>
    </row>
    <row r="93" spans="2:103">
      <c r="B93" s="182">
        <v>88</v>
      </c>
      <c r="C93" s="183" t="s">
        <v>74</v>
      </c>
      <c r="D93" s="224">
        <v>4.2530000000000001</v>
      </c>
      <c r="E93" s="225">
        <v>0</v>
      </c>
      <c r="F93" s="225">
        <v>69.352000000000004</v>
      </c>
      <c r="G93" s="226">
        <v>0</v>
      </c>
      <c r="H93" s="224">
        <v>0</v>
      </c>
      <c r="I93" s="225">
        <v>0</v>
      </c>
      <c r="J93" s="225">
        <v>0</v>
      </c>
      <c r="K93" s="217">
        <v>0</v>
      </c>
      <c r="L93" s="215">
        <v>0</v>
      </c>
      <c r="M93" s="216">
        <v>0</v>
      </c>
      <c r="N93" s="216">
        <v>18.696999999999999</v>
      </c>
      <c r="O93" s="217">
        <v>0</v>
      </c>
      <c r="P93" s="215">
        <v>0</v>
      </c>
      <c r="Q93" s="216">
        <v>0</v>
      </c>
      <c r="R93" s="216">
        <v>0</v>
      </c>
      <c r="S93" s="217">
        <v>0</v>
      </c>
      <c r="T93" s="215">
        <v>0</v>
      </c>
      <c r="U93" s="216">
        <v>0</v>
      </c>
      <c r="V93" s="216">
        <v>0</v>
      </c>
      <c r="W93" s="217">
        <v>0</v>
      </c>
      <c r="X93" s="215">
        <v>0.378</v>
      </c>
      <c r="Y93" s="216">
        <v>0.2</v>
      </c>
      <c r="Z93" s="216">
        <v>0</v>
      </c>
      <c r="AA93" s="217">
        <v>0.19800000000000001</v>
      </c>
      <c r="AB93" s="215">
        <v>0</v>
      </c>
      <c r="AC93" s="216">
        <v>0</v>
      </c>
      <c r="AD93" s="216">
        <v>0</v>
      </c>
      <c r="AE93" s="217">
        <v>1.982</v>
      </c>
      <c r="AF93" s="215">
        <v>0.90500000000000003</v>
      </c>
      <c r="AG93" s="216">
        <v>0</v>
      </c>
      <c r="AH93" s="216">
        <v>1092.52</v>
      </c>
      <c r="AI93" s="217">
        <v>0</v>
      </c>
      <c r="AJ93" s="215">
        <v>0</v>
      </c>
      <c r="AK93" s="216">
        <v>0</v>
      </c>
      <c r="AL93" s="216">
        <v>0</v>
      </c>
      <c r="AM93" s="217">
        <v>3.9950000000000001</v>
      </c>
      <c r="AN93" s="215">
        <v>1.125</v>
      </c>
      <c r="AO93" s="216">
        <v>54.308</v>
      </c>
      <c r="AP93" s="216">
        <v>2.5489999999999999</v>
      </c>
      <c r="AQ93" s="217">
        <v>2.1709999999999998</v>
      </c>
      <c r="AR93" s="215">
        <v>1.4259999999999999</v>
      </c>
      <c r="AS93" s="216">
        <v>1.6910000000000001</v>
      </c>
      <c r="AT93" s="216">
        <v>0.622</v>
      </c>
      <c r="AU93" s="217">
        <v>0.56000000000000005</v>
      </c>
      <c r="AV93" s="215">
        <v>0.877</v>
      </c>
      <c r="AW93" s="216">
        <v>4.91</v>
      </c>
      <c r="AX93" s="216">
        <v>45.485999999999997</v>
      </c>
      <c r="AY93" s="217">
        <v>0.95399999999999996</v>
      </c>
      <c r="AZ93" s="215">
        <v>9.827</v>
      </c>
      <c r="BA93" s="216">
        <v>2.1560000000000001</v>
      </c>
      <c r="BB93" s="216">
        <v>1.367</v>
      </c>
      <c r="BC93" s="217">
        <v>0.75700000000000001</v>
      </c>
      <c r="BD93" s="215">
        <v>2.0089999999999999</v>
      </c>
      <c r="BE93" s="216">
        <v>1.3839999999999999</v>
      </c>
      <c r="BF93" s="216">
        <v>1.452</v>
      </c>
      <c r="BG93" s="217">
        <v>1.532</v>
      </c>
      <c r="BH93" s="215">
        <v>0.85499999999999998</v>
      </c>
      <c r="BI93" s="216">
        <v>0.88200000000000001</v>
      </c>
      <c r="BJ93" s="216">
        <v>25.382000000000001</v>
      </c>
      <c r="BK93" s="217">
        <v>1.7829999999999999</v>
      </c>
      <c r="BL93" s="215">
        <v>0.505</v>
      </c>
      <c r="BM93" s="216">
        <v>0</v>
      </c>
      <c r="BN93" s="216">
        <v>0</v>
      </c>
      <c r="BO93" s="217">
        <v>0.13</v>
      </c>
      <c r="BP93" s="215">
        <v>1.6919999999999999</v>
      </c>
      <c r="BQ93" s="216">
        <v>1.871</v>
      </c>
      <c r="BR93" s="216">
        <v>2.2200000000000002</v>
      </c>
      <c r="BS93" s="217">
        <v>25.937000000000001</v>
      </c>
      <c r="BT93" s="215">
        <v>0.44500000000000001</v>
      </c>
      <c r="BU93" s="216">
        <v>0</v>
      </c>
      <c r="BV93" s="216">
        <v>0</v>
      </c>
      <c r="BW93" s="217">
        <v>0</v>
      </c>
      <c r="BX93" s="215">
        <v>7.0922700000000001</v>
      </c>
      <c r="BY93" s="218">
        <v>0</v>
      </c>
      <c r="BZ93" s="219">
        <v>0</v>
      </c>
      <c r="CA93" s="220">
        <v>0.57999999999999996</v>
      </c>
      <c r="CB93" s="219">
        <v>0.02</v>
      </c>
      <c r="CC93" s="219">
        <v>1.57544</v>
      </c>
      <c r="CD93" s="219">
        <v>0.55000000000000004</v>
      </c>
      <c r="CE93" s="219">
        <v>78.465670000000003</v>
      </c>
      <c r="CF93" s="223">
        <v>0</v>
      </c>
      <c r="CG93" s="219">
        <v>0.01</v>
      </c>
      <c r="CH93" s="219">
        <v>0</v>
      </c>
      <c r="CI93" s="219">
        <v>0.25</v>
      </c>
      <c r="CJ93" s="223">
        <v>1.0049999999999999</v>
      </c>
      <c r="CK93" s="219">
        <v>0.95</v>
      </c>
      <c r="CL93" s="219">
        <v>0.26</v>
      </c>
      <c r="CM93" s="219">
        <v>0.31654000000000004</v>
      </c>
      <c r="CN93" s="223">
        <v>0.85</v>
      </c>
      <c r="CO93" s="219">
        <v>0.3</v>
      </c>
      <c r="CP93" s="219">
        <v>0.3</v>
      </c>
      <c r="CQ93" s="218">
        <v>3.07</v>
      </c>
      <c r="CR93" s="223">
        <v>0</v>
      </c>
      <c r="CS93" s="218">
        <v>0.2</v>
      </c>
      <c r="CT93" s="218">
        <v>0.2</v>
      </c>
      <c r="CU93" s="220">
        <v>0.5</v>
      </c>
      <c r="CV93" s="184"/>
      <c r="CW93" s="144">
        <f t="shared" si="2"/>
        <v>-83.713355048859938</v>
      </c>
      <c r="CX93" s="144">
        <f t="shared" si="3"/>
        <v>150</v>
      </c>
      <c r="CY93" s="151"/>
    </row>
    <row r="94" spans="2:103">
      <c r="B94" s="182">
        <v>89</v>
      </c>
      <c r="C94" s="183" t="s">
        <v>75</v>
      </c>
      <c r="D94" s="224">
        <v>7110.81</v>
      </c>
      <c r="E94" s="225">
        <v>25.843</v>
      </c>
      <c r="F94" s="225">
        <v>5.7839999999999998</v>
      </c>
      <c r="G94" s="226">
        <v>3.65</v>
      </c>
      <c r="H94" s="224">
        <v>36.963000000000001</v>
      </c>
      <c r="I94" s="225">
        <v>29.015999999999998</v>
      </c>
      <c r="J94" s="225">
        <v>47.14</v>
      </c>
      <c r="K94" s="217">
        <v>31.31</v>
      </c>
      <c r="L94" s="215">
        <v>21.722999999999999</v>
      </c>
      <c r="M94" s="216">
        <v>47.677</v>
      </c>
      <c r="N94" s="216">
        <v>28.408999999999999</v>
      </c>
      <c r="O94" s="217">
        <v>29.440999999999999</v>
      </c>
      <c r="P94" s="215">
        <v>12.781000000000001</v>
      </c>
      <c r="Q94" s="216">
        <v>7.6509999999999998</v>
      </c>
      <c r="R94" s="216">
        <v>15.4</v>
      </c>
      <c r="S94" s="217">
        <v>4.4249999999999998</v>
      </c>
      <c r="T94" s="215">
        <v>31.803000000000001</v>
      </c>
      <c r="U94" s="216">
        <v>12.08</v>
      </c>
      <c r="V94" s="216">
        <v>44.075000000000003</v>
      </c>
      <c r="W94" s="217">
        <v>8.2899999999999991</v>
      </c>
      <c r="X94" s="215">
        <v>15.8</v>
      </c>
      <c r="Y94" s="216">
        <v>30</v>
      </c>
      <c r="Z94" s="216">
        <v>2</v>
      </c>
      <c r="AA94" s="217">
        <v>8.0990000000000002</v>
      </c>
      <c r="AB94" s="215">
        <v>0.3</v>
      </c>
      <c r="AC94" s="216">
        <v>0.4</v>
      </c>
      <c r="AD94" s="216">
        <v>2</v>
      </c>
      <c r="AE94" s="217">
        <v>0</v>
      </c>
      <c r="AF94" s="215">
        <v>39.222000000000001</v>
      </c>
      <c r="AG94" s="216">
        <v>3.992</v>
      </c>
      <c r="AH94" s="216">
        <v>0.1</v>
      </c>
      <c r="AI94" s="217">
        <v>0.499</v>
      </c>
      <c r="AJ94" s="215">
        <v>5.45</v>
      </c>
      <c r="AK94" s="216">
        <v>0.35</v>
      </c>
      <c r="AL94" s="216">
        <v>1.9</v>
      </c>
      <c r="AM94" s="217">
        <v>39.619999999999997</v>
      </c>
      <c r="AN94" s="215">
        <v>0.48</v>
      </c>
      <c r="AO94" s="216">
        <v>8.4819999999999993</v>
      </c>
      <c r="AP94" s="216">
        <v>7.7089999999999996</v>
      </c>
      <c r="AQ94" s="217">
        <v>18.73</v>
      </c>
      <c r="AR94" s="215">
        <v>1.2</v>
      </c>
      <c r="AS94" s="216">
        <v>4.0739999999999998</v>
      </c>
      <c r="AT94" s="216">
        <v>1.25</v>
      </c>
      <c r="AU94" s="217">
        <v>9.9819999999999993</v>
      </c>
      <c r="AV94" s="215">
        <v>3.6419999999999999</v>
      </c>
      <c r="AW94" s="216">
        <v>88.78</v>
      </c>
      <c r="AX94" s="216">
        <v>22.213000000000001</v>
      </c>
      <c r="AY94" s="217">
        <v>22.661000000000001</v>
      </c>
      <c r="AZ94" s="215">
        <v>1760.8</v>
      </c>
      <c r="BA94" s="216">
        <v>3</v>
      </c>
      <c r="BB94" s="216">
        <v>2.9769999999999999</v>
      </c>
      <c r="BC94" s="217">
        <v>5.8239999999999998</v>
      </c>
      <c r="BD94" s="215">
        <v>8.7520000000000007</v>
      </c>
      <c r="BE94" s="216">
        <v>76.251999999999995</v>
      </c>
      <c r="BF94" s="216">
        <v>24.265999999999998</v>
      </c>
      <c r="BG94" s="217">
        <v>1</v>
      </c>
      <c r="BH94" s="215">
        <v>2.5000000000000001E-2</v>
      </c>
      <c r="BI94" s="216">
        <v>0.55300000000000005</v>
      </c>
      <c r="BJ94" s="216">
        <v>5.9720000000000004</v>
      </c>
      <c r="BK94" s="217">
        <v>0.93500000000000005</v>
      </c>
      <c r="BL94" s="215">
        <v>2.5000000000000001E-2</v>
      </c>
      <c r="BM94" s="216">
        <v>2</v>
      </c>
      <c r="BN94" s="216">
        <v>0</v>
      </c>
      <c r="BO94" s="217">
        <v>0</v>
      </c>
      <c r="BP94" s="215">
        <v>0</v>
      </c>
      <c r="BQ94" s="216">
        <v>7.84</v>
      </c>
      <c r="BR94" s="216">
        <v>0.85</v>
      </c>
      <c r="BS94" s="217">
        <v>37.936999999999998</v>
      </c>
      <c r="BT94" s="215">
        <v>5.75</v>
      </c>
      <c r="BU94" s="216">
        <v>11.1</v>
      </c>
      <c r="BV94" s="216">
        <v>1.744</v>
      </c>
      <c r="BW94" s="217">
        <v>53</v>
      </c>
      <c r="BX94" s="215">
        <v>0.1</v>
      </c>
      <c r="BY94" s="218">
        <v>10.4</v>
      </c>
      <c r="BZ94" s="219">
        <v>16.305199999999999</v>
      </c>
      <c r="CA94" s="220">
        <v>0.54022000000000003</v>
      </c>
      <c r="CB94" s="219">
        <v>0.1</v>
      </c>
      <c r="CC94" s="219">
        <v>421.41111999999998</v>
      </c>
      <c r="CD94" s="219">
        <v>0.4</v>
      </c>
      <c r="CE94" s="219">
        <v>1.35</v>
      </c>
      <c r="CF94" s="223">
        <v>0.7</v>
      </c>
      <c r="CG94" s="219">
        <v>0</v>
      </c>
      <c r="CH94" s="219">
        <v>0</v>
      </c>
      <c r="CI94" s="219">
        <v>0</v>
      </c>
      <c r="CJ94" s="223">
        <v>0.22</v>
      </c>
      <c r="CK94" s="219">
        <v>0.2</v>
      </c>
      <c r="CL94" s="219">
        <v>0</v>
      </c>
      <c r="CM94" s="219">
        <v>0</v>
      </c>
      <c r="CN94" s="223">
        <v>3.1</v>
      </c>
      <c r="CO94" s="219">
        <v>0.43</v>
      </c>
      <c r="CP94" s="219">
        <v>0.2</v>
      </c>
      <c r="CQ94" s="218">
        <v>0.2</v>
      </c>
      <c r="CR94" s="223">
        <v>0.33138000000000001</v>
      </c>
      <c r="CS94" s="218">
        <v>2.2385000000000002</v>
      </c>
      <c r="CT94" s="218">
        <v>11.412700000000001</v>
      </c>
      <c r="CU94" s="220">
        <v>10</v>
      </c>
      <c r="CV94" s="184"/>
      <c r="CW94" s="144">
        <f t="shared" si="2"/>
        <v>4900</v>
      </c>
      <c r="CX94" s="144">
        <f t="shared" si="3"/>
        <v>-12.378315385491618</v>
      </c>
      <c r="CY94" s="151"/>
    </row>
    <row r="95" spans="2:103">
      <c r="B95" s="182">
        <v>90</v>
      </c>
      <c r="C95" s="183" t="s">
        <v>95</v>
      </c>
      <c r="D95" s="224">
        <v>0.79800000000000004</v>
      </c>
      <c r="E95" s="225">
        <v>26.34</v>
      </c>
      <c r="F95" s="225">
        <v>6.8019999999999996</v>
      </c>
      <c r="G95" s="226">
        <v>4.3600000000000003</v>
      </c>
      <c r="H95" s="224">
        <v>2.3980000000000001</v>
      </c>
      <c r="I95" s="225">
        <v>248.809</v>
      </c>
      <c r="J95" s="225">
        <v>124.24299999999999</v>
      </c>
      <c r="K95" s="217">
        <v>36.631</v>
      </c>
      <c r="L95" s="215">
        <v>1.8640000000000001</v>
      </c>
      <c r="M95" s="216">
        <v>21.606999999999999</v>
      </c>
      <c r="N95" s="216">
        <v>9.8170000000000002</v>
      </c>
      <c r="O95" s="217">
        <v>15.521000000000001</v>
      </c>
      <c r="P95" s="215">
        <v>1.992</v>
      </c>
      <c r="Q95" s="216">
        <v>3.8740000000000001</v>
      </c>
      <c r="R95" s="216">
        <v>67.647000000000006</v>
      </c>
      <c r="S95" s="217">
        <v>7.766</v>
      </c>
      <c r="T95" s="215">
        <v>9.75</v>
      </c>
      <c r="U95" s="216">
        <v>1.0209999999999999</v>
      </c>
      <c r="V95" s="216">
        <v>0.88300000000000001</v>
      </c>
      <c r="W95" s="217">
        <v>2.2719999999999998</v>
      </c>
      <c r="X95" s="215">
        <v>3.6760000000000002</v>
      </c>
      <c r="Y95" s="216">
        <v>9.0549999999999997</v>
      </c>
      <c r="Z95" s="216">
        <v>7.585</v>
      </c>
      <c r="AA95" s="217">
        <v>44.856999999999999</v>
      </c>
      <c r="AB95" s="215">
        <v>264.786</v>
      </c>
      <c r="AC95" s="216">
        <v>107.41</v>
      </c>
      <c r="AD95" s="216">
        <v>2.6520000000000001</v>
      </c>
      <c r="AE95" s="217">
        <v>75.722999999999999</v>
      </c>
      <c r="AF95" s="215">
        <v>0.46300000000000002</v>
      </c>
      <c r="AG95" s="216">
        <v>1.4239999999999999</v>
      </c>
      <c r="AH95" s="216">
        <v>0.83599999999999997</v>
      </c>
      <c r="AI95" s="217">
        <v>2.5000000000000001E-2</v>
      </c>
      <c r="AJ95" s="215">
        <v>0.123</v>
      </c>
      <c r="AK95" s="216">
        <v>0.92700000000000005</v>
      </c>
      <c r="AL95" s="216">
        <v>46.341000000000001</v>
      </c>
      <c r="AM95" s="217">
        <v>11.843</v>
      </c>
      <c r="AN95" s="215">
        <v>38.045999999999999</v>
      </c>
      <c r="AO95" s="216">
        <v>13.692</v>
      </c>
      <c r="AP95" s="216">
        <v>31.3</v>
      </c>
      <c r="AQ95" s="217">
        <v>19.178999999999998</v>
      </c>
      <c r="AR95" s="215">
        <v>3.548</v>
      </c>
      <c r="AS95" s="216">
        <v>6.1920000000000002</v>
      </c>
      <c r="AT95" s="216">
        <v>1.806</v>
      </c>
      <c r="AU95" s="217">
        <v>5.2519999999999998</v>
      </c>
      <c r="AV95" s="215">
        <v>7.3920000000000003</v>
      </c>
      <c r="AW95" s="216">
        <v>119.247</v>
      </c>
      <c r="AX95" s="216">
        <v>280.19900000000001</v>
      </c>
      <c r="AY95" s="217">
        <v>20.11</v>
      </c>
      <c r="AZ95" s="215">
        <v>4.7089999999999996</v>
      </c>
      <c r="BA95" s="216">
        <v>357.43900000000002</v>
      </c>
      <c r="BB95" s="216">
        <v>3.51</v>
      </c>
      <c r="BC95" s="217">
        <v>188.66900000000001</v>
      </c>
      <c r="BD95" s="215">
        <v>1.4890000000000001</v>
      </c>
      <c r="BE95" s="216">
        <v>31.625</v>
      </c>
      <c r="BF95" s="216">
        <v>351.721</v>
      </c>
      <c r="BG95" s="217">
        <v>31.509</v>
      </c>
      <c r="BH95" s="215">
        <v>9.8019999999999996</v>
      </c>
      <c r="BI95" s="216">
        <v>134.41300000000001</v>
      </c>
      <c r="BJ95" s="216">
        <v>3.8069999999999999</v>
      </c>
      <c r="BK95" s="217">
        <v>131.226</v>
      </c>
      <c r="BL95" s="215">
        <v>0.80500000000000005</v>
      </c>
      <c r="BM95" s="216">
        <v>0.64600000000000002</v>
      </c>
      <c r="BN95" s="216">
        <v>7.1219999999999999</v>
      </c>
      <c r="BO95" s="217">
        <v>0.75</v>
      </c>
      <c r="BP95" s="215">
        <v>8.8529999999999998</v>
      </c>
      <c r="BQ95" s="216">
        <v>4.7220000000000004</v>
      </c>
      <c r="BR95" s="216">
        <v>0.2</v>
      </c>
      <c r="BS95" s="217">
        <v>9.7509999999999994</v>
      </c>
      <c r="BT95" s="215">
        <v>0.56899999999999995</v>
      </c>
      <c r="BU95" s="216">
        <v>0.498</v>
      </c>
      <c r="BV95" s="216">
        <v>20.652000000000001</v>
      </c>
      <c r="BW95" s="217">
        <v>2.1139800000000002</v>
      </c>
      <c r="BX95" s="215">
        <v>7.5041900000000004</v>
      </c>
      <c r="BY95" s="218">
        <v>2.9146000000000001</v>
      </c>
      <c r="BZ95" s="219">
        <v>0.05</v>
      </c>
      <c r="CA95" s="220">
        <v>0</v>
      </c>
      <c r="CB95" s="219">
        <v>1.5474000000000001</v>
      </c>
      <c r="CC95" s="219">
        <v>1.2696399999999999</v>
      </c>
      <c r="CD95" s="219">
        <v>0.1</v>
      </c>
      <c r="CE95" s="219">
        <v>13.37734</v>
      </c>
      <c r="CF95" s="223">
        <v>4.3291300000000001</v>
      </c>
      <c r="CG95" s="219">
        <v>0.26250000000000001</v>
      </c>
      <c r="CH95" s="219">
        <v>2.8949099999999999</v>
      </c>
      <c r="CI95" s="219">
        <v>1.8654900000000001</v>
      </c>
      <c r="CJ95" s="223">
        <v>39.949199999999998</v>
      </c>
      <c r="CK95" s="219">
        <v>0.82000000000000006</v>
      </c>
      <c r="CL95" s="219">
        <v>0.78337000000000001</v>
      </c>
      <c r="CM95" s="219">
        <v>0.48</v>
      </c>
      <c r="CN95" s="223">
        <v>28.348710000000001</v>
      </c>
      <c r="CO95" s="219">
        <v>19.103999999999999</v>
      </c>
      <c r="CP95" s="219">
        <v>4989.3963000000003</v>
      </c>
      <c r="CQ95" s="218">
        <v>4.7971700000000004</v>
      </c>
      <c r="CR95" s="223">
        <v>8.4066600000000005</v>
      </c>
      <c r="CS95" s="218">
        <v>23.584779999999999</v>
      </c>
      <c r="CT95" s="218">
        <v>42.439879999999995</v>
      </c>
      <c r="CU95" s="220">
        <v>455.90517999999997</v>
      </c>
      <c r="CV95" s="184"/>
      <c r="CW95" s="144">
        <f t="shared" si="2"/>
        <v>9403.6277638691136</v>
      </c>
      <c r="CX95" s="144">
        <f t="shared" si="3"/>
        <v>974.23767456458427</v>
      </c>
      <c r="CY95" s="151"/>
    </row>
    <row r="96" spans="2:103">
      <c r="B96" s="182">
        <v>91</v>
      </c>
      <c r="C96" s="183" t="s">
        <v>76</v>
      </c>
      <c r="D96" s="224">
        <v>1.9E-2</v>
      </c>
      <c r="E96" s="225">
        <v>9.6000000000000002E-2</v>
      </c>
      <c r="F96" s="225">
        <v>0</v>
      </c>
      <c r="G96" s="226">
        <v>0</v>
      </c>
      <c r="H96" s="224">
        <v>0</v>
      </c>
      <c r="I96" s="225">
        <v>0</v>
      </c>
      <c r="J96" s="225">
        <v>0</v>
      </c>
      <c r="K96" s="217">
        <v>0</v>
      </c>
      <c r="L96" s="215">
        <v>0</v>
      </c>
      <c r="M96" s="216">
        <v>2.5339999999999998</v>
      </c>
      <c r="N96" s="216">
        <v>0</v>
      </c>
      <c r="O96" s="217">
        <v>0.54600000000000004</v>
      </c>
      <c r="P96" s="215">
        <v>0</v>
      </c>
      <c r="Q96" s="216">
        <v>0</v>
      </c>
      <c r="R96" s="216">
        <v>0</v>
      </c>
      <c r="S96" s="217">
        <v>0</v>
      </c>
      <c r="T96" s="215">
        <v>0</v>
      </c>
      <c r="U96" s="216">
        <v>0</v>
      </c>
      <c r="V96" s="216">
        <v>0.1</v>
      </c>
      <c r="W96" s="217">
        <v>0</v>
      </c>
      <c r="X96" s="215">
        <v>0</v>
      </c>
      <c r="Y96" s="216">
        <v>0</v>
      </c>
      <c r="Z96" s="216">
        <v>0</v>
      </c>
      <c r="AA96" s="217">
        <v>0</v>
      </c>
      <c r="AB96" s="215">
        <v>0</v>
      </c>
      <c r="AC96" s="216">
        <v>0</v>
      </c>
      <c r="AD96" s="216">
        <v>0.20499999999999999</v>
      </c>
      <c r="AE96" s="217">
        <v>0</v>
      </c>
      <c r="AF96" s="215">
        <v>3.4009999999999998</v>
      </c>
      <c r="AG96" s="216">
        <v>0</v>
      </c>
      <c r="AH96" s="216">
        <v>0</v>
      </c>
      <c r="AI96" s="217">
        <v>0</v>
      </c>
      <c r="AJ96" s="215">
        <v>106.562</v>
      </c>
      <c r="AK96" s="216">
        <v>0</v>
      </c>
      <c r="AL96" s="216">
        <v>0</v>
      </c>
      <c r="AM96" s="217">
        <v>0</v>
      </c>
      <c r="AN96" s="215">
        <v>0</v>
      </c>
      <c r="AO96" s="216">
        <v>0</v>
      </c>
      <c r="AP96" s="216">
        <v>0</v>
      </c>
      <c r="AQ96" s="217">
        <v>0</v>
      </c>
      <c r="AR96" s="215">
        <v>0</v>
      </c>
      <c r="AS96" s="216">
        <v>0.10299999999999999</v>
      </c>
      <c r="AT96" s="216">
        <v>0</v>
      </c>
      <c r="AU96" s="217">
        <v>0</v>
      </c>
      <c r="AV96" s="215">
        <v>0</v>
      </c>
      <c r="AW96" s="216">
        <v>0</v>
      </c>
      <c r="AX96" s="216">
        <v>0.69899999999999995</v>
      </c>
      <c r="AY96" s="217">
        <v>0</v>
      </c>
      <c r="AZ96" s="215">
        <v>0</v>
      </c>
      <c r="BA96" s="216">
        <v>0</v>
      </c>
      <c r="BB96" s="216">
        <v>7.9000000000000001E-2</v>
      </c>
      <c r="BC96" s="217">
        <v>0</v>
      </c>
      <c r="BD96" s="215">
        <v>0</v>
      </c>
      <c r="BE96" s="216">
        <v>0</v>
      </c>
      <c r="BF96" s="216">
        <v>0</v>
      </c>
      <c r="BG96" s="217">
        <v>0.3</v>
      </c>
      <c r="BH96" s="215">
        <v>0.45</v>
      </c>
      <c r="BI96" s="216">
        <v>0</v>
      </c>
      <c r="BJ96" s="216">
        <v>0</v>
      </c>
      <c r="BK96" s="217">
        <v>0</v>
      </c>
      <c r="BL96" s="215">
        <v>0</v>
      </c>
      <c r="BM96" s="216">
        <v>0</v>
      </c>
      <c r="BN96" s="216">
        <v>0</v>
      </c>
      <c r="BO96" s="217">
        <v>0</v>
      </c>
      <c r="BP96" s="215">
        <v>0</v>
      </c>
      <c r="BQ96" s="216">
        <v>0</v>
      </c>
      <c r="BR96" s="216">
        <v>0</v>
      </c>
      <c r="BS96" s="217">
        <v>3.5000000000000003E-2</v>
      </c>
      <c r="BT96" s="215">
        <v>0</v>
      </c>
      <c r="BU96" s="216">
        <v>0</v>
      </c>
      <c r="BV96" s="216">
        <v>0</v>
      </c>
      <c r="BW96" s="217">
        <v>0</v>
      </c>
      <c r="BX96" s="215">
        <v>0</v>
      </c>
      <c r="BY96" s="218">
        <v>0</v>
      </c>
      <c r="BZ96" s="219">
        <v>0</v>
      </c>
      <c r="CA96" s="220">
        <v>0</v>
      </c>
      <c r="CB96" s="219">
        <v>0</v>
      </c>
      <c r="CC96" s="219">
        <v>5.0000000000000001E-3</v>
      </c>
      <c r="CD96" s="219">
        <v>0</v>
      </c>
      <c r="CE96" s="219">
        <v>0</v>
      </c>
      <c r="CF96" s="223">
        <v>0</v>
      </c>
      <c r="CG96" s="219">
        <v>0</v>
      </c>
      <c r="CH96" s="219">
        <v>0</v>
      </c>
      <c r="CI96" s="219">
        <v>0</v>
      </c>
      <c r="CJ96" s="223">
        <v>0</v>
      </c>
      <c r="CK96" s="219">
        <v>0</v>
      </c>
      <c r="CL96" s="219">
        <v>0</v>
      </c>
      <c r="CM96" s="219">
        <v>0</v>
      </c>
      <c r="CN96" s="223">
        <v>0.22559999999999999</v>
      </c>
      <c r="CO96" s="219">
        <v>0.5</v>
      </c>
      <c r="CP96" s="219">
        <v>0</v>
      </c>
      <c r="CQ96" s="218">
        <v>0</v>
      </c>
      <c r="CR96" s="223">
        <v>0</v>
      </c>
      <c r="CS96" s="218">
        <v>0</v>
      </c>
      <c r="CT96" s="218">
        <v>5.0900000000000001E-2</v>
      </c>
      <c r="CU96" s="220">
        <v>0</v>
      </c>
      <c r="CV96" s="184"/>
      <c r="CW96" s="144">
        <f t="shared" si="2"/>
        <v>0</v>
      </c>
      <c r="CX96" s="144">
        <f t="shared" si="3"/>
        <v>-100</v>
      </c>
      <c r="CY96" s="151"/>
    </row>
    <row r="97" spans="1:103">
      <c r="B97" s="182">
        <v>92</v>
      </c>
      <c r="C97" s="183" t="s">
        <v>77</v>
      </c>
      <c r="D97" s="224">
        <v>1</v>
      </c>
      <c r="E97" s="225">
        <v>0.6</v>
      </c>
      <c r="F97" s="225">
        <v>10.01</v>
      </c>
      <c r="G97" s="226">
        <v>20.388999999999999</v>
      </c>
      <c r="H97" s="224">
        <v>0.1</v>
      </c>
      <c r="I97" s="225">
        <v>14.25</v>
      </c>
      <c r="J97" s="225">
        <v>22</v>
      </c>
      <c r="K97" s="217">
        <v>0.97199999999999998</v>
      </c>
      <c r="L97" s="215">
        <v>14.385999999999999</v>
      </c>
      <c r="M97" s="216">
        <v>1.95</v>
      </c>
      <c r="N97" s="216">
        <v>5.0999999999999996</v>
      </c>
      <c r="O97" s="217">
        <v>7.55</v>
      </c>
      <c r="P97" s="215">
        <v>0</v>
      </c>
      <c r="Q97" s="216">
        <v>12.993</v>
      </c>
      <c r="R97" s="216">
        <v>207.33</v>
      </c>
      <c r="S97" s="217">
        <v>0</v>
      </c>
      <c r="T97" s="215">
        <v>1.4E-2</v>
      </c>
      <c r="U97" s="216">
        <v>5</v>
      </c>
      <c r="V97" s="216">
        <v>0</v>
      </c>
      <c r="W97" s="217">
        <v>12.115</v>
      </c>
      <c r="X97" s="215">
        <v>32.21</v>
      </c>
      <c r="Y97" s="216">
        <v>0</v>
      </c>
      <c r="Z97" s="216">
        <v>0.20499999999999999</v>
      </c>
      <c r="AA97" s="217">
        <v>0</v>
      </c>
      <c r="AB97" s="215">
        <v>0.1</v>
      </c>
      <c r="AC97" s="216">
        <v>0</v>
      </c>
      <c r="AD97" s="216">
        <v>0.376</v>
      </c>
      <c r="AE97" s="217">
        <v>0</v>
      </c>
      <c r="AF97" s="215">
        <v>0</v>
      </c>
      <c r="AG97" s="216">
        <v>0.6</v>
      </c>
      <c r="AH97" s="216">
        <v>0</v>
      </c>
      <c r="AI97" s="217">
        <v>1.74</v>
      </c>
      <c r="AJ97" s="215">
        <v>0</v>
      </c>
      <c r="AK97" s="216">
        <v>0</v>
      </c>
      <c r="AL97" s="216">
        <v>0.2</v>
      </c>
      <c r="AM97" s="217">
        <v>0.1</v>
      </c>
      <c r="AN97" s="215">
        <v>3.7909999999999999</v>
      </c>
      <c r="AO97" s="216">
        <v>0.02</v>
      </c>
      <c r="AP97" s="216">
        <v>0</v>
      </c>
      <c r="AQ97" s="217">
        <v>0</v>
      </c>
      <c r="AR97" s="215">
        <v>0.2</v>
      </c>
      <c r="AS97" s="216">
        <v>0</v>
      </c>
      <c r="AT97" s="216">
        <v>0.6</v>
      </c>
      <c r="AU97" s="217">
        <v>1.93</v>
      </c>
      <c r="AV97" s="215">
        <v>0</v>
      </c>
      <c r="AW97" s="216">
        <v>0.98799999999999999</v>
      </c>
      <c r="AX97" s="216">
        <v>0</v>
      </c>
      <c r="AY97" s="217">
        <v>29</v>
      </c>
      <c r="AZ97" s="215">
        <v>7.4809999999999999</v>
      </c>
      <c r="BA97" s="216">
        <v>0</v>
      </c>
      <c r="BB97" s="216">
        <v>90.263999999999996</v>
      </c>
      <c r="BC97" s="217">
        <v>0</v>
      </c>
      <c r="BD97" s="215">
        <v>0.4</v>
      </c>
      <c r="BE97" s="216">
        <v>0.2</v>
      </c>
      <c r="BF97" s="216">
        <v>0.4</v>
      </c>
      <c r="BG97" s="217">
        <v>0.22500000000000001</v>
      </c>
      <c r="BH97" s="215">
        <v>0.05</v>
      </c>
      <c r="BI97" s="216">
        <v>0</v>
      </c>
      <c r="BJ97" s="216">
        <v>5.9</v>
      </c>
      <c r="BK97" s="217">
        <v>8.2370000000000001</v>
      </c>
      <c r="BL97" s="215">
        <v>0.127</v>
      </c>
      <c r="BM97" s="216">
        <v>0</v>
      </c>
      <c r="BN97" s="216">
        <v>0</v>
      </c>
      <c r="BO97" s="217">
        <v>0</v>
      </c>
      <c r="BP97" s="215">
        <v>0</v>
      </c>
      <c r="BQ97" s="216">
        <v>0</v>
      </c>
      <c r="BR97" s="216">
        <v>0.05</v>
      </c>
      <c r="BS97" s="217">
        <v>0</v>
      </c>
      <c r="BT97" s="215">
        <v>0</v>
      </c>
      <c r="BU97" s="216">
        <v>0.3</v>
      </c>
      <c r="BV97" s="216">
        <v>0.2</v>
      </c>
      <c r="BW97" s="217">
        <v>8</v>
      </c>
      <c r="BX97" s="215">
        <v>0</v>
      </c>
      <c r="BY97" s="218">
        <v>0</v>
      </c>
      <c r="BZ97" s="219">
        <v>0</v>
      </c>
      <c r="CA97" s="220">
        <v>0</v>
      </c>
      <c r="CB97" s="219">
        <v>0.23</v>
      </c>
      <c r="CC97" s="219">
        <v>0</v>
      </c>
      <c r="CD97" s="219">
        <v>0.11</v>
      </c>
      <c r="CE97" s="219">
        <v>0.71</v>
      </c>
      <c r="CF97" s="223">
        <v>0</v>
      </c>
      <c r="CG97" s="219">
        <v>0</v>
      </c>
      <c r="CH97" s="219">
        <v>0.01</v>
      </c>
      <c r="CI97" s="219">
        <v>0.1</v>
      </c>
      <c r="CJ97" s="223">
        <v>11.1633</v>
      </c>
      <c r="CK97" s="219">
        <v>2.5000000000000001E-2</v>
      </c>
      <c r="CL97" s="219">
        <v>12.6633</v>
      </c>
      <c r="CM97" s="219">
        <v>0.3</v>
      </c>
      <c r="CN97" s="223">
        <v>0.38</v>
      </c>
      <c r="CO97" s="219">
        <v>0</v>
      </c>
      <c r="CP97" s="219">
        <v>0.28649999999999998</v>
      </c>
      <c r="CQ97" s="218">
        <v>0.2</v>
      </c>
      <c r="CR97" s="223">
        <v>0</v>
      </c>
      <c r="CS97" s="218">
        <v>0</v>
      </c>
      <c r="CT97" s="218">
        <v>0</v>
      </c>
      <c r="CU97" s="220">
        <v>8.9999999999999993E-3</v>
      </c>
      <c r="CV97" s="184"/>
      <c r="CW97" s="144">
        <f t="shared" si="2"/>
        <v>-95.5</v>
      </c>
      <c r="CX97" s="144">
        <f t="shared" si="3"/>
        <v>0</v>
      </c>
      <c r="CY97" s="151"/>
    </row>
    <row r="98" spans="1:103">
      <c r="B98" s="182">
        <v>93</v>
      </c>
      <c r="C98" s="183" t="s">
        <v>78</v>
      </c>
      <c r="D98" s="224">
        <v>0.186</v>
      </c>
      <c r="E98" s="225">
        <v>0</v>
      </c>
      <c r="F98" s="225">
        <v>0</v>
      </c>
      <c r="G98" s="226">
        <v>0</v>
      </c>
      <c r="H98" s="224">
        <v>0</v>
      </c>
      <c r="I98" s="225">
        <v>0</v>
      </c>
      <c r="J98" s="225">
        <v>0</v>
      </c>
      <c r="K98" s="217">
        <v>0</v>
      </c>
      <c r="L98" s="215">
        <v>0</v>
      </c>
      <c r="M98" s="216">
        <v>0</v>
      </c>
      <c r="N98" s="216">
        <v>0</v>
      </c>
      <c r="O98" s="217">
        <v>0</v>
      </c>
      <c r="P98" s="215">
        <v>0</v>
      </c>
      <c r="Q98" s="216">
        <v>0</v>
      </c>
      <c r="R98" s="216">
        <v>0</v>
      </c>
      <c r="S98" s="217">
        <v>0</v>
      </c>
      <c r="T98" s="215">
        <v>0</v>
      </c>
      <c r="U98" s="216">
        <v>0</v>
      </c>
      <c r="V98" s="216">
        <v>0</v>
      </c>
      <c r="W98" s="217">
        <v>15</v>
      </c>
      <c r="X98" s="215">
        <v>0</v>
      </c>
      <c r="Y98" s="216">
        <v>0</v>
      </c>
      <c r="Z98" s="216">
        <v>0</v>
      </c>
      <c r="AA98" s="217">
        <v>0</v>
      </c>
      <c r="AB98" s="215">
        <v>0.85</v>
      </c>
      <c r="AC98" s="216">
        <v>0</v>
      </c>
      <c r="AD98" s="216">
        <v>0</v>
      </c>
      <c r="AE98" s="217">
        <v>0</v>
      </c>
      <c r="AF98" s="215">
        <v>5.0000000000000001E-3</v>
      </c>
      <c r="AG98" s="216">
        <v>0.1</v>
      </c>
      <c r="AH98" s="216">
        <v>0</v>
      </c>
      <c r="AI98" s="217">
        <v>0</v>
      </c>
      <c r="AJ98" s="215">
        <v>0</v>
      </c>
      <c r="AK98" s="216">
        <v>0.2</v>
      </c>
      <c r="AL98" s="216">
        <v>0</v>
      </c>
      <c r="AM98" s="217">
        <v>0</v>
      </c>
      <c r="AN98" s="215">
        <v>0.254</v>
      </c>
      <c r="AO98" s="216">
        <v>0</v>
      </c>
      <c r="AP98" s="216">
        <v>0</v>
      </c>
      <c r="AQ98" s="217">
        <v>0</v>
      </c>
      <c r="AR98" s="215">
        <v>1.92</v>
      </c>
      <c r="AS98" s="216">
        <v>0</v>
      </c>
      <c r="AT98" s="216">
        <v>0</v>
      </c>
      <c r="AU98" s="217">
        <v>0</v>
      </c>
      <c r="AV98" s="215">
        <v>0</v>
      </c>
      <c r="AW98" s="216">
        <v>0</v>
      </c>
      <c r="AX98" s="216">
        <v>0</v>
      </c>
      <c r="AY98" s="217">
        <v>0</v>
      </c>
      <c r="AZ98" s="215">
        <v>0</v>
      </c>
      <c r="BA98" s="216">
        <v>0</v>
      </c>
      <c r="BB98" s="216">
        <v>0</v>
      </c>
      <c r="BC98" s="217">
        <v>0</v>
      </c>
      <c r="BD98" s="215">
        <v>0</v>
      </c>
      <c r="BE98" s="216">
        <v>0</v>
      </c>
      <c r="BF98" s="216">
        <v>0</v>
      </c>
      <c r="BG98" s="217">
        <v>0</v>
      </c>
      <c r="BH98" s="215">
        <v>0</v>
      </c>
      <c r="BI98" s="216">
        <v>0</v>
      </c>
      <c r="BJ98" s="216">
        <v>0</v>
      </c>
      <c r="BK98" s="217">
        <v>0</v>
      </c>
      <c r="BL98" s="215">
        <v>0</v>
      </c>
      <c r="BM98" s="216">
        <v>0</v>
      </c>
      <c r="BN98" s="216">
        <v>0</v>
      </c>
      <c r="BO98" s="217">
        <v>0</v>
      </c>
      <c r="BP98" s="215">
        <v>0</v>
      </c>
      <c r="BQ98" s="216">
        <v>0</v>
      </c>
      <c r="BR98" s="216">
        <v>2.5000000000000001E-2</v>
      </c>
      <c r="BS98" s="217">
        <v>0</v>
      </c>
      <c r="BT98" s="215">
        <v>0</v>
      </c>
      <c r="BU98" s="216">
        <v>0</v>
      </c>
      <c r="BV98" s="216">
        <v>0</v>
      </c>
      <c r="BW98" s="217">
        <v>0</v>
      </c>
      <c r="BX98" s="215">
        <v>0</v>
      </c>
      <c r="BY98" s="218">
        <v>0</v>
      </c>
      <c r="BZ98" s="219">
        <v>0</v>
      </c>
      <c r="CA98" s="220">
        <v>0</v>
      </c>
      <c r="CB98" s="219">
        <v>0</v>
      </c>
      <c r="CC98" s="219">
        <v>0</v>
      </c>
      <c r="CD98" s="219">
        <v>0</v>
      </c>
      <c r="CE98" s="219">
        <v>0</v>
      </c>
      <c r="CF98" s="223">
        <v>0</v>
      </c>
      <c r="CG98" s="219">
        <v>0</v>
      </c>
      <c r="CH98" s="219">
        <v>0</v>
      </c>
      <c r="CI98" s="219">
        <v>0</v>
      </c>
      <c r="CJ98" s="223">
        <v>0</v>
      </c>
      <c r="CK98" s="219">
        <v>0</v>
      </c>
      <c r="CL98" s="219">
        <v>0</v>
      </c>
      <c r="CM98" s="219">
        <v>0</v>
      </c>
      <c r="CN98" s="223">
        <v>0</v>
      </c>
      <c r="CO98" s="219">
        <v>0</v>
      </c>
      <c r="CP98" s="219">
        <v>0</v>
      </c>
      <c r="CQ98" s="218">
        <v>0</v>
      </c>
      <c r="CR98" s="223">
        <v>0</v>
      </c>
      <c r="CS98" s="218">
        <v>0</v>
      </c>
      <c r="CT98" s="218">
        <v>0</v>
      </c>
      <c r="CU98" s="220">
        <v>0</v>
      </c>
      <c r="CV98" s="184"/>
      <c r="CW98" s="144">
        <f t="shared" si="2"/>
        <v>0</v>
      </c>
      <c r="CX98" s="144">
        <f t="shared" si="3"/>
        <v>0</v>
      </c>
      <c r="CY98" s="151"/>
    </row>
    <row r="99" spans="1:103">
      <c r="B99" s="182">
        <v>94</v>
      </c>
      <c r="C99" s="183" t="s">
        <v>96</v>
      </c>
      <c r="D99" s="224">
        <v>151.18899999999999</v>
      </c>
      <c r="E99" s="225">
        <v>9.0690000000000008</v>
      </c>
      <c r="F99" s="225">
        <v>7.1719999999999997</v>
      </c>
      <c r="G99" s="226">
        <v>7.28</v>
      </c>
      <c r="H99" s="224">
        <v>3.2730000000000001</v>
      </c>
      <c r="I99" s="225">
        <v>17.332999999999998</v>
      </c>
      <c r="J99" s="225">
        <v>5.9850000000000003</v>
      </c>
      <c r="K99" s="217">
        <v>20.885000000000002</v>
      </c>
      <c r="L99" s="215">
        <v>10.332000000000001</v>
      </c>
      <c r="M99" s="216">
        <v>47.106999999999999</v>
      </c>
      <c r="N99" s="216">
        <v>137.13</v>
      </c>
      <c r="O99" s="217">
        <v>20.745000000000001</v>
      </c>
      <c r="P99" s="215">
        <v>11.426</v>
      </c>
      <c r="Q99" s="216">
        <v>13.821999999999999</v>
      </c>
      <c r="R99" s="216">
        <v>30.306999999999999</v>
      </c>
      <c r="S99" s="217">
        <v>6.194</v>
      </c>
      <c r="T99" s="215">
        <v>67.028000000000006</v>
      </c>
      <c r="U99" s="216">
        <v>2.0110000000000001</v>
      </c>
      <c r="V99" s="216">
        <v>6.819</v>
      </c>
      <c r="W99" s="217">
        <v>16.530999999999999</v>
      </c>
      <c r="X99" s="215">
        <v>5.7690000000000001</v>
      </c>
      <c r="Y99" s="216">
        <v>113.55</v>
      </c>
      <c r="Z99" s="216">
        <v>44.155999999999999</v>
      </c>
      <c r="AA99" s="217">
        <v>80.932000000000002</v>
      </c>
      <c r="AB99" s="215">
        <v>7.1609999999999996</v>
      </c>
      <c r="AC99" s="216">
        <v>72.902000000000001</v>
      </c>
      <c r="AD99" s="216">
        <v>1.595</v>
      </c>
      <c r="AE99" s="217">
        <v>1.8360000000000001</v>
      </c>
      <c r="AF99" s="215">
        <v>19.018999999999998</v>
      </c>
      <c r="AG99" s="216">
        <v>1.68</v>
      </c>
      <c r="AH99" s="216">
        <v>1.64</v>
      </c>
      <c r="AI99" s="217">
        <v>4.8840000000000003</v>
      </c>
      <c r="AJ99" s="215">
        <v>3.7440000000000002</v>
      </c>
      <c r="AK99" s="216">
        <v>1.6160000000000001</v>
      </c>
      <c r="AL99" s="216">
        <v>2.66</v>
      </c>
      <c r="AM99" s="217">
        <v>2.98</v>
      </c>
      <c r="AN99" s="215">
        <v>2.8839999999999999</v>
      </c>
      <c r="AO99" s="216">
        <v>0.59899999999999998</v>
      </c>
      <c r="AP99" s="216">
        <v>1.331</v>
      </c>
      <c r="AQ99" s="217">
        <v>12.747</v>
      </c>
      <c r="AR99" s="215">
        <v>2.875</v>
      </c>
      <c r="AS99" s="216">
        <v>0.97499999999999998</v>
      </c>
      <c r="AT99" s="216">
        <v>1.5589999999999999</v>
      </c>
      <c r="AU99" s="217">
        <v>1.7569999999999999</v>
      </c>
      <c r="AV99" s="215">
        <v>1.7</v>
      </c>
      <c r="AW99" s="216">
        <v>51.235999999999997</v>
      </c>
      <c r="AX99" s="216">
        <v>5.9379999999999997</v>
      </c>
      <c r="AY99" s="217">
        <v>53.642000000000003</v>
      </c>
      <c r="AZ99" s="215">
        <v>2.4049999999999998</v>
      </c>
      <c r="BA99" s="216">
        <v>1.6</v>
      </c>
      <c r="BB99" s="216">
        <v>263.30599999999998</v>
      </c>
      <c r="BC99" s="217">
        <v>0.57299999999999995</v>
      </c>
      <c r="BD99" s="215">
        <v>0.754</v>
      </c>
      <c r="BE99" s="216">
        <v>0.28499999999999998</v>
      </c>
      <c r="BF99" s="216">
        <v>15.701000000000001</v>
      </c>
      <c r="BG99" s="217">
        <v>86.352000000000004</v>
      </c>
      <c r="BH99" s="215">
        <v>111.24</v>
      </c>
      <c r="BI99" s="216">
        <v>1.46</v>
      </c>
      <c r="BJ99" s="216">
        <v>161.57300000000001</v>
      </c>
      <c r="BK99" s="217">
        <v>24.6</v>
      </c>
      <c r="BL99" s="215">
        <v>86.168000000000006</v>
      </c>
      <c r="BM99" s="216">
        <v>11.894</v>
      </c>
      <c r="BN99" s="216">
        <v>40.243000000000002</v>
      </c>
      <c r="BO99" s="217">
        <v>10.176</v>
      </c>
      <c r="BP99" s="215">
        <v>20.265999999999998</v>
      </c>
      <c r="BQ99" s="216">
        <v>130.00700000000001</v>
      </c>
      <c r="BR99" s="216">
        <v>62.408000000000001</v>
      </c>
      <c r="BS99" s="217">
        <v>88.783000000000001</v>
      </c>
      <c r="BT99" s="215">
        <v>54.088999999999999</v>
      </c>
      <c r="BU99" s="216">
        <v>153.70599999999999</v>
      </c>
      <c r="BV99" s="216">
        <v>117.837</v>
      </c>
      <c r="BW99" s="217">
        <v>228.54809</v>
      </c>
      <c r="BX99" s="215">
        <v>116.01075999999999</v>
      </c>
      <c r="BY99" s="218">
        <v>396.71983</v>
      </c>
      <c r="BZ99" s="219">
        <v>216.30083999999999</v>
      </c>
      <c r="CA99" s="220">
        <v>240.85514999999998</v>
      </c>
      <c r="CB99" s="219">
        <v>70.228040000000007</v>
      </c>
      <c r="CC99" s="219">
        <v>204.40946</v>
      </c>
      <c r="CD99" s="219">
        <v>68.698990000000009</v>
      </c>
      <c r="CE99" s="219">
        <v>196.88809000000001</v>
      </c>
      <c r="CF99" s="223">
        <v>96.390290000000007</v>
      </c>
      <c r="CG99" s="219">
        <v>55.559449999999998</v>
      </c>
      <c r="CH99" s="219">
        <v>106.13527999999999</v>
      </c>
      <c r="CI99" s="219">
        <v>215.94201999999999</v>
      </c>
      <c r="CJ99" s="223">
        <v>98.077409999999986</v>
      </c>
      <c r="CK99" s="219">
        <v>666.83947999999998</v>
      </c>
      <c r="CL99" s="219">
        <v>351.91802000000001</v>
      </c>
      <c r="CM99" s="219">
        <v>80.780460000000005</v>
      </c>
      <c r="CN99" s="223">
        <v>152.64439999999999</v>
      </c>
      <c r="CO99" s="219">
        <v>22.324000000000002</v>
      </c>
      <c r="CP99" s="219">
        <v>84.199759999999998</v>
      </c>
      <c r="CQ99" s="218">
        <v>33.022460000000002</v>
      </c>
      <c r="CR99" s="223">
        <v>32.107809999999994</v>
      </c>
      <c r="CS99" s="218">
        <v>88.697370000000021</v>
      </c>
      <c r="CT99" s="218">
        <v>111.6507</v>
      </c>
      <c r="CU99" s="220">
        <v>6.7466799999999996</v>
      </c>
      <c r="CV99" s="184"/>
      <c r="CW99" s="144">
        <f t="shared" si="2"/>
        <v>-79.569420327861707</v>
      </c>
      <c r="CX99" s="144">
        <f t="shared" si="3"/>
        <v>-93.957333003733964</v>
      </c>
      <c r="CY99" s="151"/>
    </row>
    <row r="100" spans="1:103">
      <c r="B100" s="182">
        <v>95</v>
      </c>
      <c r="C100" s="183" t="s">
        <v>79</v>
      </c>
      <c r="D100" s="224">
        <v>11.015000000000001</v>
      </c>
      <c r="E100" s="225">
        <v>2.4830000000000001</v>
      </c>
      <c r="F100" s="225">
        <v>4.2930000000000001</v>
      </c>
      <c r="G100" s="226">
        <v>28.395</v>
      </c>
      <c r="H100" s="224">
        <v>0.63500000000000001</v>
      </c>
      <c r="I100" s="225">
        <v>2.1230000000000002</v>
      </c>
      <c r="J100" s="225">
        <v>3.1139999999999999</v>
      </c>
      <c r="K100" s="217">
        <v>5.0119999999999996</v>
      </c>
      <c r="L100" s="215">
        <v>10.46</v>
      </c>
      <c r="M100" s="216">
        <v>5.827</v>
      </c>
      <c r="N100" s="216">
        <v>7.9909999999999997</v>
      </c>
      <c r="O100" s="217">
        <v>1.177</v>
      </c>
      <c r="P100" s="215">
        <v>0.315</v>
      </c>
      <c r="Q100" s="216">
        <v>0</v>
      </c>
      <c r="R100" s="216">
        <v>3.4969999999999999</v>
      </c>
      <c r="S100" s="217">
        <v>1.0309999999999999</v>
      </c>
      <c r="T100" s="215">
        <v>2.0139999999999998</v>
      </c>
      <c r="U100" s="216">
        <v>0.90500000000000003</v>
      </c>
      <c r="V100" s="216">
        <v>5.05</v>
      </c>
      <c r="W100" s="217">
        <v>0.41199999999999998</v>
      </c>
      <c r="X100" s="215">
        <v>0.04</v>
      </c>
      <c r="Y100" s="216">
        <v>6.4740000000000002</v>
      </c>
      <c r="Z100" s="216">
        <v>1.9</v>
      </c>
      <c r="AA100" s="217">
        <v>0.19</v>
      </c>
      <c r="AB100" s="215">
        <v>53.317999999999998</v>
      </c>
      <c r="AC100" s="216">
        <v>0.05</v>
      </c>
      <c r="AD100" s="216">
        <v>0</v>
      </c>
      <c r="AE100" s="217">
        <v>0</v>
      </c>
      <c r="AF100" s="215">
        <v>0.316</v>
      </c>
      <c r="AG100" s="216">
        <v>0</v>
      </c>
      <c r="AH100" s="216">
        <v>0.97399999999999998</v>
      </c>
      <c r="AI100" s="217">
        <v>1.149</v>
      </c>
      <c r="AJ100" s="215">
        <v>0</v>
      </c>
      <c r="AK100" s="216">
        <v>2.8820000000000001</v>
      </c>
      <c r="AL100" s="216">
        <v>2.5000000000000001E-2</v>
      </c>
      <c r="AM100" s="217">
        <v>22.695</v>
      </c>
      <c r="AN100" s="215">
        <v>0.498</v>
      </c>
      <c r="AO100" s="216">
        <v>1.5289999999999999</v>
      </c>
      <c r="AP100" s="216">
        <v>0.25</v>
      </c>
      <c r="AQ100" s="217">
        <v>1.6419999999999999</v>
      </c>
      <c r="AR100" s="215">
        <v>0.54</v>
      </c>
      <c r="AS100" s="216">
        <v>0.56000000000000005</v>
      </c>
      <c r="AT100" s="216">
        <v>18.587</v>
      </c>
      <c r="AU100" s="217">
        <v>0</v>
      </c>
      <c r="AV100" s="215">
        <v>0</v>
      </c>
      <c r="AW100" s="216">
        <v>0.7</v>
      </c>
      <c r="AX100" s="216">
        <v>53.281999999999996</v>
      </c>
      <c r="AY100" s="217">
        <v>1</v>
      </c>
      <c r="AZ100" s="215">
        <v>2.08</v>
      </c>
      <c r="BA100" s="216">
        <v>0</v>
      </c>
      <c r="BB100" s="216">
        <v>4.8000000000000001E-2</v>
      </c>
      <c r="BC100" s="217">
        <v>23.635999999999999</v>
      </c>
      <c r="BD100" s="215">
        <v>0.23200000000000001</v>
      </c>
      <c r="BE100" s="216">
        <v>1</v>
      </c>
      <c r="BF100" s="216">
        <v>8.6790000000000003</v>
      </c>
      <c r="BG100" s="217">
        <v>11.975</v>
      </c>
      <c r="BH100" s="215">
        <v>3.601</v>
      </c>
      <c r="BI100" s="216">
        <v>0</v>
      </c>
      <c r="BJ100" s="216">
        <v>1.1499999999999999</v>
      </c>
      <c r="BK100" s="217">
        <v>0.82499999999999996</v>
      </c>
      <c r="BL100" s="215">
        <v>2.7080000000000002</v>
      </c>
      <c r="BM100" s="216">
        <v>0</v>
      </c>
      <c r="BN100" s="216">
        <v>1.389</v>
      </c>
      <c r="BO100" s="217">
        <v>2.351</v>
      </c>
      <c r="BP100" s="215">
        <v>1.155</v>
      </c>
      <c r="BQ100" s="216">
        <v>0.48</v>
      </c>
      <c r="BR100" s="216">
        <v>14.295999999999999</v>
      </c>
      <c r="BS100" s="217">
        <v>1.716</v>
      </c>
      <c r="BT100" s="215">
        <v>3.5000000000000003E-2</v>
      </c>
      <c r="BU100" s="216">
        <v>1.998</v>
      </c>
      <c r="BV100" s="216">
        <v>58.2</v>
      </c>
      <c r="BW100" s="217">
        <v>6.0151499999999993</v>
      </c>
      <c r="BX100" s="215">
        <v>0</v>
      </c>
      <c r="BY100" s="218">
        <v>0</v>
      </c>
      <c r="BZ100" s="219">
        <v>0.84</v>
      </c>
      <c r="CA100" s="220">
        <v>8.91</v>
      </c>
      <c r="CB100" s="219">
        <v>1.30619</v>
      </c>
      <c r="CC100" s="219">
        <v>0.37</v>
      </c>
      <c r="CD100" s="219">
        <v>0.22500000000000001</v>
      </c>
      <c r="CE100" s="219">
        <v>9.2169799999999995</v>
      </c>
      <c r="CF100" s="223">
        <v>3.3078699999999999</v>
      </c>
      <c r="CG100" s="219">
        <v>2.6341799999999997</v>
      </c>
      <c r="CH100" s="219">
        <v>21.405000000000001</v>
      </c>
      <c r="CI100" s="219">
        <v>10.5985</v>
      </c>
      <c r="CJ100" s="223">
        <v>5.15259</v>
      </c>
      <c r="CK100" s="219">
        <v>4.1570999999999998</v>
      </c>
      <c r="CL100" s="219">
        <v>27.5901</v>
      </c>
      <c r="CM100" s="219">
        <v>66.049909999999983</v>
      </c>
      <c r="CN100" s="223">
        <v>59.283070000000002</v>
      </c>
      <c r="CO100" s="219">
        <v>0.71899999999999997</v>
      </c>
      <c r="CP100" s="219">
        <v>0.60548999999999997</v>
      </c>
      <c r="CQ100" s="218">
        <v>7.4375</v>
      </c>
      <c r="CR100" s="223">
        <v>31.680499999999999</v>
      </c>
      <c r="CS100" s="218">
        <v>2.7020200000000001</v>
      </c>
      <c r="CT100" s="218">
        <v>1.1842999999999999</v>
      </c>
      <c r="CU100" s="220">
        <v>0.28363000000000005</v>
      </c>
      <c r="CV100" s="184"/>
      <c r="CW100" s="144">
        <f t="shared" si="2"/>
        <v>-96.186487394957979</v>
      </c>
      <c r="CX100" s="144">
        <f t="shared" si="3"/>
        <v>-76.05083171493709</v>
      </c>
      <c r="CY100" s="151"/>
    </row>
    <row r="101" spans="1:103">
      <c r="B101" s="182">
        <v>96</v>
      </c>
      <c r="C101" s="183" t="s">
        <v>80</v>
      </c>
      <c r="D101" s="224">
        <v>4.1390000000000002</v>
      </c>
      <c r="E101" s="225">
        <v>5.24</v>
      </c>
      <c r="F101" s="225">
        <v>7.4930000000000003</v>
      </c>
      <c r="G101" s="226">
        <v>1.2929999999999999</v>
      </c>
      <c r="H101" s="224">
        <v>2.8370000000000002</v>
      </c>
      <c r="I101" s="225">
        <v>3.3519999999999999</v>
      </c>
      <c r="J101" s="225">
        <v>2.9860000000000002</v>
      </c>
      <c r="K101" s="217">
        <v>13.996</v>
      </c>
      <c r="L101" s="215">
        <v>1.9850000000000001</v>
      </c>
      <c r="M101" s="216">
        <v>15.098000000000001</v>
      </c>
      <c r="N101" s="216">
        <v>4.8230000000000004</v>
      </c>
      <c r="O101" s="217">
        <v>3.9790000000000001</v>
      </c>
      <c r="P101" s="215">
        <v>3.4049999999999998</v>
      </c>
      <c r="Q101" s="216">
        <v>6.0359999999999996</v>
      </c>
      <c r="R101" s="216">
        <v>3.0070000000000001</v>
      </c>
      <c r="S101" s="217">
        <v>12.802</v>
      </c>
      <c r="T101" s="215">
        <v>28.984999999999999</v>
      </c>
      <c r="U101" s="216">
        <v>8.24</v>
      </c>
      <c r="V101" s="216">
        <v>28.327999999999999</v>
      </c>
      <c r="W101" s="217">
        <v>5.7919999999999998</v>
      </c>
      <c r="X101" s="215">
        <v>13.596</v>
      </c>
      <c r="Y101" s="216">
        <v>9.8629999999999995</v>
      </c>
      <c r="Z101" s="216">
        <v>24.408000000000001</v>
      </c>
      <c r="AA101" s="217">
        <v>9.1470000000000002</v>
      </c>
      <c r="AB101" s="215">
        <v>8.8360000000000003</v>
      </c>
      <c r="AC101" s="216">
        <v>5.1340000000000003</v>
      </c>
      <c r="AD101" s="216">
        <v>4.4569999999999999</v>
      </c>
      <c r="AE101" s="217">
        <v>0.245</v>
      </c>
      <c r="AF101" s="215">
        <v>0.1</v>
      </c>
      <c r="AG101" s="216">
        <v>1.6</v>
      </c>
      <c r="AH101" s="216">
        <v>2.2080000000000002</v>
      </c>
      <c r="AI101" s="217">
        <v>0.66</v>
      </c>
      <c r="AJ101" s="215">
        <v>0.86099999999999999</v>
      </c>
      <c r="AK101" s="216">
        <v>0.35</v>
      </c>
      <c r="AL101" s="216">
        <v>0.155</v>
      </c>
      <c r="AM101" s="217">
        <v>0</v>
      </c>
      <c r="AN101" s="215">
        <v>0</v>
      </c>
      <c r="AO101" s="216">
        <v>0</v>
      </c>
      <c r="AP101" s="216">
        <v>520.69299999999998</v>
      </c>
      <c r="AQ101" s="217">
        <v>0</v>
      </c>
      <c r="AR101" s="215">
        <v>5.0000000000000001E-3</v>
      </c>
      <c r="AS101" s="216">
        <v>0</v>
      </c>
      <c r="AT101" s="216">
        <v>1.258</v>
      </c>
      <c r="AU101" s="217">
        <v>0.46700000000000003</v>
      </c>
      <c r="AV101" s="215">
        <v>0.09</v>
      </c>
      <c r="AW101" s="216">
        <v>6.7000000000000004E-2</v>
      </c>
      <c r="AX101" s="216">
        <v>1.9910000000000001</v>
      </c>
      <c r="AY101" s="217">
        <v>2.0430000000000001</v>
      </c>
      <c r="AZ101" s="215">
        <v>0.5</v>
      </c>
      <c r="BA101" s="216">
        <v>0</v>
      </c>
      <c r="BB101" s="216">
        <v>4.8000000000000001E-2</v>
      </c>
      <c r="BC101" s="217">
        <v>3.7330000000000001</v>
      </c>
      <c r="BD101" s="215">
        <v>18.463999999999999</v>
      </c>
      <c r="BE101" s="216">
        <v>0.36</v>
      </c>
      <c r="BF101" s="216">
        <v>13.419</v>
      </c>
      <c r="BG101" s="217">
        <v>5.968</v>
      </c>
      <c r="BH101" s="215">
        <v>0</v>
      </c>
      <c r="BI101" s="216">
        <v>23.530999999999999</v>
      </c>
      <c r="BJ101" s="216">
        <v>2.0030000000000001</v>
      </c>
      <c r="BK101" s="217">
        <v>2.9780000000000002</v>
      </c>
      <c r="BL101" s="215">
        <v>3.0529999999999999</v>
      </c>
      <c r="BM101" s="216">
        <v>6.992</v>
      </c>
      <c r="BN101" s="216">
        <v>29.748000000000001</v>
      </c>
      <c r="BO101" s="217">
        <v>15.369</v>
      </c>
      <c r="BP101" s="215">
        <v>128.255</v>
      </c>
      <c r="BQ101" s="216">
        <v>191.822</v>
      </c>
      <c r="BR101" s="216">
        <v>130.84800000000001</v>
      </c>
      <c r="BS101" s="217">
        <v>19.405000000000001</v>
      </c>
      <c r="BT101" s="215">
        <v>2.3279999999999998</v>
      </c>
      <c r="BU101" s="216">
        <v>14.228999999999999</v>
      </c>
      <c r="BV101" s="216">
        <v>15.32</v>
      </c>
      <c r="BW101" s="217">
        <v>36.345399999999998</v>
      </c>
      <c r="BX101" s="215">
        <v>116.89113999999999</v>
      </c>
      <c r="BY101" s="218">
        <v>40.848590000000002</v>
      </c>
      <c r="BZ101" s="219">
        <v>84.450500000000005</v>
      </c>
      <c r="CA101" s="220">
        <v>106.05685</v>
      </c>
      <c r="CB101" s="219">
        <v>3.99892</v>
      </c>
      <c r="CC101" s="219">
        <v>12.138290000000001</v>
      </c>
      <c r="CD101" s="219">
        <v>19.267849999999999</v>
      </c>
      <c r="CE101" s="219">
        <v>97.120059999999995</v>
      </c>
      <c r="CF101" s="223">
        <v>65.716039999999992</v>
      </c>
      <c r="CG101" s="219">
        <v>16.896529999999998</v>
      </c>
      <c r="CH101" s="219">
        <v>85.824770000000001</v>
      </c>
      <c r="CI101" s="219">
        <v>10.27716</v>
      </c>
      <c r="CJ101" s="223">
        <v>49.551979999999993</v>
      </c>
      <c r="CK101" s="219">
        <v>53.059950000000001</v>
      </c>
      <c r="CL101" s="219">
        <v>83.834999999999994</v>
      </c>
      <c r="CM101" s="219">
        <v>37.801269999999995</v>
      </c>
      <c r="CN101" s="223">
        <v>16.896769999999997</v>
      </c>
      <c r="CO101" s="219">
        <v>38.011000000000003</v>
      </c>
      <c r="CP101" s="219">
        <v>35.056530000000002</v>
      </c>
      <c r="CQ101" s="218">
        <v>76.62509</v>
      </c>
      <c r="CR101" s="223">
        <v>29.529119999999999</v>
      </c>
      <c r="CS101" s="218">
        <v>2.9842300000000002</v>
      </c>
      <c r="CT101" s="218">
        <v>3.0697299999999994</v>
      </c>
      <c r="CU101" s="220">
        <v>8.6123799999999999</v>
      </c>
      <c r="CV101" s="184"/>
      <c r="CW101" s="144">
        <f t="shared" si="2"/>
        <v>-88.760365566944188</v>
      </c>
      <c r="CX101" s="144">
        <f t="shared" si="3"/>
        <v>180.55822499047156</v>
      </c>
      <c r="CY101" s="151"/>
    </row>
    <row r="102" spans="1:103">
      <c r="B102" s="182">
        <v>97</v>
      </c>
      <c r="C102" s="183" t="s">
        <v>81</v>
      </c>
      <c r="D102" s="224">
        <v>0</v>
      </c>
      <c r="E102" s="225">
        <v>0.2</v>
      </c>
      <c r="F102" s="225">
        <v>0</v>
      </c>
      <c r="G102" s="226">
        <v>0</v>
      </c>
      <c r="H102" s="224">
        <v>0</v>
      </c>
      <c r="I102" s="225">
        <v>0.12</v>
      </c>
      <c r="J102" s="225">
        <v>0.28399999999999997</v>
      </c>
      <c r="K102" s="217">
        <v>0.45600000000000002</v>
      </c>
      <c r="L102" s="215">
        <v>1.133</v>
      </c>
      <c r="M102" s="216">
        <v>1.234</v>
      </c>
      <c r="N102" s="216">
        <v>0.40799999999999997</v>
      </c>
      <c r="O102" s="217">
        <v>0.47</v>
      </c>
      <c r="P102" s="215">
        <v>0.06</v>
      </c>
      <c r="Q102" s="216">
        <v>0.1</v>
      </c>
      <c r="R102" s="216">
        <v>0.27</v>
      </c>
      <c r="S102" s="217">
        <v>3.504</v>
      </c>
      <c r="T102" s="215">
        <v>0</v>
      </c>
      <c r="U102" s="216">
        <v>0.1</v>
      </c>
      <c r="V102" s="216">
        <v>0</v>
      </c>
      <c r="W102" s="217">
        <v>0</v>
      </c>
      <c r="X102" s="215">
        <v>0</v>
      </c>
      <c r="Y102" s="216">
        <v>0.05</v>
      </c>
      <c r="Z102" s="216">
        <v>0.5</v>
      </c>
      <c r="AA102" s="217">
        <v>0</v>
      </c>
      <c r="AB102" s="215">
        <v>0</v>
      </c>
      <c r="AC102" s="216">
        <v>0</v>
      </c>
      <c r="AD102" s="216">
        <v>0.2</v>
      </c>
      <c r="AE102" s="217">
        <v>0</v>
      </c>
      <c r="AF102" s="215">
        <v>0</v>
      </c>
      <c r="AG102" s="216">
        <v>0</v>
      </c>
      <c r="AH102" s="216">
        <v>0</v>
      </c>
      <c r="AI102" s="217">
        <v>1.3160000000000001</v>
      </c>
      <c r="AJ102" s="215">
        <v>0</v>
      </c>
      <c r="AK102" s="216">
        <v>0</v>
      </c>
      <c r="AL102" s="216">
        <v>0</v>
      </c>
      <c r="AM102" s="217">
        <v>0</v>
      </c>
      <c r="AN102" s="215">
        <v>0</v>
      </c>
      <c r="AO102" s="216">
        <v>0</v>
      </c>
      <c r="AP102" s="216">
        <v>0</v>
      </c>
      <c r="AQ102" s="217">
        <v>0</v>
      </c>
      <c r="AR102" s="215">
        <v>0</v>
      </c>
      <c r="AS102" s="216">
        <v>0</v>
      </c>
      <c r="AT102" s="216">
        <v>0</v>
      </c>
      <c r="AU102" s="217">
        <v>0.2</v>
      </c>
      <c r="AV102" s="215">
        <v>0</v>
      </c>
      <c r="AW102" s="216">
        <v>1.9E-2</v>
      </c>
      <c r="AX102" s="216">
        <v>0.45</v>
      </c>
      <c r="AY102" s="217">
        <v>0</v>
      </c>
      <c r="AZ102" s="215">
        <v>0</v>
      </c>
      <c r="BA102" s="216">
        <v>0</v>
      </c>
      <c r="BB102" s="216">
        <v>0</v>
      </c>
      <c r="BC102" s="217">
        <v>0.1</v>
      </c>
      <c r="BD102" s="215">
        <v>0</v>
      </c>
      <c r="BE102" s="216">
        <v>0</v>
      </c>
      <c r="BF102" s="216">
        <v>1.5</v>
      </c>
      <c r="BG102" s="217">
        <v>1.4</v>
      </c>
      <c r="BH102" s="215">
        <v>0.115</v>
      </c>
      <c r="BI102" s="216">
        <v>0</v>
      </c>
      <c r="BJ102" s="216">
        <v>42.125</v>
      </c>
      <c r="BK102" s="217">
        <v>0.89</v>
      </c>
      <c r="BL102" s="215">
        <v>0.72</v>
      </c>
      <c r="BM102" s="216">
        <v>2.6</v>
      </c>
      <c r="BN102" s="216">
        <v>0</v>
      </c>
      <c r="BO102" s="217">
        <v>0</v>
      </c>
      <c r="BP102" s="215">
        <v>0.248</v>
      </c>
      <c r="BQ102" s="216">
        <v>0</v>
      </c>
      <c r="BR102" s="216">
        <v>0</v>
      </c>
      <c r="BS102" s="217">
        <v>0</v>
      </c>
      <c r="BT102" s="215">
        <v>0</v>
      </c>
      <c r="BU102" s="216">
        <v>0.03</v>
      </c>
      <c r="BV102" s="216">
        <v>3.96</v>
      </c>
      <c r="BW102" s="217">
        <v>0.04</v>
      </c>
      <c r="BX102" s="215">
        <v>0.1</v>
      </c>
      <c r="BY102" s="218">
        <v>0</v>
      </c>
      <c r="BZ102" s="219">
        <v>0.8</v>
      </c>
      <c r="CA102" s="220">
        <v>0</v>
      </c>
      <c r="CB102" s="219">
        <v>6.4519999999999994E-2</v>
      </c>
      <c r="CC102" s="219">
        <v>0.96</v>
      </c>
      <c r="CD102" s="219">
        <v>0</v>
      </c>
      <c r="CE102" s="219">
        <v>0.15</v>
      </c>
      <c r="CF102" s="223">
        <v>0.05</v>
      </c>
      <c r="CG102" s="219">
        <v>0.05</v>
      </c>
      <c r="CH102" s="219">
        <v>0</v>
      </c>
      <c r="CI102" s="219">
        <v>0.52</v>
      </c>
      <c r="CJ102" s="223">
        <v>7.0000000000000007E-2</v>
      </c>
      <c r="CK102" s="219">
        <v>2.0099999999999998</v>
      </c>
      <c r="CL102" s="219">
        <v>2.81E-3</v>
      </c>
      <c r="CM102" s="219">
        <v>0.1</v>
      </c>
      <c r="CN102" s="223">
        <v>0.79600000000000004</v>
      </c>
      <c r="CO102" s="219">
        <v>0.02</v>
      </c>
      <c r="CP102" s="219">
        <v>5.1999999999999998E-2</v>
      </c>
      <c r="CQ102" s="218">
        <v>0</v>
      </c>
      <c r="CR102" s="301">
        <v>0</v>
      </c>
      <c r="CS102" s="312">
        <v>0</v>
      </c>
      <c r="CT102" s="312">
        <v>0.18149999999999999</v>
      </c>
      <c r="CU102" s="302">
        <v>0</v>
      </c>
      <c r="CV102" s="184"/>
      <c r="CW102" s="144">
        <f t="shared" si="2"/>
        <v>0</v>
      </c>
      <c r="CX102" s="144">
        <f t="shared" si="3"/>
        <v>-100</v>
      </c>
      <c r="CY102" s="151"/>
    </row>
    <row r="103" spans="1:103" s="164" customFormat="1">
      <c r="A103" s="154"/>
      <c r="B103" s="186" t="s">
        <v>101</v>
      </c>
      <c r="C103" s="322" t="s">
        <v>100</v>
      </c>
      <c r="D103" s="275">
        <f>SUM(D7:D102)</f>
        <v>47656.128000000004</v>
      </c>
      <c r="E103" s="227">
        <f t="shared" ref="E103:BP103" si="4">SUM(E7:E102)</f>
        <v>62552.786999999989</v>
      </c>
      <c r="F103" s="227">
        <f t="shared" si="4"/>
        <v>67355.021000000008</v>
      </c>
      <c r="G103" s="274">
        <f t="shared" si="4"/>
        <v>62564.629000000001</v>
      </c>
      <c r="H103" s="275">
        <f t="shared" si="4"/>
        <v>50162.606999999996</v>
      </c>
      <c r="I103" s="227">
        <f t="shared" si="4"/>
        <v>60993.492000000006</v>
      </c>
      <c r="J103" s="227">
        <f t="shared" si="4"/>
        <v>84334.781000000003</v>
      </c>
      <c r="K103" s="274">
        <f t="shared" si="4"/>
        <v>64789.20900000001</v>
      </c>
      <c r="L103" s="275">
        <f t="shared" si="4"/>
        <v>57549.078000000001</v>
      </c>
      <c r="M103" s="227">
        <f t="shared" si="4"/>
        <v>52889.198000000004</v>
      </c>
      <c r="N103" s="227">
        <f t="shared" si="4"/>
        <v>59196.055999999997</v>
      </c>
      <c r="O103" s="274">
        <f t="shared" si="4"/>
        <v>67533.848000000013</v>
      </c>
      <c r="P103" s="275">
        <f t="shared" si="4"/>
        <v>49020.927000000003</v>
      </c>
      <c r="Q103" s="227">
        <f t="shared" si="4"/>
        <v>61714.451000000001</v>
      </c>
      <c r="R103" s="227">
        <f t="shared" si="4"/>
        <v>59927.27199999999</v>
      </c>
      <c r="S103" s="274">
        <f t="shared" si="4"/>
        <v>65667.148000000016</v>
      </c>
      <c r="T103" s="275">
        <f t="shared" si="4"/>
        <v>44102.837000000007</v>
      </c>
      <c r="U103" s="227">
        <f t="shared" si="4"/>
        <v>39906.887999999999</v>
      </c>
      <c r="V103" s="227">
        <f t="shared" si="4"/>
        <v>51964.179000000004</v>
      </c>
      <c r="W103" s="274">
        <f t="shared" si="4"/>
        <v>45093.497999999992</v>
      </c>
      <c r="X103" s="275">
        <f t="shared" si="4"/>
        <v>52324.040999999997</v>
      </c>
      <c r="Y103" s="227">
        <f t="shared" si="4"/>
        <v>57343.098999999995</v>
      </c>
      <c r="Z103" s="227">
        <f t="shared" si="4"/>
        <v>77934.972999999998</v>
      </c>
      <c r="AA103" s="274">
        <f t="shared" si="4"/>
        <v>66233.326000000001</v>
      </c>
      <c r="AB103" s="275">
        <f t="shared" si="4"/>
        <v>40160.545000000006</v>
      </c>
      <c r="AC103" s="227">
        <f t="shared" si="4"/>
        <v>57087.493000000002</v>
      </c>
      <c r="AD103" s="227">
        <f t="shared" si="4"/>
        <v>55935.277999999998</v>
      </c>
      <c r="AE103" s="274">
        <f t="shared" si="4"/>
        <v>36330.600000000013</v>
      </c>
      <c r="AF103" s="275">
        <f t="shared" si="4"/>
        <v>17208.171999999999</v>
      </c>
      <c r="AG103" s="227">
        <f t="shared" si="4"/>
        <v>30919.456999999991</v>
      </c>
      <c r="AH103" s="227">
        <f t="shared" si="4"/>
        <v>29818.095999999994</v>
      </c>
      <c r="AI103" s="274">
        <f t="shared" si="4"/>
        <v>45748.116000000009</v>
      </c>
      <c r="AJ103" s="275">
        <f t="shared" si="4"/>
        <v>36166.275999999991</v>
      </c>
      <c r="AK103" s="227">
        <f t="shared" si="4"/>
        <v>37275.511999999995</v>
      </c>
      <c r="AL103" s="227">
        <f t="shared" si="4"/>
        <v>35414.879000000001</v>
      </c>
      <c r="AM103" s="274">
        <f t="shared" si="4"/>
        <v>42493.109000000011</v>
      </c>
      <c r="AN103" s="275">
        <f t="shared" si="4"/>
        <v>23284.466</v>
      </c>
      <c r="AO103" s="227">
        <f t="shared" si="4"/>
        <v>31982.065999999999</v>
      </c>
      <c r="AP103" s="227">
        <f t="shared" si="4"/>
        <v>32270.736999999997</v>
      </c>
      <c r="AQ103" s="274">
        <f t="shared" si="4"/>
        <v>38137.993999999999</v>
      </c>
      <c r="AR103" s="275">
        <f t="shared" si="4"/>
        <v>38105.421999999999</v>
      </c>
      <c r="AS103" s="227">
        <f t="shared" si="4"/>
        <v>30336.514999999999</v>
      </c>
      <c r="AT103" s="227">
        <f t="shared" si="4"/>
        <v>40900.031000000003</v>
      </c>
      <c r="AU103" s="274">
        <f t="shared" si="4"/>
        <v>26544.107000000004</v>
      </c>
      <c r="AV103" s="275">
        <f t="shared" si="4"/>
        <v>21386.699000000004</v>
      </c>
      <c r="AW103" s="227">
        <f t="shared" si="4"/>
        <v>20756.428</v>
      </c>
      <c r="AX103" s="227">
        <f t="shared" si="4"/>
        <v>39137.1</v>
      </c>
      <c r="AY103" s="274">
        <f t="shared" si="4"/>
        <v>28299.404000000002</v>
      </c>
      <c r="AZ103" s="275">
        <f t="shared" si="4"/>
        <v>15147.625</v>
      </c>
      <c r="BA103" s="227">
        <f t="shared" si="4"/>
        <v>15587.283000000003</v>
      </c>
      <c r="BB103" s="227">
        <f t="shared" si="4"/>
        <v>26727.293999999994</v>
      </c>
      <c r="BC103" s="274">
        <f t="shared" si="4"/>
        <v>20535.611000000001</v>
      </c>
      <c r="BD103" s="275">
        <f t="shared" si="4"/>
        <v>16308.558999999999</v>
      </c>
      <c r="BE103" s="227">
        <f t="shared" si="4"/>
        <v>20505.490999999998</v>
      </c>
      <c r="BF103" s="227">
        <f t="shared" si="4"/>
        <v>34245.28899999999</v>
      </c>
      <c r="BG103" s="274">
        <f t="shared" si="4"/>
        <v>30579.906000000003</v>
      </c>
      <c r="BH103" s="275">
        <f t="shared" si="4"/>
        <v>28255.563000000002</v>
      </c>
      <c r="BI103" s="227">
        <f t="shared" si="4"/>
        <v>35098.100999999988</v>
      </c>
      <c r="BJ103" s="227">
        <f t="shared" si="4"/>
        <v>44935.824000000008</v>
      </c>
      <c r="BK103" s="274">
        <f t="shared" si="4"/>
        <v>35465.677999999993</v>
      </c>
      <c r="BL103" s="275">
        <f t="shared" si="4"/>
        <v>25870.981</v>
      </c>
      <c r="BM103" s="227">
        <f t="shared" si="4"/>
        <v>31137.691999999992</v>
      </c>
      <c r="BN103" s="227">
        <f t="shared" si="4"/>
        <v>30834.237000000001</v>
      </c>
      <c r="BO103" s="274">
        <f t="shared" si="4"/>
        <v>24372.429000000004</v>
      </c>
      <c r="BP103" s="275">
        <f t="shared" si="4"/>
        <v>20050.337999999996</v>
      </c>
      <c r="BQ103" s="227">
        <f t="shared" ref="BQ103:CQ103" si="5">SUM(BQ7:BQ102)</f>
        <v>25857.581999999995</v>
      </c>
      <c r="BR103" s="227">
        <f t="shared" si="5"/>
        <v>36020.732999999993</v>
      </c>
      <c r="BS103" s="274">
        <f t="shared" si="5"/>
        <v>37275.802999999978</v>
      </c>
      <c r="BT103" s="275">
        <f t="shared" si="5"/>
        <v>30683.420000000002</v>
      </c>
      <c r="BU103" s="227">
        <f t="shared" si="5"/>
        <v>31965.179999999989</v>
      </c>
      <c r="BV103" s="227">
        <f t="shared" si="5"/>
        <v>34840.806999999979</v>
      </c>
      <c r="BW103" s="274">
        <f t="shared" si="5"/>
        <v>32608.048674000005</v>
      </c>
      <c r="BX103" s="275">
        <f t="shared" si="5"/>
        <v>24478.436969999992</v>
      </c>
      <c r="BY103" s="227">
        <f t="shared" si="5"/>
        <v>26893.365530000003</v>
      </c>
      <c r="BZ103" s="227">
        <f t="shared" si="5"/>
        <v>26001.071789999998</v>
      </c>
      <c r="CA103" s="274">
        <f t="shared" si="5"/>
        <v>21965.308630399999</v>
      </c>
      <c r="CB103" s="275">
        <f t="shared" si="5"/>
        <v>19291.979449999999</v>
      </c>
      <c r="CC103" s="227">
        <f t="shared" si="5"/>
        <v>18449.441349999997</v>
      </c>
      <c r="CD103" s="227">
        <f t="shared" si="5"/>
        <v>15819.999060000002</v>
      </c>
      <c r="CE103" s="274">
        <f t="shared" si="5"/>
        <v>20212.540635999994</v>
      </c>
      <c r="CF103" s="275">
        <f t="shared" si="5"/>
        <v>21951.548085400012</v>
      </c>
      <c r="CG103" s="227">
        <f t="shared" si="5"/>
        <v>24693.983139999993</v>
      </c>
      <c r="CH103" s="227">
        <f t="shared" si="5"/>
        <v>33425.982660000009</v>
      </c>
      <c r="CI103" s="274">
        <f t="shared" si="5"/>
        <v>32159.431172799999</v>
      </c>
      <c r="CJ103" s="275">
        <f t="shared" si="5"/>
        <v>25052.19593000002</v>
      </c>
      <c r="CK103" s="227">
        <f t="shared" si="5"/>
        <v>29493.450199999999</v>
      </c>
      <c r="CL103" s="227">
        <f t="shared" si="5"/>
        <v>30364.194749999999</v>
      </c>
      <c r="CM103" s="274">
        <f t="shared" si="5"/>
        <v>31491.183410000001</v>
      </c>
      <c r="CN103" s="275">
        <f t="shared" si="5"/>
        <v>21637.660620000006</v>
      </c>
      <c r="CO103" s="227">
        <f t="shared" si="5"/>
        <v>18978.256579999983</v>
      </c>
      <c r="CP103" s="227">
        <f t="shared" si="5"/>
        <v>28286.67923999999</v>
      </c>
      <c r="CQ103" s="227">
        <f t="shared" si="5"/>
        <v>46094.778080000004</v>
      </c>
      <c r="CR103" s="275">
        <f t="shared" ref="CR103:CT103" si="6">SUM(CR7:CR102)</f>
        <v>13572.024410000005</v>
      </c>
      <c r="CS103" s="227">
        <f t="shared" si="6"/>
        <v>16304.067960000004</v>
      </c>
      <c r="CT103" s="227">
        <f t="shared" si="6"/>
        <v>20062.655099999996</v>
      </c>
      <c r="CU103" s="274">
        <f t="shared" ref="CU103" si="7">SUM(CU7:CU102)</f>
        <v>21820.284969999993</v>
      </c>
      <c r="CV103" s="187"/>
      <c r="CW103" s="188">
        <f t="shared" si="2"/>
        <v>-52.662132504185841</v>
      </c>
      <c r="CX103" s="188">
        <f t="shared" si="3"/>
        <v>8.7607042100823236</v>
      </c>
      <c r="CY103" s="189"/>
    </row>
    <row r="104" spans="1:103">
      <c r="B104" s="190" t="s">
        <v>98</v>
      </c>
      <c r="C104" s="112" t="s">
        <v>102</v>
      </c>
      <c r="D104" s="185"/>
      <c r="E104" s="185"/>
      <c r="F104" s="185"/>
      <c r="G104" s="185"/>
      <c r="H104" s="185"/>
      <c r="I104" s="185"/>
      <c r="J104" s="185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8"/>
      <c r="BC104" s="158"/>
      <c r="BD104" s="158"/>
      <c r="BE104" s="158"/>
      <c r="BF104" s="158"/>
      <c r="BG104" s="158"/>
      <c r="BH104" s="158"/>
      <c r="BI104" s="158"/>
      <c r="BJ104" s="158"/>
      <c r="BK104" s="158"/>
      <c r="BL104" s="158"/>
      <c r="BM104" s="158"/>
      <c r="BN104" s="158"/>
      <c r="BO104" s="158"/>
      <c r="BP104" s="158"/>
      <c r="BQ104" s="158"/>
      <c r="BR104" s="158"/>
      <c r="BS104" s="158"/>
      <c r="BT104" s="158"/>
      <c r="BU104" s="158"/>
      <c r="BV104" s="158"/>
      <c r="BW104" s="158"/>
      <c r="BX104" s="158"/>
      <c r="BY104" s="191"/>
      <c r="BZ104" s="184"/>
      <c r="CA104" s="184"/>
      <c r="CB104" s="184"/>
      <c r="CC104" s="184"/>
      <c r="CD104" s="184"/>
      <c r="CE104" s="184"/>
      <c r="CF104" s="184"/>
      <c r="CG104" s="184"/>
      <c r="CH104" s="184"/>
      <c r="CI104" s="184"/>
      <c r="CJ104" s="184"/>
      <c r="CK104" s="184"/>
      <c r="CL104" s="184"/>
      <c r="CM104" s="184"/>
      <c r="CN104" s="184"/>
      <c r="CO104" s="184"/>
      <c r="CP104" s="184"/>
      <c r="CQ104" s="184"/>
      <c r="CR104" s="184"/>
      <c r="CS104" s="184"/>
      <c r="CT104" s="184"/>
      <c r="CU104" s="184"/>
      <c r="CV104" s="184"/>
      <c r="CW104" s="192"/>
      <c r="CX104" s="192"/>
      <c r="CY104" s="192"/>
    </row>
    <row r="105" spans="1:103">
      <c r="B105" s="190" t="s">
        <v>99</v>
      </c>
      <c r="C105" s="112" t="s">
        <v>103</v>
      </c>
      <c r="D105" s="225"/>
      <c r="E105" s="225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25"/>
      <c r="AE105" s="225"/>
      <c r="AF105" s="225"/>
      <c r="AG105" s="225"/>
      <c r="AH105" s="225"/>
      <c r="AI105" s="225"/>
      <c r="AJ105" s="225"/>
      <c r="AK105" s="225"/>
      <c r="AL105" s="225"/>
      <c r="AM105" s="225"/>
      <c r="AN105" s="225"/>
      <c r="AO105" s="225"/>
      <c r="AP105" s="225"/>
      <c r="AQ105" s="225"/>
      <c r="AR105" s="225"/>
      <c r="AS105" s="225"/>
      <c r="AT105" s="225"/>
      <c r="AU105" s="225"/>
      <c r="AV105" s="225"/>
      <c r="AW105" s="225"/>
      <c r="AX105" s="225"/>
      <c r="AY105" s="225"/>
      <c r="AZ105" s="225"/>
      <c r="BA105" s="225"/>
      <c r="BB105" s="225"/>
      <c r="BC105" s="225"/>
      <c r="BD105" s="225"/>
      <c r="BE105" s="225"/>
      <c r="BF105" s="225"/>
      <c r="BG105" s="225"/>
      <c r="BH105" s="225"/>
      <c r="BI105" s="225"/>
      <c r="BJ105" s="225"/>
      <c r="BK105" s="225"/>
      <c r="BL105" s="225"/>
      <c r="BM105" s="225"/>
      <c r="BN105" s="225"/>
      <c r="BO105" s="225"/>
      <c r="BP105" s="225"/>
      <c r="BQ105" s="225"/>
      <c r="BR105" s="225"/>
      <c r="BS105" s="225"/>
      <c r="BT105" s="225"/>
      <c r="BU105" s="225"/>
      <c r="BV105" s="225"/>
      <c r="BW105" s="225"/>
      <c r="BX105" s="225"/>
      <c r="BY105" s="225"/>
      <c r="BZ105" s="225"/>
      <c r="CA105" s="225"/>
      <c r="CB105" s="225"/>
      <c r="CC105" s="225"/>
      <c r="CD105" s="225"/>
      <c r="CE105" s="225"/>
      <c r="CF105" s="225"/>
      <c r="CG105" s="225"/>
      <c r="CH105" s="225"/>
      <c r="CI105" s="225"/>
      <c r="CJ105" s="225"/>
      <c r="CK105" s="225"/>
      <c r="CL105" s="225"/>
      <c r="CM105" s="225"/>
      <c r="CN105" s="225"/>
      <c r="CO105" s="225"/>
      <c r="CP105" s="225"/>
      <c r="CQ105" s="225"/>
      <c r="CR105" s="225"/>
      <c r="CS105" s="225"/>
      <c r="CT105" s="225"/>
      <c r="CU105" s="225"/>
      <c r="CV105" s="184"/>
    </row>
    <row r="106" spans="1:103">
      <c r="A106" s="154" t="s">
        <v>104</v>
      </c>
      <c r="B106" s="193" t="s">
        <v>104</v>
      </c>
      <c r="C106" s="190"/>
      <c r="D106" s="185"/>
      <c r="E106" s="185"/>
      <c r="F106" s="185"/>
      <c r="G106" s="185"/>
      <c r="H106" s="185"/>
      <c r="I106" s="185"/>
      <c r="J106" s="185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  <c r="AU106" s="158"/>
      <c r="AV106" s="158"/>
      <c r="AW106" s="158"/>
      <c r="AX106" s="158"/>
      <c r="AY106" s="158"/>
      <c r="AZ106" s="158"/>
      <c r="BA106" s="158"/>
      <c r="BB106" s="158"/>
      <c r="BC106" s="158"/>
      <c r="BD106" s="158"/>
      <c r="BE106" s="158"/>
      <c r="BF106" s="158"/>
      <c r="BG106" s="158"/>
      <c r="BH106" s="158"/>
      <c r="BI106" s="158"/>
      <c r="BJ106" s="158"/>
      <c r="BK106" s="158"/>
      <c r="BL106" s="158"/>
      <c r="BM106" s="158"/>
      <c r="BN106" s="158"/>
      <c r="BO106" s="158"/>
      <c r="BP106" s="158"/>
      <c r="BQ106" s="158"/>
      <c r="BR106" s="158"/>
      <c r="BS106" s="158"/>
      <c r="BT106" s="158"/>
      <c r="BU106" s="158"/>
      <c r="BV106" s="158"/>
      <c r="BW106" s="158"/>
      <c r="BX106" s="158"/>
      <c r="BY106" s="191"/>
      <c r="BZ106" s="184"/>
      <c r="CA106" s="184"/>
      <c r="CB106" s="184"/>
      <c r="CC106" s="184"/>
      <c r="CD106" s="184"/>
      <c r="CE106" s="184"/>
      <c r="CF106" s="184"/>
      <c r="CG106" s="184"/>
      <c r="CH106" s="184"/>
      <c r="CI106" s="184"/>
      <c r="CJ106" s="184"/>
      <c r="CK106" s="184"/>
      <c r="CL106" s="184"/>
      <c r="CM106" s="184"/>
      <c r="CN106" s="184"/>
      <c r="CP106" s="158"/>
      <c r="CQ106" s="158"/>
      <c r="CR106" s="158"/>
      <c r="CS106" s="158"/>
      <c r="CT106" s="158"/>
      <c r="CU106" s="158"/>
      <c r="CV106" s="184"/>
    </row>
    <row r="107" spans="1:103">
      <c r="A107" s="154" t="s">
        <v>105</v>
      </c>
      <c r="B107" s="190" t="s">
        <v>105</v>
      </c>
      <c r="C107" s="190" t="s">
        <v>110</v>
      </c>
      <c r="D107" s="185"/>
      <c r="E107" s="185"/>
      <c r="F107" s="185"/>
      <c r="G107" s="185"/>
      <c r="H107" s="185"/>
      <c r="I107" s="185"/>
      <c r="J107" s="185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58"/>
      <c r="AG107" s="158"/>
      <c r="AH107" s="158"/>
      <c r="AI107" s="158"/>
      <c r="AJ107" s="276"/>
      <c r="AK107" s="276"/>
      <c r="AL107" s="276"/>
      <c r="AM107" s="276"/>
      <c r="AN107" s="158"/>
      <c r="AO107" s="158"/>
      <c r="AP107" s="158"/>
      <c r="AQ107" s="158"/>
      <c r="AR107" s="158"/>
      <c r="AS107" s="158"/>
      <c r="AT107" s="158"/>
      <c r="AU107" s="158"/>
      <c r="AV107" s="158"/>
      <c r="AW107" s="158"/>
      <c r="AX107" s="158"/>
      <c r="AY107" s="158"/>
      <c r="AZ107" s="158"/>
      <c r="BA107" s="158"/>
      <c r="BB107" s="158"/>
      <c r="BC107" s="158"/>
      <c r="BD107" s="158"/>
      <c r="BE107" s="158"/>
      <c r="BF107" s="158"/>
      <c r="BG107" s="158"/>
      <c r="BH107" s="158"/>
      <c r="BI107" s="158"/>
      <c r="BJ107" s="158"/>
      <c r="BK107" s="158"/>
      <c r="BL107" s="158"/>
      <c r="BM107" s="158"/>
      <c r="BN107" s="158"/>
      <c r="BO107" s="158"/>
      <c r="BP107" s="158"/>
      <c r="BQ107" s="158"/>
      <c r="BR107" s="158"/>
      <c r="BS107" s="158"/>
      <c r="BT107" s="158"/>
      <c r="BU107" s="158"/>
      <c r="BV107" s="158"/>
      <c r="BW107" s="158"/>
      <c r="BX107" s="158"/>
      <c r="BY107" s="191"/>
      <c r="BZ107" s="184"/>
      <c r="CA107" s="184"/>
      <c r="CB107" s="184"/>
      <c r="CC107" s="184"/>
      <c r="CD107" s="184"/>
      <c r="CE107" s="184"/>
      <c r="CF107" s="184"/>
      <c r="CG107" s="184"/>
      <c r="CH107" s="184"/>
      <c r="CI107" s="184"/>
      <c r="CJ107" s="184"/>
      <c r="CK107" s="184"/>
      <c r="CL107" s="184"/>
      <c r="CM107" s="184"/>
      <c r="CN107" s="184"/>
      <c r="CO107" s="184"/>
      <c r="CP107" s="184"/>
      <c r="CQ107" s="184"/>
      <c r="CR107" s="184"/>
      <c r="CS107" s="184"/>
      <c r="CT107" s="184"/>
      <c r="CU107" s="184"/>
      <c r="CV107" s="184"/>
    </row>
    <row r="108" spans="1:103">
      <c r="A108" s="154" t="s">
        <v>197</v>
      </c>
      <c r="B108" s="190">
        <v>0</v>
      </c>
      <c r="C108" s="190" t="s">
        <v>111</v>
      </c>
      <c r="D108" s="185"/>
      <c r="E108" s="185"/>
      <c r="F108" s="185"/>
      <c r="G108" s="185"/>
      <c r="H108" s="185"/>
      <c r="I108" s="185"/>
      <c r="J108" s="185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158"/>
      <c r="AM108" s="158"/>
      <c r="AN108" s="158"/>
      <c r="AO108" s="158"/>
      <c r="AP108" s="158"/>
      <c r="AQ108" s="158"/>
      <c r="AR108" s="158"/>
      <c r="AS108" s="158"/>
      <c r="AT108" s="158"/>
      <c r="AU108" s="158"/>
      <c r="AV108" s="158"/>
      <c r="AW108" s="158"/>
      <c r="AX108" s="158"/>
      <c r="AY108" s="158"/>
      <c r="AZ108" s="158"/>
      <c r="BA108" s="158"/>
      <c r="BB108" s="158"/>
      <c r="BC108" s="158"/>
      <c r="BD108" s="158"/>
      <c r="BE108" s="158"/>
      <c r="BF108" s="158"/>
      <c r="BG108" s="158"/>
      <c r="BH108" s="158"/>
      <c r="BI108" s="158"/>
      <c r="BJ108" s="158"/>
      <c r="BK108" s="158"/>
      <c r="BL108" s="158"/>
      <c r="BM108" s="158"/>
      <c r="BN108" s="158"/>
      <c r="BO108" s="158"/>
      <c r="BP108" s="158"/>
      <c r="BQ108" s="158"/>
      <c r="BR108" s="158"/>
      <c r="BS108" s="158"/>
      <c r="BT108" s="158"/>
      <c r="BU108" s="158"/>
      <c r="BV108" s="158"/>
      <c r="BW108" s="158"/>
      <c r="BX108" s="158"/>
      <c r="BY108" s="191"/>
      <c r="BZ108" s="184"/>
      <c r="CA108" s="184"/>
      <c r="CB108" s="184"/>
      <c r="CC108" s="184"/>
      <c r="CD108" s="184"/>
      <c r="CE108" s="184"/>
      <c r="CF108" s="184"/>
      <c r="CG108" s="184"/>
      <c r="CH108" s="184"/>
      <c r="CI108" s="184"/>
      <c r="CJ108" s="184"/>
      <c r="CK108" s="184"/>
      <c r="CL108" s="184"/>
      <c r="CM108" s="184"/>
      <c r="CN108" s="184"/>
      <c r="CO108" s="184"/>
      <c r="CP108" s="184"/>
      <c r="CQ108" s="184"/>
      <c r="CR108" s="184"/>
      <c r="CS108" s="184"/>
      <c r="CT108" s="184"/>
      <c r="CU108" s="184"/>
      <c r="CV108" s="184"/>
    </row>
    <row r="109" spans="1:103">
      <c r="A109" s="154" t="s">
        <v>106</v>
      </c>
      <c r="B109" s="190" t="s">
        <v>106</v>
      </c>
      <c r="C109" s="190" t="s">
        <v>112</v>
      </c>
      <c r="D109" s="185"/>
      <c r="E109" s="185"/>
      <c r="F109" s="185"/>
      <c r="G109" s="185"/>
      <c r="H109" s="185"/>
      <c r="I109" s="185"/>
      <c r="J109" s="185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58"/>
      <c r="AM109" s="158"/>
      <c r="AN109" s="158"/>
      <c r="AO109" s="158"/>
      <c r="AP109" s="158"/>
      <c r="AQ109" s="158"/>
      <c r="AR109" s="158"/>
      <c r="AS109" s="158"/>
      <c r="AT109" s="158"/>
      <c r="AU109" s="158"/>
      <c r="AV109" s="158"/>
      <c r="AW109" s="158"/>
      <c r="AX109" s="158"/>
      <c r="AY109" s="158"/>
      <c r="AZ109" s="158"/>
      <c r="BA109" s="158"/>
      <c r="BB109" s="158"/>
      <c r="BC109" s="158"/>
      <c r="BD109" s="158"/>
      <c r="BE109" s="158"/>
      <c r="BF109" s="158"/>
      <c r="BG109" s="158"/>
      <c r="BH109" s="158"/>
      <c r="BI109" s="158"/>
      <c r="BJ109" s="158"/>
      <c r="BK109" s="158"/>
      <c r="BL109" s="158"/>
      <c r="BM109" s="158"/>
      <c r="BN109" s="158"/>
      <c r="BO109" s="158"/>
      <c r="BP109" s="158"/>
      <c r="BQ109" s="158"/>
      <c r="BR109" s="158"/>
      <c r="BS109" s="158"/>
      <c r="BT109" s="158"/>
      <c r="BU109" s="158"/>
      <c r="BV109" s="158"/>
      <c r="BW109" s="158"/>
      <c r="BX109" s="158"/>
      <c r="BY109" s="191"/>
      <c r="BZ109" s="184"/>
      <c r="CA109" s="184"/>
      <c r="CB109" s="184"/>
      <c r="CC109" s="184"/>
      <c r="CD109" s="184"/>
      <c r="CE109" s="184"/>
      <c r="CF109" s="184"/>
      <c r="CG109" s="184"/>
      <c r="CH109" s="184"/>
      <c r="CI109" s="184"/>
      <c r="CJ109" s="184"/>
      <c r="CK109" s="184"/>
      <c r="CL109" s="184"/>
      <c r="CM109" s="184"/>
      <c r="CN109" s="184"/>
      <c r="CO109" s="184"/>
      <c r="CP109" s="184"/>
      <c r="CQ109" s="184"/>
      <c r="CR109" s="184"/>
      <c r="CS109" s="184"/>
      <c r="CT109" s="184"/>
      <c r="CU109" s="184"/>
      <c r="CV109" s="184"/>
    </row>
    <row r="110" spans="1:103">
      <c r="A110" s="154" t="s">
        <v>107</v>
      </c>
      <c r="B110" s="193" t="s">
        <v>107</v>
      </c>
      <c r="C110" s="190"/>
      <c r="D110" s="185"/>
      <c r="E110" s="185"/>
      <c r="F110" s="185"/>
      <c r="G110" s="185"/>
      <c r="H110" s="185"/>
      <c r="I110" s="185"/>
      <c r="J110" s="185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58"/>
      <c r="AG110" s="158"/>
      <c r="AH110" s="158"/>
      <c r="AI110" s="158"/>
      <c r="AJ110" s="158"/>
      <c r="AK110" s="158"/>
      <c r="AL110" s="158"/>
      <c r="AM110" s="158"/>
      <c r="AN110" s="158"/>
      <c r="AO110" s="158"/>
      <c r="AP110" s="158"/>
      <c r="AQ110" s="158"/>
      <c r="AR110" s="158"/>
      <c r="AS110" s="158"/>
      <c r="AT110" s="158"/>
      <c r="AU110" s="158"/>
      <c r="AV110" s="158"/>
      <c r="AW110" s="158"/>
      <c r="AX110" s="158"/>
      <c r="AY110" s="158"/>
      <c r="AZ110" s="158"/>
      <c r="BA110" s="158"/>
      <c r="BB110" s="158"/>
      <c r="BC110" s="158"/>
      <c r="BD110" s="158"/>
      <c r="BE110" s="158"/>
      <c r="BF110" s="158"/>
      <c r="BG110" s="158"/>
      <c r="BH110" s="158"/>
      <c r="BI110" s="158"/>
      <c r="BJ110" s="158"/>
      <c r="BK110" s="158"/>
      <c r="BL110" s="158"/>
      <c r="BM110" s="158"/>
      <c r="BN110" s="158"/>
      <c r="BO110" s="158"/>
      <c r="BP110" s="158"/>
      <c r="BQ110" s="158"/>
      <c r="BR110" s="158"/>
      <c r="BS110" s="158"/>
      <c r="BT110" s="158"/>
      <c r="BU110" s="158"/>
      <c r="BV110" s="158"/>
      <c r="BW110" s="158"/>
      <c r="BX110" s="158"/>
      <c r="BY110" s="191"/>
      <c r="BZ110" s="184"/>
      <c r="CA110" s="184"/>
      <c r="CB110" s="184"/>
      <c r="CC110" s="184"/>
      <c r="CD110" s="184"/>
      <c r="CE110" s="184"/>
      <c r="CF110" s="184"/>
      <c r="CG110" s="184"/>
      <c r="CH110" s="184"/>
      <c r="CI110" s="184"/>
      <c r="CJ110" s="184"/>
      <c r="CK110" s="184"/>
      <c r="CL110" s="184"/>
      <c r="CM110" s="184"/>
      <c r="CN110" s="184"/>
      <c r="CO110" s="184"/>
      <c r="CP110" s="184"/>
      <c r="CQ110" s="184"/>
      <c r="CR110" s="184"/>
      <c r="CS110" s="184"/>
      <c r="CT110" s="184"/>
      <c r="CU110" s="184"/>
      <c r="CV110" s="184"/>
    </row>
    <row r="111" spans="1:103">
      <c r="A111" s="154" t="s">
        <v>108</v>
      </c>
      <c r="B111" s="190" t="s">
        <v>108</v>
      </c>
      <c r="C111" s="190"/>
      <c r="D111" s="185"/>
      <c r="E111" s="185"/>
      <c r="F111" s="185"/>
      <c r="G111" s="185"/>
      <c r="H111" s="185"/>
      <c r="I111" s="185"/>
      <c r="J111" s="185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58"/>
      <c r="AG111" s="158"/>
      <c r="AH111" s="158"/>
      <c r="AI111" s="158"/>
      <c r="AJ111" s="158"/>
      <c r="AK111" s="158"/>
      <c r="AL111" s="158"/>
      <c r="AM111" s="158"/>
      <c r="AN111" s="158"/>
      <c r="AO111" s="158"/>
      <c r="AP111" s="158"/>
      <c r="AQ111" s="158"/>
      <c r="AR111" s="158"/>
      <c r="AS111" s="158"/>
      <c r="AT111" s="158"/>
      <c r="AU111" s="158"/>
      <c r="AV111" s="158"/>
      <c r="AW111" s="158"/>
      <c r="AX111" s="158"/>
      <c r="AY111" s="158"/>
      <c r="AZ111" s="158"/>
      <c r="BA111" s="158"/>
      <c r="BB111" s="158"/>
      <c r="BC111" s="158"/>
      <c r="BD111" s="158"/>
      <c r="BE111" s="158"/>
      <c r="BF111" s="158"/>
      <c r="BG111" s="158"/>
      <c r="BH111" s="158"/>
      <c r="BI111" s="158"/>
      <c r="BJ111" s="158"/>
      <c r="BK111" s="158"/>
      <c r="BL111" s="158"/>
      <c r="BM111" s="158"/>
      <c r="BN111" s="158"/>
      <c r="BO111" s="158"/>
      <c r="BP111" s="158"/>
      <c r="BQ111" s="158"/>
      <c r="BR111" s="158"/>
      <c r="BS111" s="158"/>
      <c r="BT111" s="158"/>
      <c r="BU111" s="158"/>
      <c r="BV111" s="158"/>
      <c r="BW111" s="158"/>
      <c r="BX111" s="158"/>
      <c r="BY111" s="191"/>
      <c r="BZ111" s="184"/>
      <c r="CA111" s="184"/>
      <c r="CB111" s="184"/>
      <c r="CC111" s="184"/>
      <c r="CD111" s="184"/>
      <c r="CE111" s="184"/>
      <c r="CF111" s="184"/>
      <c r="CG111" s="184"/>
      <c r="CH111" s="184"/>
      <c r="CI111" s="184"/>
      <c r="CJ111" s="184"/>
      <c r="CK111" s="184"/>
      <c r="CL111" s="184"/>
      <c r="CM111" s="184"/>
      <c r="CN111" s="184"/>
      <c r="CO111" s="184"/>
      <c r="CP111" s="184"/>
      <c r="CQ111" s="184"/>
      <c r="CR111" s="184"/>
      <c r="CS111" s="184"/>
      <c r="CT111" s="184"/>
      <c r="CU111" s="184"/>
      <c r="CV111" s="184"/>
    </row>
    <row r="112" spans="1:103">
      <c r="A112" s="154" t="s">
        <v>109</v>
      </c>
      <c r="B112" s="190" t="s">
        <v>109</v>
      </c>
      <c r="C112" s="190"/>
      <c r="D112" s="185"/>
      <c r="E112" s="185"/>
      <c r="F112" s="185"/>
      <c r="G112" s="185"/>
      <c r="H112" s="185"/>
      <c r="I112" s="185"/>
      <c r="J112" s="185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8"/>
      <c r="AG112" s="158"/>
      <c r="AH112" s="158"/>
      <c r="AI112" s="158"/>
      <c r="AJ112" s="158"/>
      <c r="AK112" s="158"/>
      <c r="AL112" s="158"/>
      <c r="AM112" s="158"/>
      <c r="AN112" s="158"/>
      <c r="AO112" s="158"/>
      <c r="AP112" s="158"/>
      <c r="AQ112" s="158"/>
      <c r="AR112" s="158"/>
      <c r="AS112" s="158"/>
      <c r="AT112" s="158"/>
      <c r="AU112" s="158"/>
      <c r="AV112" s="158"/>
      <c r="AW112" s="158"/>
      <c r="AX112" s="158"/>
      <c r="AY112" s="158"/>
      <c r="AZ112" s="158"/>
      <c r="BA112" s="158"/>
      <c r="BB112" s="158"/>
      <c r="BC112" s="158"/>
      <c r="BD112" s="158"/>
      <c r="BE112" s="158"/>
      <c r="BF112" s="158"/>
      <c r="BG112" s="158"/>
      <c r="BH112" s="158"/>
      <c r="BI112" s="158"/>
      <c r="BJ112" s="158"/>
      <c r="BK112" s="158"/>
      <c r="BL112" s="158"/>
      <c r="BM112" s="158"/>
      <c r="BN112" s="158"/>
      <c r="BO112" s="158"/>
      <c r="BP112" s="158"/>
      <c r="BQ112" s="158"/>
      <c r="BR112" s="158"/>
      <c r="BS112" s="158"/>
      <c r="BT112" s="158"/>
      <c r="BU112" s="158"/>
      <c r="BV112" s="158"/>
      <c r="BW112" s="158"/>
      <c r="BX112" s="158"/>
      <c r="BY112" s="191"/>
      <c r="BZ112" s="184"/>
      <c r="CA112" s="184"/>
      <c r="CB112" s="184"/>
      <c r="CC112" s="184"/>
      <c r="CD112" s="184"/>
      <c r="CE112" s="184"/>
      <c r="CF112" s="184"/>
      <c r="CG112" s="184"/>
      <c r="CH112" s="184"/>
      <c r="CI112" s="184"/>
      <c r="CJ112" s="184"/>
      <c r="CK112" s="184"/>
      <c r="CL112" s="184"/>
      <c r="CM112" s="184"/>
      <c r="CN112" s="184"/>
      <c r="CO112" s="184"/>
      <c r="CP112" s="184"/>
      <c r="CQ112" s="184"/>
      <c r="CR112" s="184"/>
      <c r="CS112" s="184"/>
      <c r="CT112" s="184"/>
      <c r="CU112" s="184"/>
      <c r="CV112" s="184"/>
      <c r="CX112" s="194"/>
      <c r="CY112" s="194"/>
    </row>
    <row r="115" spans="3:56">
      <c r="C115" s="210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</row>
    <row r="116" spans="3:56">
      <c r="C116" s="210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</row>
    <row r="117" spans="3:56">
      <c r="C117" s="210"/>
      <c r="K117" s="154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</row>
    <row r="118" spans="3:56">
      <c r="C118" s="210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</row>
    <row r="119" spans="3:56">
      <c r="C119" s="210"/>
      <c r="K119" s="154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</row>
    <row r="120" spans="3:56">
      <c r="C120" s="210"/>
      <c r="K120" s="154"/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</row>
    <row r="121" spans="3:56">
      <c r="C121" s="210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</row>
    <row r="122" spans="3:56">
      <c r="C122" s="210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</row>
    <row r="123" spans="3:56">
      <c r="C123" s="210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</row>
    <row r="124" spans="3:56">
      <c r="C124" s="210"/>
      <c r="K124" s="154"/>
      <c r="L124" s="154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/>
      <c r="AF124" s="154"/>
      <c r="AG124" s="154"/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</row>
    <row r="125" spans="3:56">
      <c r="C125" s="210"/>
      <c r="K125" s="154"/>
      <c r="L125" s="154"/>
      <c r="M125" s="154"/>
      <c r="N125" s="154"/>
      <c r="O125" s="154"/>
      <c r="P125" s="154"/>
      <c r="Q125" s="154"/>
      <c r="R125" s="154"/>
      <c r="S125" s="154"/>
      <c r="T125" s="154"/>
      <c r="U125" s="154"/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/>
      <c r="AF125" s="154"/>
      <c r="AG125" s="154"/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</row>
    <row r="126" spans="3:56">
      <c r="C126" s="210"/>
      <c r="K126" s="154"/>
      <c r="L126" s="154"/>
      <c r="M126" s="154"/>
      <c r="N126" s="154"/>
      <c r="O126" s="154"/>
      <c r="P126" s="154"/>
      <c r="Q126" s="154"/>
      <c r="R126" s="154"/>
      <c r="S126" s="154"/>
      <c r="T126" s="154"/>
      <c r="U126" s="154"/>
      <c r="V126" s="154"/>
      <c r="W126" s="154"/>
      <c r="X126" s="154"/>
      <c r="Y126" s="154"/>
      <c r="Z126" s="154"/>
      <c r="AA126" s="154"/>
      <c r="AB126" s="154"/>
      <c r="AC126" s="154"/>
      <c r="AD126" s="154"/>
      <c r="AE126" s="154"/>
      <c r="AF126" s="154"/>
      <c r="AG126" s="154"/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</row>
    <row r="127" spans="3:56">
      <c r="C127" s="210"/>
      <c r="K127" s="154"/>
      <c r="L127" s="154"/>
      <c r="M127" s="154"/>
      <c r="N127" s="154"/>
      <c r="O127" s="154"/>
      <c r="P127" s="154"/>
      <c r="Q127" s="154"/>
      <c r="R127" s="154"/>
      <c r="S127" s="154"/>
      <c r="T127" s="154"/>
      <c r="U127" s="154"/>
      <c r="V127" s="154"/>
      <c r="W127" s="154"/>
      <c r="X127" s="154"/>
      <c r="Y127" s="154"/>
      <c r="Z127" s="154"/>
      <c r="AA127" s="154"/>
      <c r="AB127" s="154"/>
      <c r="AC127" s="154"/>
      <c r="AD127" s="154"/>
      <c r="AE127" s="154"/>
      <c r="AF127" s="154"/>
      <c r="AG127" s="154"/>
      <c r="AH127" s="154"/>
      <c r="AI127" s="154"/>
      <c r="AJ127" s="154"/>
      <c r="AK127" s="154"/>
      <c r="AL127" s="154"/>
      <c r="AM127" s="154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</row>
    <row r="128" spans="3:56">
      <c r="C128" s="210"/>
      <c r="K128" s="154"/>
      <c r="L128" s="154"/>
      <c r="M128" s="154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/>
      <c r="AF128" s="154"/>
      <c r="AG128" s="154"/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</row>
    <row r="129" spans="3:56">
      <c r="C129" s="210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/>
      <c r="AF129" s="154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</row>
    <row r="130" spans="3:56">
      <c r="C130" s="210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/>
      <c r="AF130" s="154"/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</row>
    <row r="131" spans="3:56">
      <c r="C131" s="210"/>
      <c r="K131" s="154"/>
      <c r="L131" s="154"/>
      <c r="M131" s="154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  <c r="AA131" s="154"/>
      <c r="AB131" s="154"/>
      <c r="AC131" s="154"/>
      <c r="AD131" s="154"/>
      <c r="AE131" s="154"/>
      <c r="AF131" s="154"/>
      <c r="AG131" s="154"/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</row>
    <row r="132" spans="3:56">
      <c r="C132" s="210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</row>
    <row r="133" spans="3:56">
      <c r="C133" s="210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</row>
    <row r="134" spans="3:56">
      <c r="C134" s="210"/>
      <c r="K134" s="154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</row>
    <row r="135" spans="3:56">
      <c r="C135" s="210"/>
      <c r="K135" s="154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54"/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54"/>
      <c r="BB135" s="154"/>
      <c r="BC135" s="154"/>
      <c r="BD135" s="154"/>
    </row>
    <row r="136" spans="3:56">
      <c r="C136" s="210"/>
      <c r="K136" s="154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</row>
    <row r="137" spans="3:56">
      <c r="C137" s="210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</row>
    <row r="138" spans="3:56">
      <c r="C138" s="210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</row>
    <row r="139" spans="3:56">
      <c r="C139" s="210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</row>
    <row r="140" spans="3:56">
      <c r="C140" s="210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</row>
    <row r="141" spans="3:56">
      <c r="C141" s="210"/>
      <c r="K141" s="154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  <c r="AH141" s="154"/>
      <c r="AI141" s="154"/>
      <c r="AJ141" s="154"/>
      <c r="AK141" s="154"/>
      <c r="AL141" s="154"/>
      <c r="AM141" s="154"/>
      <c r="AN141" s="154"/>
      <c r="AO141" s="154"/>
      <c r="AP141" s="154"/>
      <c r="AQ141" s="154"/>
      <c r="AR141" s="154"/>
      <c r="AS141" s="154"/>
      <c r="AT141" s="154"/>
      <c r="AU141" s="154"/>
      <c r="AV141" s="154"/>
      <c r="AW141" s="154"/>
      <c r="AX141" s="154"/>
      <c r="AY141" s="154"/>
      <c r="AZ141" s="154"/>
      <c r="BA141" s="154"/>
      <c r="BB141" s="154"/>
      <c r="BC141" s="154"/>
      <c r="BD141" s="154"/>
    </row>
    <row r="142" spans="3:56">
      <c r="C142" s="210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4"/>
      <c r="AW142" s="154"/>
      <c r="AX142" s="154"/>
      <c r="AY142" s="154"/>
      <c r="AZ142" s="154"/>
      <c r="BA142" s="154"/>
      <c r="BB142" s="154"/>
      <c r="BC142" s="154"/>
      <c r="BD142" s="154"/>
    </row>
    <row r="143" spans="3:56">
      <c r="C143" s="210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  <c r="AH143" s="154"/>
      <c r="AI143" s="154"/>
      <c r="AJ143" s="154"/>
      <c r="AK143" s="154"/>
      <c r="AL143" s="154"/>
      <c r="AM143" s="154"/>
      <c r="AN143" s="154"/>
      <c r="AO143" s="154"/>
      <c r="AP143" s="154"/>
      <c r="AQ143" s="154"/>
      <c r="AR143" s="154"/>
      <c r="AS143" s="154"/>
      <c r="AT143" s="154"/>
      <c r="AU143" s="154"/>
      <c r="AV143" s="154"/>
      <c r="AW143" s="154"/>
      <c r="AX143" s="154"/>
      <c r="AY143" s="154"/>
      <c r="AZ143" s="154"/>
      <c r="BA143" s="154"/>
      <c r="BB143" s="154"/>
      <c r="BC143" s="154"/>
      <c r="BD143" s="154"/>
    </row>
    <row r="144" spans="3:56">
      <c r="C144" s="210"/>
      <c r="K144" s="154"/>
      <c r="L144" s="154"/>
      <c r="M144" s="154"/>
      <c r="N144" s="154"/>
      <c r="O144" s="154"/>
      <c r="P144" s="154"/>
      <c r="Q144" s="154"/>
      <c r="R144" s="154"/>
      <c r="S144" s="154"/>
      <c r="T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  <c r="AH144" s="154"/>
      <c r="AI144" s="154"/>
      <c r="AJ144" s="154"/>
      <c r="AK144" s="154"/>
      <c r="AL144" s="154"/>
      <c r="AM144" s="154"/>
      <c r="AN144" s="154"/>
      <c r="AO144" s="154"/>
      <c r="AP144" s="154"/>
      <c r="AQ144" s="154"/>
      <c r="AR144" s="154"/>
      <c r="AS144" s="154"/>
      <c r="AT144" s="154"/>
      <c r="AU144" s="154"/>
      <c r="AV144" s="154"/>
      <c r="AW144" s="154"/>
      <c r="AX144" s="154"/>
      <c r="AY144" s="154"/>
      <c r="AZ144" s="154"/>
      <c r="BA144" s="154"/>
      <c r="BB144" s="154"/>
      <c r="BC144" s="154"/>
      <c r="BD144" s="154"/>
    </row>
    <row r="145" spans="3:56">
      <c r="C145" s="210"/>
      <c r="K145" s="154"/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/>
      <c r="AF145" s="154"/>
      <c r="AG145" s="154"/>
      <c r="AH145" s="154"/>
      <c r="AI145" s="154"/>
      <c r="AJ145" s="154"/>
      <c r="AK145" s="154"/>
      <c r="AL145" s="154"/>
      <c r="AM145" s="154"/>
      <c r="AN145" s="154"/>
      <c r="AO145" s="154"/>
      <c r="AP145" s="154"/>
      <c r="AQ145" s="154"/>
      <c r="AR145" s="154"/>
      <c r="AS145" s="154"/>
      <c r="AT145" s="154"/>
      <c r="AU145" s="154"/>
      <c r="AV145" s="154"/>
      <c r="AW145" s="154"/>
      <c r="AX145" s="154"/>
      <c r="AY145" s="154"/>
      <c r="AZ145" s="154"/>
      <c r="BA145" s="154"/>
      <c r="BB145" s="154"/>
      <c r="BC145" s="154"/>
      <c r="BD145" s="154"/>
    </row>
    <row r="146" spans="3:56">
      <c r="C146" s="210"/>
      <c r="K146" s="154"/>
      <c r="L146" s="154"/>
      <c r="M146" s="154"/>
      <c r="N146" s="154"/>
      <c r="O146" s="154"/>
      <c r="P146" s="154"/>
      <c r="Q146" s="154"/>
      <c r="R146" s="154"/>
      <c r="S146" s="154"/>
      <c r="T146" s="154"/>
      <c r="U146" s="15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/>
      <c r="AF146" s="154"/>
      <c r="AG146" s="154"/>
      <c r="AH146" s="154"/>
      <c r="AI146" s="154"/>
      <c r="AJ146" s="154"/>
      <c r="AK146" s="154"/>
      <c r="AL146" s="154"/>
      <c r="AM146" s="154"/>
      <c r="AN146" s="154"/>
      <c r="AO146" s="154"/>
      <c r="AP146" s="154"/>
      <c r="AQ146" s="154"/>
      <c r="AR146" s="154"/>
      <c r="AS146" s="154"/>
      <c r="AT146" s="154"/>
      <c r="AU146" s="154"/>
      <c r="AV146" s="154"/>
      <c r="AW146" s="154"/>
      <c r="AX146" s="154"/>
      <c r="AY146" s="154"/>
      <c r="AZ146" s="154"/>
      <c r="BA146" s="154"/>
      <c r="BB146" s="154"/>
      <c r="BC146" s="154"/>
      <c r="BD146" s="154"/>
    </row>
    <row r="147" spans="3:56">
      <c r="C147" s="210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  <c r="AH147" s="154"/>
      <c r="AI147" s="154"/>
      <c r="AJ147" s="154"/>
      <c r="AK147" s="154"/>
      <c r="AL147" s="154"/>
      <c r="AM147" s="154"/>
      <c r="AN147" s="154"/>
      <c r="AO147" s="154"/>
      <c r="AP147" s="154"/>
      <c r="AQ147" s="154"/>
      <c r="AR147" s="154"/>
      <c r="AS147" s="154"/>
      <c r="AT147" s="154"/>
      <c r="AU147" s="154"/>
      <c r="AV147" s="154"/>
      <c r="AW147" s="154"/>
      <c r="AX147" s="154"/>
      <c r="AY147" s="154"/>
      <c r="AZ147" s="154"/>
      <c r="BA147" s="154"/>
      <c r="BB147" s="154"/>
      <c r="BC147" s="154"/>
      <c r="BD147" s="154"/>
    </row>
    <row r="148" spans="3:56">
      <c r="C148" s="210"/>
      <c r="K148" s="154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  <c r="AH148" s="154"/>
      <c r="AI148" s="154"/>
      <c r="AJ148" s="154"/>
      <c r="AK148" s="154"/>
      <c r="AL148" s="154"/>
      <c r="AM148" s="154"/>
      <c r="AN148" s="154"/>
      <c r="AO148" s="154"/>
      <c r="AP148" s="154"/>
      <c r="AQ148" s="154"/>
      <c r="AR148" s="154"/>
      <c r="AS148" s="154"/>
      <c r="AT148" s="154"/>
      <c r="AU148" s="154"/>
      <c r="AV148" s="154"/>
      <c r="AW148" s="154"/>
      <c r="AX148" s="154"/>
      <c r="AY148" s="154"/>
      <c r="AZ148" s="154"/>
      <c r="BA148" s="154"/>
      <c r="BB148" s="154"/>
      <c r="BC148" s="154"/>
      <c r="BD148" s="154"/>
    </row>
    <row r="149" spans="3:56">
      <c r="C149" s="210"/>
      <c r="K149" s="154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  <c r="AJ149" s="154"/>
      <c r="AK149" s="154"/>
      <c r="AL149" s="154"/>
      <c r="AM149" s="154"/>
      <c r="AN149" s="154"/>
      <c r="AO149" s="154"/>
      <c r="AP149" s="154"/>
      <c r="AQ149" s="154"/>
      <c r="AR149" s="154"/>
      <c r="AS149" s="154"/>
      <c r="AT149" s="154"/>
      <c r="AU149" s="154"/>
      <c r="AV149" s="154"/>
      <c r="AW149" s="154"/>
      <c r="AX149" s="154"/>
      <c r="AY149" s="154"/>
      <c r="AZ149" s="154"/>
      <c r="BA149" s="154"/>
      <c r="BB149" s="154"/>
      <c r="BC149" s="154"/>
      <c r="BD149" s="154"/>
    </row>
    <row r="150" spans="3:56">
      <c r="C150" s="210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</row>
    <row r="151" spans="3:56">
      <c r="C151" s="210"/>
      <c r="K151" s="154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4"/>
      <c r="AV151" s="154"/>
      <c r="AW151" s="154"/>
      <c r="AX151" s="154"/>
      <c r="AY151" s="154"/>
      <c r="AZ151" s="154"/>
      <c r="BA151" s="154"/>
      <c r="BB151" s="154"/>
      <c r="BC151" s="154"/>
      <c r="BD151" s="154"/>
    </row>
    <row r="152" spans="3:56">
      <c r="C152" s="210"/>
      <c r="K152" s="154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</row>
    <row r="153" spans="3:56">
      <c r="C153" s="210"/>
      <c r="K153" s="154"/>
      <c r="L153" s="154"/>
      <c r="M153" s="154"/>
      <c r="N153" s="154"/>
      <c r="O153" s="154"/>
      <c r="P153" s="154"/>
      <c r="Q153" s="154"/>
      <c r="R153" s="154"/>
      <c r="S153" s="154"/>
      <c r="T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4"/>
      <c r="AV153" s="154"/>
      <c r="AW153" s="154"/>
      <c r="AX153" s="154"/>
      <c r="AY153" s="154"/>
      <c r="AZ153" s="154"/>
      <c r="BA153" s="154"/>
      <c r="BB153" s="154"/>
      <c r="BC153" s="154"/>
      <c r="BD153" s="154"/>
    </row>
    <row r="154" spans="3:56">
      <c r="C154" s="210"/>
      <c r="K154" s="154"/>
      <c r="L154" s="154"/>
      <c r="M154" s="154"/>
      <c r="N154" s="154"/>
      <c r="O154" s="154"/>
      <c r="P154" s="154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</row>
    <row r="155" spans="3:56">
      <c r="C155" s="210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</row>
    <row r="156" spans="3:56">
      <c r="C156" s="210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  <c r="AH156" s="154"/>
      <c r="AI156" s="154"/>
      <c r="AJ156" s="154"/>
      <c r="AK156" s="154"/>
      <c r="AL156" s="154"/>
      <c r="AM156" s="154"/>
      <c r="AN156" s="154"/>
      <c r="AO156" s="154"/>
      <c r="AP156" s="154"/>
      <c r="AQ156" s="154"/>
      <c r="AR156" s="154"/>
      <c r="AS156" s="154"/>
      <c r="AT156" s="154"/>
      <c r="AU156" s="154"/>
      <c r="AV156" s="154"/>
      <c r="AW156" s="154"/>
      <c r="AX156" s="154"/>
      <c r="AY156" s="154"/>
      <c r="AZ156" s="154"/>
      <c r="BA156" s="154"/>
      <c r="BB156" s="154"/>
      <c r="BC156" s="154"/>
      <c r="BD156" s="154"/>
    </row>
    <row r="157" spans="3:56">
      <c r="C157" s="210"/>
      <c r="K157" s="154"/>
      <c r="L157" s="154"/>
      <c r="M157" s="154"/>
      <c r="N157" s="154"/>
      <c r="O157" s="154"/>
      <c r="P157" s="154"/>
      <c r="Q157" s="154"/>
      <c r="R157" s="154"/>
      <c r="S157" s="154"/>
      <c r="T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4"/>
      <c r="AV157" s="154"/>
      <c r="AW157" s="154"/>
      <c r="AX157" s="154"/>
      <c r="AY157" s="154"/>
      <c r="AZ157" s="154"/>
      <c r="BA157" s="154"/>
      <c r="BB157" s="154"/>
      <c r="BC157" s="154"/>
      <c r="BD157" s="154"/>
    </row>
    <row r="158" spans="3:56">
      <c r="C158" s="210"/>
      <c r="K158" s="154"/>
      <c r="L158" s="154"/>
      <c r="M158" s="154"/>
      <c r="N158" s="154"/>
      <c r="O158" s="154"/>
      <c r="P158" s="154"/>
      <c r="Q158" s="154"/>
      <c r="R158" s="154"/>
      <c r="S158" s="154"/>
      <c r="T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</row>
    <row r="159" spans="3:56">
      <c r="C159" s="210"/>
      <c r="K159" s="154"/>
      <c r="L159" s="154"/>
      <c r="M159" s="154"/>
      <c r="N159" s="154"/>
      <c r="O159" s="154"/>
      <c r="P159" s="154"/>
      <c r="Q159" s="154"/>
      <c r="R159" s="154"/>
      <c r="S159" s="154"/>
      <c r="T159" s="154"/>
      <c r="U159" s="154"/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/>
      <c r="AF159" s="154"/>
      <c r="AG159" s="154"/>
      <c r="AH159" s="154"/>
      <c r="AI159" s="154"/>
      <c r="AJ159" s="154"/>
      <c r="AK159" s="154"/>
      <c r="AL159" s="154"/>
      <c r="AM159" s="154"/>
      <c r="AN159" s="154"/>
      <c r="AO159" s="154"/>
      <c r="AP159" s="154"/>
      <c r="AQ159" s="154"/>
      <c r="AR159" s="154"/>
      <c r="AS159" s="154"/>
      <c r="AT159" s="154"/>
      <c r="AU159" s="154"/>
      <c r="AV159" s="154"/>
      <c r="AW159" s="154"/>
      <c r="AX159" s="154"/>
      <c r="AY159" s="154"/>
      <c r="AZ159" s="154"/>
      <c r="BA159" s="154"/>
      <c r="BB159" s="154"/>
      <c r="BC159" s="154"/>
      <c r="BD159" s="154"/>
    </row>
    <row r="160" spans="3:56">
      <c r="C160" s="210"/>
      <c r="K160" s="154"/>
      <c r="L160" s="154"/>
      <c r="M160" s="154"/>
      <c r="N160" s="154"/>
      <c r="O160" s="154"/>
      <c r="P160" s="154"/>
      <c r="Q160" s="154"/>
      <c r="R160" s="154"/>
      <c r="S160" s="154"/>
      <c r="T160" s="154"/>
      <c r="U160" s="15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/>
      <c r="AF160" s="154"/>
      <c r="AG160" s="154"/>
      <c r="AH160" s="154"/>
      <c r="AI160" s="154"/>
      <c r="AJ160" s="154"/>
      <c r="AK160" s="154"/>
      <c r="AL160" s="154"/>
      <c r="AM160" s="154"/>
      <c r="AN160" s="154"/>
      <c r="AO160" s="154"/>
      <c r="AP160" s="154"/>
      <c r="AQ160" s="154"/>
      <c r="AR160" s="154"/>
      <c r="AS160" s="154"/>
      <c r="AT160" s="154"/>
      <c r="AU160" s="154"/>
      <c r="AV160" s="154"/>
      <c r="AW160" s="154"/>
      <c r="AX160" s="154"/>
      <c r="AY160" s="154"/>
      <c r="AZ160" s="154"/>
      <c r="BA160" s="154"/>
      <c r="BB160" s="154"/>
      <c r="BC160" s="154"/>
      <c r="BD160" s="154"/>
    </row>
    <row r="161" spans="3:56">
      <c r="C161" s="210"/>
      <c r="K161" s="154"/>
      <c r="L161" s="154"/>
      <c r="M161" s="154"/>
      <c r="N161" s="154"/>
      <c r="O161" s="154"/>
      <c r="P161" s="154"/>
      <c r="Q161" s="154"/>
      <c r="R161" s="154"/>
      <c r="S161" s="154"/>
      <c r="T161" s="154"/>
      <c r="U161" s="154"/>
      <c r="V161" s="154"/>
      <c r="W161" s="154"/>
      <c r="X161" s="154"/>
      <c r="Y161" s="154"/>
      <c r="Z161" s="154"/>
      <c r="AA161" s="154"/>
      <c r="AB161" s="154"/>
      <c r="AC161" s="154"/>
      <c r="AD161" s="154"/>
      <c r="AE161" s="154"/>
      <c r="AF161" s="154"/>
      <c r="AG161" s="154"/>
      <c r="AH161" s="154"/>
      <c r="AI161" s="154"/>
      <c r="AJ161" s="154"/>
      <c r="AK161" s="154"/>
      <c r="AL161" s="154"/>
      <c r="AM161" s="154"/>
      <c r="AN161" s="154"/>
      <c r="AO161" s="154"/>
      <c r="AP161" s="154"/>
      <c r="AQ161" s="154"/>
      <c r="AR161" s="154"/>
      <c r="AS161" s="154"/>
      <c r="AT161" s="154"/>
      <c r="AU161" s="154"/>
      <c r="AV161" s="154"/>
      <c r="AW161" s="154"/>
      <c r="AX161" s="154"/>
      <c r="AY161" s="154"/>
      <c r="AZ161" s="154"/>
      <c r="BA161" s="154"/>
      <c r="BB161" s="154"/>
      <c r="BC161" s="154"/>
      <c r="BD161" s="154"/>
    </row>
    <row r="162" spans="3:56">
      <c r="C162" s="210"/>
      <c r="K162" s="154"/>
      <c r="L162" s="154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  <c r="W162" s="154"/>
      <c r="X162" s="154"/>
      <c r="Y162" s="154"/>
      <c r="Z162" s="154"/>
      <c r="AA162" s="154"/>
      <c r="AB162" s="154"/>
      <c r="AC162" s="154"/>
      <c r="AD162" s="154"/>
      <c r="AE162" s="154"/>
      <c r="AF162" s="154"/>
      <c r="AG162" s="154"/>
      <c r="AH162" s="154"/>
      <c r="AI162" s="154"/>
      <c r="AJ162" s="154"/>
      <c r="AK162" s="154"/>
      <c r="AL162" s="154"/>
      <c r="AM162" s="154"/>
      <c r="AN162" s="154"/>
      <c r="AO162" s="154"/>
      <c r="AP162" s="154"/>
      <c r="AQ162" s="154"/>
      <c r="AR162" s="154"/>
      <c r="AS162" s="154"/>
      <c r="AT162" s="154"/>
      <c r="AU162" s="154"/>
      <c r="AV162" s="154"/>
      <c r="AW162" s="154"/>
      <c r="AX162" s="154"/>
      <c r="AY162" s="154"/>
      <c r="AZ162" s="154"/>
      <c r="BA162" s="154"/>
      <c r="BB162" s="154"/>
      <c r="BC162" s="154"/>
      <c r="BD162" s="154"/>
    </row>
    <row r="163" spans="3:56">
      <c r="C163" s="210"/>
      <c r="K163" s="154"/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  <c r="W163" s="154"/>
      <c r="X163" s="154"/>
      <c r="Y163" s="154"/>
      <c r="Z163" s="154"/>
      <c r="AA163" s="154"/>
      <c r="AB163" s="154"/>
      <c r="AC163" s="154"/>
      <c r="AD163" s="154"/>
      <c r="AE163" s="154"/>
      <c r="AF163" s="154"/>
      <c r="AG163" s="154"/>
      <c r="AH163" s="154"/>
      <c r="AI163" s="154"/>
      <c r="AJ163" s="154"/>
      <c r="AK163" s="154"/>
      <c r="AL163" s="154"/>
      <c r="AM163" s="154"/>
      <c r="AN163" s="154"/>
      <c r="AO163" s="154"/>
      <c r="AP163" s="154"/>
      <c r="AQ163" s="154"/>
      <c r="AR163" s="154"/>
      <c r="AS163" s="154"/>
      <c r="AT163" s="154"/>
      <c r="AU163" s="154"/>
      <c r="AV163" s="154"/>
      <c r="AW163" s="154"/>
      <c r="AX163" s="154"/>
      <c r="AY163" s="154"/>
      <c r="AZ163" s="154"/>
      <c r="BA163" s="154"/>
      <c r="BB163" s="154"/>
      <c r="BC163" s="154"/>
      <c r="BD163" s="154"/>
    </row>
    <row r="164" spans="3:56">
      <c r="C164" s="210"/>
      <c r="K164" s="154"/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  <c r="W164" s="154"/>
      <c r="X164" s="154"/>
      <c r="Y164" s="154"/>
      <c r="Z164" s="154"/>
      <c r="AA164" s="154"/>
      <c r="AB164" s="154"/>
      <c r="AC164" s="154"/>
      <c r="AD164" s="154"/>
      <c r="AE164" s="154"/>
      <c r="AF164" s="154"/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4"/>
      <c r="AV164" s="154"/>
      <c r="AW164" s="154"/>
      <c r="AX164" s="154"/>
      <c r="AY164" s="154"/>
      <c r="AZ164" s="154"/>
      <c r="BA164" s="154"/>
      <c r="BB164" s="154"/>
      <c r="BC164" s="154"/>
      <c r="BD164" s="154"/>
    </row>
    <row r="165" spans="3:56">
      <c r="C165" s="210"/>
      <c r="K165" s="154"/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  <c r="W165" s="154"/>
      <c r="X165" s="154"/>
      <c r="Y165" s="154"/>
      <c r="Z165" s="154"/>
      <c r="AA165" s="154"/>
      <c r="AB165" s="154"/>
      <c r="AC165" s="154"/>
      <c r="AD165" s="154"/>
      <c r="AE165" s="154"/>
      <c r="AF165" s="154"/>
      <c r="AG165" s="154"/>
      <c r="AH165" s="154"/>
      <c r="AI165" s="154"/>
      <c r="AJ165" s="154"/>
      <c r="AK165" s="154"/>
      <c r="AL165" s="154"/>
      <c r="AM165" s="154"/>
      <c r="AN165" s="154"/>
      <c r="AO165" s="154"/>
      <c r="AP165" s="154"/>
      <c r="AQ165" s="154"/>
      <c r="AR165" s="154"/>
      <c r="AS165" s="154"/>
      <c r="AT165" s="154"/>
      <c r="AU165" s="154"/>
      <c r="AV165" s="154"/>
      <c r="AW165" s="154"/>
      <c r="AX165" s="154"/>
      <c r="AY165" s="154"/>
      <c r="AZ165" s="154"/>
      <c r="BA165" s="154"/>
      <c r="BB165" s="154"/>
      <c r="BC165" s="154"/>
      <c r="BD165" s="154"/>
    </row>
    <row r="166" spans="3:56">
      <c r="C166" s="210"/>
      <c r="K166" s="154"/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  <c r="W166" s="154"/>
      <c r="X166" s="154"/>
      <c r="Y166" s="154"/>
      <c r="Z166" s="154"/>
      <c r="AA166" s="154"/>
      <c r="AB166" s="154"/>
      <c r="AC166" s="154"/>
      <c r="AD166" s="154"/>
      <c r="AE166" s="154"/>
      <c r="AF166" s="154"/>
      <c r="AG166" s="154"/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4"/>
      <c r="AV166" s="154"/>
      <c r="AW166" s="154"/>
      <c r="AX166" s="154"/>
      <c r="AY166" s="154"/>
      <c r="AZ166" s="154"/>
      <c r="BA166" s="154"/>
      <c r="BB166" s="154"/>
      <c r="BC166" s="154"/>
      <c r="BD166" s="154"/>
    </row>
    <row r="167" spans="3:56">
      <c r="C167" s="210"/>
      <c r="K167" s="154"/>
      <c r="L167" s="154"/>
      <c r="M167" s="154"/>
      <c r="N167" s="154"/>
      <c r="O167" s="154"/>
      <c r="P167" s="154"/>
      <c r="Q167" s="154"/>
      <c r="R167" s="154"/>
      <c r="S167" s="154"/>
      <c r="T167" s="154"/>
      <c r="U167" s="154"/>
      <c r="V167" s="154"/>
      <c r="W167" s="154"/>
      <c r="X167" s="154"/>
      <c r="Y167" s="154"/>
      <c r="Z167" s="154"/>
      <c r="AA167" s="154"/>
      <c r="AB167" s="154"/>
      <c r="AC167" s="154"/>
      <c r="AD167" s="154"/>
      <c r="AE167" s="154"/>
      <c r="AF167" s="154"/>
      <c r="AG167" s="154"/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4"/>
      <c r="AV167" s="154"/>
      <c r="AW167" s="154"/>
      <c r="AX167" s="154"/>
      <c r="AY167" s="154"/>
      <c r="AZ167" s="154"/>
      <c r="BA167" s="154"/>
      <c r="BB167" s="154"/>
      <c r="BC167" s="154"/>
      <c r="BD167" s="154"/>
    </row>
    <row r="168" spans="3:56">
      <c r="C168" s="210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</row>
    <row r="169" spans="3:56">
      <c r="C169" s="210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  <c r="AA169" s="154"/>
      <c r="AB169" s="154"/>
      <c r="AC169" s="154"/>
      <c r="AD169" s="154"/>
      <c r="AE169" s="154"/>
      <c r="AF169" s="154"/>
      <c r="AG169" s="154"/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</row>
    <row r="170" spans="3:56">
      <c r="C170" s="210"/>
      <c r="K170" s="154"/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  <c r="W170" s="154"/>
      <c r="X170" s="154"/>
      <c r="Y170" s="154"/>
      <c r="Z170" s="154"/>
      <c r="AA170" s="154"/>
      <c r="AB170" s="154"/>
      <c r="AC170" s="154"/>
      <c r="AD170" s="154"/>
      <c r="AE170" s="154"/>
      <c r="AF170" s="154"/>
      <c r="AG170" s="154"/>
      <c r="AH170" s="154"/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  <c r="AW170" s="154"/>
      <c r="AX170" s="154"/>
      <c r="AY170" s="154"/>
      <c r="AZ170" s="154"/>
      <c r="BA170" s="154"/>
      <c r="BB170" s="154"/>
      <c r="BC170" s="154"/>
      <c r="BD170" s="154"/>
    </row>
    <row r="171" spans="3:56">
      <c r="C171" s="210"/>
      <c r="K171" s="154"/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  <c r="W171" s="154"/>
      <c r="X171" s="154"/>
      <c r="Y171" s="154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4"/>
      <c r="BB171" s="154"/>
      <c r="BC171" s="154"/>
      <c r="BD171" s="154"/>
    </row>
    <row r="172" spans="3:56">
      <c r="C172" s="210"/>
      <c r="K172" s="154"/>
      <c r="L172" s="154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  <c r="W172" s="154"/>
      <c r="X172" s="154"/>
      <c r="Y172" s="154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4"/>
      <c r="BB172" s="154"/>
      <c r="BC172" s="154"/>
      <c r="BD172" s="154"/>
    </row>
    <row r="173" spans="3:56">
      <c r="C173" s="210"/>
      <c r="K173" s="154"/>
      <c r="L173" s="154"/>
      <c r="M173" s="154"/>
      <c r="N173" s="154"/>
      <c r="O173" s="154"/>
      <c r="P173" s="154"/>
      <c r="Q173" s="154"/>
      <c r="R173" s="154"/>
      <c r="S173" s="154"/>
      <c r="T173" s="154"/>
      <c r="U173" s="154"/>
      <c r="V173" s="154"/>
      <c r="W173" s="154"/>
      <c r="X173" s="154"/>
      <c r="Y173" s="154"/>
      <c r="Z173" s="154"/>
      <c r="AA173" s="154"/>
      <c r="AB173" s="154"/>
      <c r="AC173" s="154"/>
      <c r="AD173" s="154"/>
      <c r="AE173" s="154"/>
      <c r="AF173" s="154"/>
      <c r="AG173" s="154"/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4"/>
      <c r="BB173" s="154"/>
      <c r="BC173" s="154"/>
      <c r="BD173" s="154"/>
    </row>
    <row r="174" spans="3:56">
      <c r="C174" s="210"/>
      <c r="K174" s="154"/>
      <c r="L174" s="154"/>
      <c r="M174" s="154"/>
      <c r="N174" s="154"/>
      <c r="O174" s="154"/>
      <c r="P174" s="154"/>
      <c r="Q174" s="154"/>
      <c r="R174" s="154"/>
      <c r="S174" s="154"/>
      <c r="T174" s="154"/>
      <c r="U174" s="154"/>
      <c r="V174" s="154"/>
      <c r="W174" s="154"/>
      <c r="X174" s="154"/>
      <c r="Y174" s="154"/>
      <c r="Z174" s="154"/>
      <c r="AA174" s="154"/>
      <c r="AB174" s="154"/>
      <c r="AC174" s="154"/>
      <c r="AD174" s="154"/>
      <c r="AE174" s="154"/>
      <c r="AF174" s="154"/>
      <c r="AG174" s="154"/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4"/>
      <c r="BB174" s="154"/>
      <c r="BC174" s="154"/>
      <c r="BD174" s="154"/>
    </row>
    <row r="175" spans="3:56">
      <c r="C175" s="210"/>
      <c r="K175" s="154"/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  <c r="W175" s="154"/>
      <c r="X175" s="154"/>
      <c r="Y175" s="154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4"/>
      <c r="BB175" s="154"/>
      <c r="BC175" s="154"/>
      <c r="BD175" s="154"/>
    </row>
    <row r="176" spans="3:56">
      <c r="C176" s="210"/>
      <c r="K176" s="154"/>
      <c r="L176" s="154"/>
      <c r="M176" s="154"/>
      <c r="N176" s="154"/>
      <c r="O176" s="154"/>
      <c r="P176" s="154"/>
      <c r="Q176" s="154"/>
      <c r="R176" s="154"/>
      <c r="S176" s="154"/>
      <c r="T176" s="154"/>
      <c r="U176" s="15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/>
      <c r="AF176" s="154"/>
      <c r="AG176" s="154"/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</row>
    <row r="177" spans="3:56">
      <c r="C177" s="210"/>
      <c r="K177" s="154"/>
      <c r="L177" s="154"/>
      <c r="M177" s="154"/>
      <c r="N177" s="154"/>
      <c r="O177" s="154"/>
      <c r="P177" s="154"/>
      <c r="Q177" s="154"/>
      <c r="R177" s="154"/>
      <c r="S177" s="154"/>
      <c r="T177" s="154"/>
      <c r="U177" s="154"/>
      <c r="V177" s="154"/>
      <c r="W177" s="154"/>
      <c r="X177" s="154"/>
      <c r="Y177" s="154"/>
      <c r="Z177" s="154"/>
      <c r="AA177" s="154"/>
      <c r="AB177" s="154"/>
      <c r="AC177" s="154"/>
      <c r="AD177" s="154"/>
      <c r="AE177" s="154"/>
      <c r="AF177" s="154"/>
      <c r="AG177" s="154"/>
      <c r="AH177" s="154"/>
      <c r="AI177" s="154"/>
      <c r="AJ177" s="154"/>
      <c r="AK177" s="154"/>
      <c r="AL177" s="154"/>
      <c r="AM177" s="154"/>
      <c r="AN177" s="154"/>
      <c r="AO177" s="154"/>
      <c r="AP177" s="154"/>
      <c r="AQ177" s="154"/>
      <c r="AR177" s="154"/>
      <c r="AS177" s="154"/>
      <c r="AT177" s="154"/>
      <c r="AU177" s="154"/>
      <c r="AV177" s="154"/>
      <c r="AW177" s="154"/>
      <c r="AX177" s="154"/>
      <c r="AY177" s="154"/>
      <c r="AZ177" s="154"/>
      <c r="BA177" s="154"/>
      <c r="BB177" s="154"/>
      <c r="BC177" s="154"/>
      <c r="BD177" s="154"/>
    </row>
    <row r="178" spans="3:56">
      <c r="C178" s="210"/>
      <c r="K178" s="154"/>
      <c r="L178" s="154"/>
      <c r="M178" s="154"/>
      <c r="N178" s="154"/>
      <c r="O178" s="154"/>
      <c r="P178" s="154"/>
      <c r="Q178" s="154"/>
      <c r="R178" s="154"/>
      <c r="S178" s="154"/>
      <c r="T178" s="154"/>
      <c r="U178" s="154"/>
      <c r="V178" s="154"/>
      <c r="W178" s="154"/>
      <c r="X178" s="154"/>
      <c r="Y178" s="154"/>
      <c r="Z178" s="154"/>
      <c r="AA178" s="154"/>
      <c r="AB178" s="154"/>
      <c r="AC178" s="154"/>
      <c r="AD178" s="154"/>
      <c r="AE178" s="154"/>
      <c r="AF178" s="154"/>
      <c r="AG178" s="154"/>
      <c r="AH178" s="154"/>
      <c r="AI178" s="154"/>
      <c r="AJ178" s="154"/>
      <c r="AK178" s="154"/>
      <c r="AL178" s="154"/>
      <c r="AM178" s="154"/>
      <c r="AN178" s="154"/>
      <c r="AO178" s="154"/>
      <c r="AP178" s="154"/>
      <c r="AQ178" s="154"/>
      <c r="AR178" s="154"/>
      <c r="AS178" s="154"/>
      <c r="AT178" s="154"/>
      <c r="AU178" s="154"/>
      <c r="AV178" s="154"/>
      <c r="AW178" s="154"/>
      <c r="AX178" s="154"/>
      <c r="AY178" s="154"/>
      <c r="AZ178" s="154"/>
      <c r="BA178" s="154"/>
      <c r="BB178" s="154"/>
      <c r="BC178" s="154"/>
      <c r="BD178" s="154"/>
    </row>
    <row r="179" spans="3:56">
      <c r="C179" s="210"/>
      <c r="K179" s="154"/>
      <c r="L179" s="154"/>
      <c r="M179" s="154"/>
      <c r="N179" s="154"/>
      <c r="O179" s="154"/>
      <c r="P179" s="154"/>
      <c r="Q179" s="154"/>
      <c r="R179" s="154"/>
      <c r="S179" s="154"/>
      <c r="T179" s="154"/>
      <c r="U179" s="154"/>
      <c r="V179" s="154"/>
      <c r="W179" s="154"/>
      <c r="X179" s="154"/>
      <c r="Y179" s="154"/>
      <c r="Z179" s="154"/>
      <c r="AA179" s="154"/>
      <c r="AB179" s="154"/>
      <c r="AC179" s="154"/>
      <c r="AD179" s="154"/>
      <c r="AE179" s="154"/>
      <c r="AF179" s="154"/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4"/>
      <c r="AV179" s="154"/>
      <c r="AW179" s="154"/>
      <c r="AX179" s="154"/>
      <c r="AY179" s="154"/>
      <c r="AZ179" s="154"/>
      <c r="BA179" s="154"/>
      <c r="BB179" s="154"/>
      <c r="BC179" s="154"/>
      <c r="BD179" s="154"/>
    </row>
    <row r="180" spans="3:56">
      <c r="C180" s="210"/>
      <c r="K180" s="154"/>
      <c r="L180" s="154"/>
      <c r="M180" s="154"/>
      <c r="N180" s="154"/>
      <c r="O180" s="154"/>
      <c r="P180" s="154"/>
      <c r="Q180" s="154"/>
      <c r="R180" s="154"/>
      <c r="S180" s="154"/>
      <c r="T180" s="154"/>
      <c r="U180" s="154"/>
      <c r="V180" s="154"/>
      <c r="W180" s="154"/>
      <c r="X180" s="154"/>
      <c r="Y180" s="154"/>
      <c r="Z180" s="154"/>
      <c r="AA180" s="154"/>
      <c r="AB180" s="154"/>
      <c r="AC180" s="154"/>
      <c r="AD180" s="154"/>
      <c r="AE180" s="154"/>
      <c r="AF180" s="154"/>
      <c r="AG180" s="154"/>
      <c r="AH180" s="154"/>
      <c r="AI180" s="154"/>
      <c r="AJ180" s="154"/>
      <c r="AK180" s="154"/>
      <c r="AL180" s="154"/>
      <c r="AM180" s="154"/>
      <c r="AN180" s="154"/>
      <c r="AO180" s="154"/>
      <c r="AP180" s="154"/>
      <c r="AQ180" s="154"/>
      <c r="AR180" s="154"/>
      <c r="AS180" s="154"/>
      <c r="AT180" s="154"/>
      <c r="AU180" s="154"/>
      <c r="AV180" s="154"/>
      <c r="AW180" s="154"/>
      <c r="AX180" s="154"/>
      <c r="AY180" s="154"/>
      <c r="AZ180" s="154"/>
      <c r="BA180" s="154"/>
      <c r="BB180" s="154"/>
      <c r="BC180" s="154"/>
      <c r="BD180" s="154"/>
    </row>
    <row r="181" spans="3:56">
      <c r="C181" s="210"/>
      <c r="K181" s="154"/>
      <c r="L181" s="154"/>
      <c r="M181" s="154"/>
      <c r="N181" s="154"/>
      <c r="O181" s="154"/>
      <c r="P181" s="154"/>
      <c r="Q181" s="154"/>
      <c r="R181" s="154"/>
      <c r="S181" s="154"/>
      <c r="T181" s="154"/>
      <c r="U181" s="154"/>
      <c r="V181" s="154"/>
      <c r="W181" s="154"/>
      <c r="X181" s="154"/>
      <c r="Y181" s="154"/>
      <c r="Z181" s="154"/>
      <c r="AA181" s="154"/>
      <c r="AB181" s="154"/>
      <c r="AC181" s="154"/>
      <c r="AD181" s="154"/>
      <c r="AE181" s="154"/>
      <c r="AF181" s="154"/>
      <c r="AG181" s="154"/>
      <c r="AH181" s="154"/>
      <c r="AI181" s="154"/>
      <c r="AJ181" s="154"/>
      <c r="AK181" s="154"/>
      <c r="AL181" s="154"/>
      <c r="AM181" s="154"/>
      <c r="AN181" s="154"/>
      <c r="AO181" s="154"/>
      <c r="AP181" s="154"/>
      <c r="AQ181" s="154"/>
      <c r="AR181" s="154"/>
      <c r="AS181" s="154"/>
      <c r="AT181" s="154"/>
      <c r="AU181" s="154"/>
      <c r="AV181" s="154"/>
      <c r="AW181" s="154"/>
      <c r="AX181" s="154"/>
      <c r="AY181" s="154"/>
      <c r="AZ181" s="154"/>
      <c r="BA181" s="154"/>
      <c r="BB181" s="154"/>
      <c r="BC181" s="154"/>
      <c r="BD181" s="154"/>
    </row>
    <row r="182" spans="3:56">
      <c r="C182" s="210"/>
      <c r="K182" s="154"/>
      <c r="L182" s="154"/>
      <c r="M182" s="154"/>
      <c r="N182" s="154"/>
      <c r="O182" s="154"/>
      <c r="P182" s="154"/>
      <c r="Q182" s="154"/>
      <c r="R182" s="154"/>
      <c r="S182" s="154"/>
      <c r="T182" s="154"/>
      <c r="U182" s="154"/>
      <c r="V182" s="154"/>
      <c r="W182" s="154"/>
      <c r="X182" s="154"/>
      <c r="Y182" s="154"/>
      <c r="Z182" s="154"/>
      <c r="AA182" s="154"/>
      <c r="AB182" s="154"/>
      <c r="AC182" s="154"/>
      <c r="AD182" s="154"/>
      <c r="AE182" s="154"/>
      <c r="AF182" s="154"/>
      <c r="AG182" s="154"/>
      <c r="AH182" s="154"/>
      <c r="AI182" s="154"/>
      <c r="AJ182" s="154"/>
      <c r="AK182" s="154"/>
      <c r="AL182" s="154"/>
      <c r="AM182" s="154"/>
      <c r="AN182" s="154"/>
      <c r="AO182" s="154"/>
      <c r="AP182" s="154"/>
      <c r="AQ182" s="154"/>
      <c r="AR182" s="154"/>
      <c r="AS182" s="154"/>
      <c r="AT182" s="154"/>
      <c r="AU182" s="154"/>
      <c r="AV182" s="154"/>
      <c r="AW182" s="154"/>
      <c r="AX182" s="154"/>
      <c r="AY182" s="154"/>
      <c r="AZ182" s="154"/>
      <c r="BA182" s="154"/>
      <c r="BB182" s="154"/>
      <c r="BC182" s="154"/>
      <c r="BD182" s="154"/>
    </row>
    <row r="183" spans="3:56">
      <c r="C183" s="210"/>
      <c r="K183" s="154"/>
      <c r="L183" s="154"/>
      <c r="M183" s="154"/>
      <c r="N183" s="154"/>
      <c r="O183" s="154"/>
      <c r="P183" s="154"/>
      <c r="Q183" s="154"/>
      <c r="R183" s="154"/>
      <c r="S183" s="154"/>
      <c r="T183" s="154"/>
      <c r="U183" s="154"/>
      <c r="V183" s="154"/>
      <c r="W183" s="154"/>
      <c r="X183" s="154"/>
      <c r="Y183" s="154"/>
      <c r="Z183" s="154"/>
      <c r="AA183" s="154"/>
      <c r="AB183" s="154"/>
      <c r="AC183" s="154"/>
      <c r="AD183" s="154"/>
      <c r="AE183" s="154"/>
      <c r="AF183" s="154"/>
      <c r="AG183" s="154"/>
      <c r="AH183" s="154"/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4"/>
      <c r="AT183" s="154"/>
      <c r="AU183" s="154"/>
      <c r="AV183" s="154"/>
      <c r="AW183" s="154"/>
      <c r="AX183" s="154"/>
      <c r="AY183" s="154"/>
      <c r="AZ183" s="154"/>
      <c r="BA183" s="154"/>
      <c r="BB183" s="154"/>
      <c r="BC183" s="154"/>
      <c r="BD183" s="154"/>
    </row>
    <row r="184" spans="3:56">
      <c r="C184" s="210"/>
      <c r="K184" s="154"/>
      <c r="L184" s="154"/>
      <c r="M184" s="154"/>
      <c r="N184" s="154"/>
      <c r="O184" s="154"/>
      <c r="P184" s="154"/>
      <c r="Q184" s="154"/>
      <c r="R184" s="154"/>
      <c r="S184" s="154"/>
      <c r="T184" s="154"/>
      <c r="U184" s="154"/>
      <c r="V184" s="154"/>
      <c r="W184" s="154"/>
      <c r="X184" s="154"/>
      <c r="Y184" s="154"/>
      <c r="Z184" s="154"/>
      <c r="AA184" s="154"/>
      <c r="AB184" s="154"/>
      <c r="AC184" s="154"/>
      <c r="AD184" s="154"/>
      <c r="AE184" s="154"/>
      <c r="AF184" s="154"/>
      <c r="AG184" s="154"/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4"/>
      <c r="AT184" s="154"/>
      <c r="AU184" s="154"/>
      <c r="AV184" s="154"/>
      <c r="AW184" s="154"/>
      <c r="AX184" s="154"/>
      <c r="AY184" s="154"/>
      <c r="AZ184" s="154"/>
      <c r="BA184" s="154"/>
      <c r="BB184" s="154"/>
      <c r="BC184" s="154"/>
      <c r="BD184" s="154"/>
    </row>
    <row r="185" spans="3:56">
      <c r="C185" s="210"/>
      <c r="K185" s="154"/>
      <c r="L185" s="154"/>
      <c r="M185" s="154"/>
      <c r="N185" s="154"/>
      <c r="O185" s="154"/>
      <c r="P185" s="154"/>
      <c r="Q185" s="154"/>
      <c r="R185" s="154"/>
      <c r="S185" s="154"/>
      <c r="T185" s="154"/>
      <c r="U185" s="154"/>
      <c r="V185" s="154"/>
      <c r="W185" s="154"/>
      <c r="X185" s="154"/>
      <c r="Y185" s="154"/>
      <c r="Z185" s="154"/>
      <c r="AA185" s="154"/>
      <c r="AB185" s="154"/>
      <c r="AC185" s="154"/>
      <c r="AD185" s="154"/>
      <c r="AE185" s="154"/>
      <c r="AF185" s="154"/>
      <c r="AG185" s="154"/>
      <c r="AH185" s="154"/>
      <c r="AI185" s="154"/>
      <c r="AJ185" s="154"/>
      <c r="AK185" s="154"/>
      <c r="AL185" s="154"/>
      <c r="AM185" s="154"/>
      <c r="AN185" s="154"/>
      <c r="AO185" s="154"/>
      <c r="AP185" s="154"/>
      <c r="AQ185" s="154"/>
      <c r="AR185" s="154"/>
      <c r="AS185" s="154"/>
      <c r="AT185" s="154"/>
      <c r="AU185" s="154"/>
      <c r="AV185" s="154"/>
      <c r="AW185" s="154"/>
      <c r="AX185" s="154"/>
      <c r="AY185" s="154"/>
      <c r="AZ185" s="154"/>
      <c r="BA185" s="154"/>
      <c r="BB185" s="154"/>
      <c r="BC185" s="154"/>
      <c r="BD185" s="154"/>
    </row>
    <row r="186" spans="3:56">
      <c r="C186" s="210"/>
      <c r="K186" s="154"/>
      <c r="L186" s="154"/>
      <c r="M186" s="154"/>
      <c r="N186" s="154"/>
      <c r="O186" s="154"/>
      <c r="P186" s="154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</row>
    <row r="187" spans="3:56">
      <c r="C187" s="210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  <c r="AA187" s="154"/>
      <c r="AB187" s="154"/>
      <c r="AC187" s="154"/>
      <c r="AD187" s="154"/>
      <c r="AE187" s="154"/>
      <c r="AF187" s="154"/>
      <c r="AG187" s="154"/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4"/>
      <c r="AX187" s="154"/>
      <c r="AY187" s="154"/>
      <c r="AZ187" s="154"/>
      <c r="BA187" s="154"/>
      <c r="BB187" s="154"/>
      <c r="BC187" s="154"/>
      <c r="BD187" s="154"/>
    </row>
    <row r="188" spans="3:56">
      <c r="C188" s="210"/>
      <c r="K188" s="154"/>
      <c r="L188" s="154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</row>
    <row r="189" spans="3:56">
      <c r="C189" s="210"/>
      <c r="K189" s="154"/>
      <c r="L189" s="154"/>
      <c r="M189" s="154"/>
      <c r="N189" s="154"/>
      <c r="O189" s="154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  <c r="AA189" s="154"/>
      <c r="AB189" s="154"/>
      <c r="AC189" s="154"/>
      <c r="AD189" s="154"/>
      <c r="AE189" s="154"/>
      <c r="AF189" s="154"/>
      <c r="AG189" s="154"/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54"/>
      <c r="BB189" s="154"/>
      <c r="BC189" s="154"/>
      <c r="BD189" s="154"/>
    </row>
    <row r="190" spans="3:56">
      <c r="C190" s="210"/>
      <c r="K190" s="154"/>
      <c r="L190" s="154"/>
      <c r="M190" s="154"/>
      <c r="N190" s="154"/>
      <c r="O190" s="154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</row>
    <row r="191" spans="3:56">
      <c r="C191" s="210"/>
      <c r="K191" s="154"/>
      <c r="L191" s="154"/>
      <c r="M191" s="154"/>
      <c r="N191" s="154"/>
      <c r="O191" s="154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  <c r="AA191" s="154"/>
      <c r="AB191" s="154"/>
      <c r="AC191" s="154"/>
      <c r="AD191" s="154"/>
      <c r="AE191" s="154"/>
      <c r="AF191" s="154"/>
      <c r="AG191" s="154"/>
      <c r="AH191" s="154"/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  <c r="AW191" s="154"/>
      <c r="AX191" s="154"/>
      <c r="AY191" s="154"/>
      <c r="AZ191" s="154"/>
      <c r="BA191" s="154"/>
      <c r="BB191" s="154"/>
      <c r="BC191" s="154"/>
      <c r="BD191" s="154"/>
    </row>
    <row r="192" spans="3:56">
      <c r="C192" s="210"/>
      <c r="K192" s="154"/>
      <c r="L192" s="154"/>
      <c r="M192" s="154"/>
      <c r="N192" s="154"/>
      <c r="O192" s="154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</row>
    <row r="193" spans="3:56">
      <c r="C193" s="210"/>
      <c r="K193" s="154"/>
      <c r="L193" s="154"/>
      <c r="M193" s="154"/>
      <c r="N193" s="154"/>
      <c r="O193" s="154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</row>
    <row r="194" spans="3:56">
      <c r="C194" s="210"/>
      <c r="K194" s="154"/>
      <c r="L194" s="154"/>
      <c r="M194" s="154"/>
      <c r="N194" s="154"/>
      <c r="O194" s="154"/>
      <c r="P194" s="154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  <c r="AA194" s="154"/>
      <c r="AB194" s="154"/>
      <c r="AC194" s="154"/>
      <c r="AD194" s="154"/>
      <c r="AE194" s="154"/>
      <c r="AF194" s="154"/>
      <c r="AG194" s="154"/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/>
    </row>
    <row r="195" spans="3:56">
      <c r="C195" s="210"/>
      <c r="K195" s="154"/>
      <c r="L195" s="154"/>
      <c r="M195" s="154"/>
      <c r="N195" s="154"/>
      <c r="O195" s="154"/>
      <c r="P195" s="154"/>
      <c r="Q195" s="154"/>
      <c r="R195" s="154"/>
      <c r="S195" s="154"/>
      <c r="T195" s="154"/>
      <c r="U195" s="154"/>
      <c r="V195" s="154"/>
      <c r="W195" s="154"/>
      <c r="X195" s="154"/>
      <c r="Y195" s="154"/>
      <c r="Z195" s="154"/>
      <c r="AA195" s="154"/>
      <c r="AB195" s="154"/>
      <c r="AC195" s="154"/>
      <c r="AD195" s="154"/>
      <c r="AE195" s="154"/>
      <c r="AF195" s="154"/>
      <c r="AG195" s="154"/>
      <c r="AH195" s="154"/>
      <c r="AI195" s="154"/>
      <c r="AJ195" s="154"/>
      <c r="AK195" s="154"/>
      <c r="AL195" s="154"/>
      <c r="AM195" s="154"/>
      <c r="AN195" s="154"/>
      <c r="AO195" s="154"/>
      <c r="AP195" s="154"/>
      <c r="AQ195" s="154"/>
      <c r="AR195" s="154"/>
      <c r="AS195" s="154"/>
      <c r="AT195" s="154"/>
      <c r="AU195" s="154"/>
      <c r="AV195" s="154"/>
      <c r="AW195" s="154"/>
      <c r="AX195" s="154"/>
      <c r="AY195" s="154"/>
      <c r="AZ195" s="154"/>
      <c r="BA195" s="154"/>
      <c r="BB195" s="154"/>
      <c r="BC195" s="154"/>
      <c r="BD195" s="154"/>
    </row>
    <row r="196" spans="3:56">
      <c r="C196" s="210"/>
      <c r="K196" s="154"/>
      <c r="L196" s="154"/>
      <c r="M196" s="154"/>
      <c r="N196" s="154"/>
      <c r="O196" s="154"/>
      <c r="P196" s="154"/>
      <c r="Q196" s="154"/>
      <c r="R196" s="154"/>
      <c r="S196" s="154"/>
      <c r="T196" s="154"/>
      <c r="U196" s="154"/>
      <c r="V196" s="154"/>
      <c r="W196" s="154"/>
      <c r="X196" s="154"/>
      <c r="Y196" s="154"/>
      <c r="Z196" s="154"/>
      <c r="AA196" s="154"/>
      <c r="AB196" s="154"/>
      <c r="AC196" s="154"/>
      <c r="AD196" s="154"/>
      <c r="AE196" s="154"/>
      <c r="AF196" s="154"/>
      <c r="AG196" s="154"/>
      <c r="AH196" s="154"/>
      <c r="AI196" s="154"/>
      <c r="AJ196" s="154"/>
      <c r="AK196" s="154"/>
      <c r="AL196" s="154"/>
      <c r="AM196" s="154"/>
      <c r="AN196" s="154"/>
      <c r="AO196" s="154"/>
      <c r="AP196" s="154"/>
      <c r="AQ196" s="154"/>
      <c r="AR196" s="154"/>
      <c r="AS196" s="154"/>
      <c r="AT196" s="154"/>
      <c r="AU196" s="154"/>
      <c r="AV196" s="154"/>
      <c r="AW196" s="154"/>
      <c r="AX196" s="154"/>
      <c r="AY196" s="154"/>
      <c r="AZ196" s="154"/>
      <c r="BA196" s="154"/>
      <c r="BB196" s="154"/>
      <c r="BC196" s="154"/>
      <c r="BD196" s="154"/>
    </row>
    <row r="197" spans="3:56">
      <c r="C197" s="210"/>
      <c r="K197" s="154"/>
      <c r="L197" s="154"/>
      <c r="M197" s="154"/>
      <c r="N197" s="154"/>
      <c r="O197" s="154"/>
      <c r="P197" s="154"/>
      <c r="Q197" s="154"/>
      <c r="R197" s="154"/>
      <c r="S197" s="154"/>
      <c r="T197" s="154"/>
      <c r="U197" s="154"/>
      <c r="V197" s="154"/>
      <c r="W197" s="154"/>
      <c r="X197" s="154"/>
      <c r="Y197" s="154"/>
      <c r="Z197" s="154"/>
      <c r="AA197" s="154"/>
      <c r="AB197" s="154"/>
      <c r="AC197" s="154"/>
      <c r="AD197" s="154"/>
      <c r="AE197" s="154"/>
      <c r="AF197" s="154"/>
      <c r="AG197" s="154"/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4"/>
      <c r="AV197" s="154"/>
      <c r="AW197" s="154"/>
      <c r="AX197" s="154"/>
      <c r="AY197" s="154"/>
      <c r="AZ197" s="154"/>
      <c r="BA197" s="154"/>
      <c r="BB197" s="154"/>
      <c r="BC197" s="154"/>
      <c r="BD197" s="154"/>
    </row>
    <row r="198" spans="3:56">
      <c r="C198" s="210"/>
      <c r="K198" s="154"/>
      <c r="L198" s="154"/>
      <c r="M198" s="154"/>
      <c r="N198" s="154"/>
      <c r="O198" s="154"/>
      <c r="P198" s="154"/>
      <c r="Q198" s="154"/>
      <c r="R198" s="154"/>
      <c r="S198" s="154"/>
      <c r="T198" s="154"/>
      <c r="U198" s="154"/>
      <c r="V198" s="154"/>
      <c r="W198" s="154"/>
      <c r="X198" s="154"/>
      <c r="Y198" s="154"/>
      <c r="Z198" s="154"/>
      <c r="AA198" s="154"/>
      <c r="AB198" s="154"/>
      <c r="AC198" s="154"/>
      <c r="AD198" s="154"/>
      <c r="AE198" s="154"/>
      <c r="AF198" s="154"/>
      <c r="AG198" s="154"/>
      <c r="AH198" s="154"/>
      <c r="AI198" s="154"/>
      <c r="AJ198" s="154"/>
      <c r="AK198" s="154"/>
      <c r="AL198" s="154"/>
      <c r="AM198" s="154"/>
      <c r="AN198" s="154"/>
      <c r="AO198" s="154"/>
      <c r="AP198" s="154"/>
      <c r="AQ198" s="154"/>
      <c r="AR198" s="154"/>
      <c r="AS198" s="154"/>
      <c r="AT198" s="154"/>
      <c r="AU198" s="154"/>
      <c r="AV198" s="154"/>
      <c r="AW198" s="154"/>
      <c r="AX198" s="154"/>
      <c r="AY198" s="154"/>
      <c r="AZ198" s="154"/>
      <c r="BA198" s="154"/>
      <c r="BB198" s="154"/>
      <c r="BC198" s="154"/>
      <c r="BD198" s="154"/>
    </row>
    <row r="199" spans="3:56">
      <c r="C199" s="210"/>
      <c r="K199" s="154"/>
      <c r="L199" s="154"/>
      <c r="M199" s="154"/>
      <c r="N199" s="154"/>
      <c r="O199" s="154"/>
      <c r="P199" s="154"/>
      <c r="Q199" s="154"/>
      <c r="R199" s="154"/>
      <c r="S199" s="154"/>
      <c r="T199" s="154"/>
      <c r="U199" s="154"/>
      <c r="V199" s="154"/>
      <c r="W199" s="154"/>
      <c r="X199" s="154"/>
      <c r="Y199" s="154"/>
      <c r="Z199" s="154"/>
      <c r="AA199" s="154"/>
      <c r="AB199" s="154"/>
      <c r="AC199" s="154"/>
      <c r="AD199" s="154"/>
      <c r="AE199" s="154"/>
      <c r="AF199" s="154"/>
      <c r="AG199" s="154"/>
      <c r="AH199" s="154"/>
      <c r="AI199" s="154"/>
      <c r="AJ199" s="154"/>
      <c r="AK199" s="154"/>
      <c r="AL199" s="154"/>
      <c r="AM199" s="154"/>
      <c r="AN199" s="154"/>
      <c r="AO199" s="154"/>
      <c r="AP199" s="154"/>
      <c r="AQ199" s="154"/>
      <c r="AR199" s="154"/>
      <c r="AS199" s="154"/>
      <c r="AT199" s="154"/>
      <c r="AU199" s="154"/>
      <c r="AV199" s="154"/>
      <c r="AW199" s="154"/>
      <c r="AX199" s="154"/>
      <c r="AY199" s="154"/>
      <c r="AZ199" s="154"/>
      <c r="BA199" s="154"/>
      <c r="BB199" s="154"/>
      <c r="BC199" s="154"/>
      <c r="BD199" s="154"/>
    </row>
    <row r="200" spans="3:56">
      <c r="C200" s="210"/>
      <c r="K200" s="154"/>
      <c r="L200" s="154"/>
      <c r="M200" s="154"/>
      <c r="N200" s="154"/>
      <c r="O200" s="154"/>
      <c r="P200" s="154"/>
      <c r="Q200" s="154"/>
      <c r="R200" s="154"/>
      <c r="S200" s="154"/>
      <c r="T200" s="154"/>
      <c r="U200" s="154"/>
      <c r="V200" s="154"/>
      <c r="W200" s="154"/>
      <c r="X200" s="154"/>
      <c r="Y200" s="154"/>
      <c r="Z200" s="154"/>
      <c r="AA200" s="154"/>
      <c r="AB200" s="154"/>
      <c r="AC200" s="154"/>
      <c r="AD200" s="154"/>
      <c r="AE200" s="154"/>
      <c r="AF200" s="154"/>
      <c r="AG200" s="154"/>
      <c r="AH200" s="154"/>
      <c r="AI200" s="154"/>
      <c r="AJ200" s="154"/>
      <c r="AK200" s="154"/>
      <c r="AL200" s="154"/>
      <c r="AM200" s="154"/>
      <c r="AN200" s="154"/>
      <c r="AO200" s="154"/>
      <c r="AP200" s="154"/>
      <c r="AQ200" s="154"/>
      <c r="AR200" s="154"/>
      <c r="AS200" s="154"/>
      <c r="AT200" s="154"/>
      <c r="AU200" s="154"/>
      <c r="AV200" s="154"/>
      <c r="AW200" s="154"/>
      <c r="AX200" s="154"/>
      <c r="AY200" s="154"/>
      <c r="AZ200" s="154"/>
      <c r="BA200" s="154"/>
      <c r="BB200" s="154"/>
      <c r="BC200" s="154"/>
      <c r="BD200" s="154"/>
    </row>
    <row r="201" spans="3:56">
      <c r="C201" s="210"/>
      <c r="K201" s="154"/>
      <c r="L201" s="154"/>
      <c r="M201" s="154"/>
      <c r="N201" s="154"/>
      <c r="O201" s="154"/>
      <c r="P201" s="154"/>
      <c r="Q201" s="154"/>
      <c r="R201" s="154"/>
      <c r="S201" s="154"/>
      <c r="T201" s="154"/>
      <c r="U201" s="154"/>
      <c r="V201" s="154"/>
      <c r="W201" s="154"/>
      <c r="X201" s="154"/>
      <c r="Y201" s="154"/>
      <c r="Z201" s="154"/>
      <c r="AA201" s="154"/>
      <c r="AB201" s="154"/>
      <c r="AC201" s="154"/>
      <c r="AD201" s="154"/>
      <c r="AE201" s="154"/>
      <c r="AF201" s="154"/>
      <c r="AG201" s="154"/>
      <c r="AH201" s="154"/>
      <c r="AI201" s="154"/>
      <c r="AJ201" s="154"/>
      <c r="AK201" s="154"/>
      <c r="AL201" s="154"/>
      <c r="AM201" s="154"/>
      <c r="AN201" s="154"/>
      <c r="AO201" s="154"/>
      <c r="AP201" s="154"/>
      <c r="AQ201" s="154"/>
      <c r="AR201" s="154"/>
      <c r="AS201" s="154"/>
      <c r="AT201" s="154"/>
      <c r="AU201" s="154"/>
      <c r="AV201" s="154"/>
      <c r="AW201" s="154"/>
      <c r="AX201" s="154"/>
      <c r="AY201" s="154"/>
      <c r="AZ201" s="154"/>
      <c r="BA201" s="154"/>
      <c r="BB201" s="154"/>
      <c r="BC201" s="154"/>
      <c r="BD201" s="154"/>
    </row>
    <row r="202" spans="3:56">
      <c r="C202" s="210"/>
      <c r="K202" s="154"/>
      <c r="L202" s="154"/>
      <c r="M202" s="154"/>
      <c r="N202" s="154"/>
      <c r="O202" s="154"/>
      <c r="P202" s="154"/>
      <c r="Q202" s="154"/>
      <c r="R202" s="154"/>
      <c r="S202" s="154"/>
      <c r="T202" s="154"/>
      <c r="U202" s="154"/>
      <c r="V202" s="154"/>
      <c r="W202" s="154"/>
      <c r="X202" s="154"/>
      <c r="Y202" s="154"/>
      <c r="Z202" s="154"/>
      <c r="AA202" s="154"/>
      <c r="AB202" s="154"/>
      <c r="AC202" s="154"/>
      <c r="AD202" s="154"/>
      <c r="AE202" s="154"/>
      <c r="AF202" s="154"/>
      <c r="AG202" s="154"/>
      <c r="AH202" s="154"/>
      <c r="AI202" s="154"/>
      <c r="AJ202" s="154"/>
      <c r="AK202" s="154"/>
      <c r="AL202" s="154"/>
      <c r="AM202" s="154"/>
      <c r="AN202" s="154"/>
      <c r="AO202" s="154"/>
      <c r="AP202" s="154"/>
      <c r="AQ202" s="154"/>
      <c r="AR202" s="154"/>
      <c r="AS202" s="154"/>
      <c r="AT202" s="154"/>
      <c r="AU202" s="154"/>
      <c r="AV202" s="154"/>
      <c r="AW202" s="154"/>
      <c r="AX202" s="154"/>
      <c r="AY202" s="154"/>
      <c r="AZ202" s="154"/>
      <c r="BA202" s="154"/>
      <c r="BB202" s="154"/>
      <c r="BC202" s="154"/>
      <c r="BD202" s="154"/>
    </row>
    <row r="203" spans="3:56">
      <c r="C203" s="210"/>
      <c r="K203" s="154"/>
      <c r="L203" s="154"/>
      <c r="M203" s="154"/>
      <c r="N203" s="154"/>
      <c r="O203" s="154"/>
      <c r="P203" s="154"/>
      <c r="Q203" s="154"/>
      <c r="R203" s="154"/>
      <c r="S203" s="154"/>
      <c r="T203" s="154"/>
      <c r="U203" s="154"/>
      <c r="V203" s="154"/>
      <c r="W203" s="154"/>
      <c r="X203" s="154"/>
      <c r="Y203" s="154"/>
      <c r="Z203" s="154"/>
      <c r="AA203" s="154"/>
      <c r="AB203" s="154"/>
      <c r="AC203" s="154"/>
      <c r="AD203" s="154"/>
      <c r="AE203" s="154"/>
      <c r="AF203" s="154"/>
      <c r="AG203" s="154"/>
      <c r="AH203" s="154"/>
      <c r="AI203" s="154"/>
      <c r="AJ203" s="154"/>
      <c r="AK203" s="154"/>
      <c r="AL203" s="154"/>
      <c r="AM203" s="154"/>
      <c r="AN203" s="154"/>
      <c r="AO203" s="154"/>
      <c r="AP203" s="154"/>
      <c r="AQ203" s="154"/>
      <c r="AR203" s="154"/>
      <c r="AS203" s="154"/>
      <c r="AT203" s="154"/>
      <c r="AU203" s="154"/>
      <c r="AV203" s="154"/>
      <c r="AW203" s="154"/>
      <c r="AX203" s="154"/>
      <c r="AY203" s="154"/>
      <c r="AZ203" s="154"/>
      <c r="BA203" s="154"/>
      <c r="BB203" s="154"/>
      <c r="BC203" s="154"/>
      <c r="BD203" s="154"/>
    </row>
    <row r="204" spans="3:56">
      <c r="C204" s="210"/>
      <c r="K204" s="154"/>
      <c r="L204" s="154"/>
      <c r="M204" s="154"/>
      <c r="N204" s="154"/>
      <c r="O204" s="154"/>
      <c r="P204" s="154"/>
      <c r="Q204" s="154"/>
      <c r="R204" s="154"/>
      <c r="S204" s="154"/>
      <c r="T204" s="154"/>
      <c r="U204" s="154"/>
      <c r="V204" s="154"/>
      <c r="W204" s="154"/>
      <c r="X204" s="154"/>
      <c r="Y204" s="154"/>
      <c r="Z204" s="154"/>
      <c r="AA204" s="154"/>
      <c r="AB204" s="154"/>
      <c r="AC204" s="154"/>
      <c r="AD204" s="154"/>
      <c r="AE204" s="154"/>
      <c r="AF204" s="154"/>
      <c r="AG204" s="154"/>
      <c r="AH204" s="154"/>
      <c r="AI204" s="154"/>
      <c r="AJ204" s="154"/>
      <c r="AK204" s="154"/>
      <c r="AL204" s="154"/>
      <c r="AM204" s="154"/>
      <c r="AN204" s="154"/>
      <c r="AO204" s="154"/>
      <c r="AP204" s="154"/>
      <c r="AQ204" s="154"/>
      <c r="AR204" s="154"/>
      <c r="AS204" s="154"/>
      <c r="AT204" s="154"/>
      <c r="AU204" s="154"/>
      <c r="AV204" s="154"/>
      <c r="AW204" s="154"/>
      <c r="AX204" s="154"/>
      <c r="AY204" s="154"/>
      <c r="AZ204" s="154"/>
      <c r="BA204" s="154"/>
      <c r="BB204" s="154"/>
      <c r="BC204" s="154"/>
      <c r="BD204" s="154"/>
    </row>
    <row r="205" spans="3:56">
      <c r="C205" s="210"/>
      <c r="K205" s="154"/>
      <c r="L205" s="154"/>
      <c r="M205" s="154"/>
      <c r="N205" s="154"/>
      <c r="O205" s="154"/>
      <c r="P205" s="154"/>
      <c r="Q205" s="154"/>
      <c r="R205" s="154"/>
      <c r="S205" s="154"/>
      <c r="T205" s="154"/>
      <c r="U205" s="154"/>
      <c r="V205" s="154"/>
      <c r="W205" s="154"/>
      <c r="X205" s="154"/>
      <c r="Y205" s="154"/>
      <c r="Z205" s="154"/>
      <c r="AA205" s="154"/>
      <c r="AB205" s="154"/>
      <c r="AC205" s="154"/>
      <c r="AD205" s="154"/>
      <c r="AE205" s="154"/>
      <c r="AF205" s="154"/>
      <c r="AG205" s="154"/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4"/>
      <c r="AV205" s="154"/>
      <c r="AW205" s="154"/>
      <c r="AX205" s="154"/>
      <c r="AY205" s="154"/>
      <c r="AZ205" s="154"/>
      <c r="BA205" s="154"/>
      <c r="BB205" s="154"/>
      <c r="BC205" s="154"/>
      <c r="BD205" s="154"/>
    </row>
    <row r="206" spans="3:56">
      <c r="C206" s="210"/>
      <c r="K206" s="154"/>
      <c r="L206" s="154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  <c r="W206" s="154"/>
      <c r="X206" s="154"/>
      <c r="Y206" s="154"/>
      <c r="Z206" s="154"/>
      <c r="AA206" s="154"/>
      <c r="AB206" s="154"/>
      <c r="AC206" s="154"/>
      <c r="AD206" s="154"/>
      <c r="AE206" s="154"/>
      <c r="AF206" s="154"/>
      <c r="AG206" s="154"/>
      <c r="AH206" s="154"/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4"/>
      <c r="AT206" s="154"/>
      <c r="AU206" s="154"/>
      <c r="AV206" s="154"/>
      <c r="AW206" s="154"/>
      <c r="AX206" s="154"/>
      <c r="AY206" s="154"/>
      <c r="AZ206" s="154"/>
      <c r="BA206" s="154"/>
      <c r="BB206" s="154"/>
      <c r="BC206" s="154"/>
      <c r="BD206" s="154"/>
    </row>
    <row r="207" spans="3:56">
      <c r="C207" s="210"/>
      <c r="K207" s="154"/>
      <c r="L207" s="154"/>
      <c r="M207" s="154"/>
      <c r="N207" s="154"/>
      <c r="O207" s="154"/>
      <c r="P207" s="154"/>
      <c r="Q207" s="154"/>
      <c r="R207" s="154"/>
      <c r="S207" s="154"/>
      <c r="T207" s="154"/>
      <c r="U207" s="154"/>
      <c r="V207" s="154"/>
      <c r="W207" s="154"/>
      <c r="X207" s="154"/>
      <c r="Y207" s="154"/>
      <c r="Z207" s="154"/>
      <c r="AA207" s="154"/>
      <c r="AB207" s="154"/>
      <c r="AC207" s="154"/>
      <c r="AD207" s="154"/>
      <c r="AE207" s="154"/>
      <c r="AF207" s="154"/>
      <c r="AG207" s="154"/>
      <c r="AH207" s="154"/>
      <c r="AI207" s="154"/>
      <c r="AJ207" s="154"/>
      <c r="AK207" s="154"/>
      <c r="AL207" s="154"/>
      <c r="AM207" s="154"/>
      <c r="AN207" s="154"/>
      <c r="AO207" s="154"/>
      <c r="AP207" s="154"/>
      <c r="AQ207" s="154"/>
      <c r="AR207" s="154"/>
      <c r="AS207" s="154"/>
      <c r="AT207" s="154"/>
      <c r="AU207" s="154"/>
      <c r="AV207" s="154"/>
      <c r="AW207" s="154"/>
      <c r="AX207" s="154"/>
      <c r="AY207" s="154"/>
      <c r="AZ207" s="154"/>
      <c r="BA207" s="154"/>
      <c r="BB207" s="154"/>
      <c r="BC207" s="154"/>
      <c r="BD207" s="154"/>
    </row>
    <row r="208" spans="3:56">
      <c r="C208" s="210"/>
      <c r="K208" s="154"/>
      <c r="L208" s="154"/>
      <c r="M208" s="154"/>
      <c r="N208" s="154"/>
      <c r="O208" s="154"/>
      <c r="P208" s="154"/>
      <c r="Q208" s="154"/>
      <c r="R208" s="154"/>
      <c r="S208" s="154"/>
      <c r="T208" s="154"/>
      <c r="U208" s="154"/>
      <c r="V208" s="154"/>
      <c r="W208" s="154"/>
      <c r="X208" s="154"/>
      <c r="Y208" s="154"/>
      <c r="Z208" s="154"/>
      <c r="AA208" s="154"/>
      <c r="AB208" s="154"/>
      <c r="AC208" s="154"/>
      <c r="AD208" s="154"/>
      <c r="AE208" s="154"/>
      <c r="AF208" s="154"/>
      <c r="AG208" s="154"/>
      <c r="AH208" s="154"/>
      <c r="AI208" s="154"/>
      <c r="AJ208" s="154"/>
      <c r="AK208" s="154"/>
      <c r="AL208" s="154"/>
      <c r="AM208" s="154"/>
      <c r="AN208" s="154"/>
      <c r="AO208" s="154"/>
      <c r="AP208" s="154"/>
      <c r="AQ208" s="154"/>
      <c r="AR208" s="154"/>
      <c r="AS208" s="154"/>
      <c r="AT208" s="154"/>
      <c r="AU208" s="154"/>
      <c r="AV208" s="154"/>
      <c r="AW208" s="154"/>
      <c r="AX208" s="154"/>
      <c r="AY208" s="154"/>
      <c r="AZ208" s="154"/>
      <c r="BA208" s="154"/>
      <c r="BB208" s="154"/>
      <c r="BC208" s="154"/>
      <c r="BD208" s="154"/>
    </row>
    <row r="209" spans="3:56">
      <c r="C209" s="210"/>
      <c r="K209" s="154"/>
      <c r="L209" s="154"/>
      <c r="M209" s="154"/>
      <c r="N209" s="154"/>
      <c r="O209" s="154"/>
      <c r="P209" s="154"/>
      <c r="Q209" s="154"/>
      <c r="R209" s="154"/>
      <c r="S209" s="154"/>
      <c r="T209" s="154"/>
      <c r="U209" s="154"/>
      <c r="V209" s="154"/>
      <c r="W209" s="154"/>
      <c r="X209" s="154"/>
      <c r="Y209" s="154"/>
      <c r="Z209" s="154"/>
      <c r="AA209" s="154"/>
      <c r="AB209" s="154"/>
      <c r="AC209" s="154"/>
      <c r="AD209" s="154"/>
      <c r="AE209" s="154"/>
      <c r="AF209" s="154"/>
      <c r="AG209" s="154"/>
      <c r="AH209" s="154"/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4"/>
      <c r="AV209" s="154"/>
      <c r="AW209" s="154"/>
      <c r="AX209" s="154"/>
      <c r="AY209" s="154"/>
      <c r="AZ209" s="154"/>
      <c r="BA209" s="154"/>
      <c r="BB209" s="154"/>
      <c r="BC209" s="154"/>
      <c r="BD209" s="154"/>
    </row>
    <row r="210" spans="3:56">
      <c r="C210" s="210"/>
      <c r="K210" s="154"/>
      <c r="L210" s="154"/>
      <c r="M210" s="154"/>
      <c r="N210" s="154"/>
      <c r="O210" s="154"/>
      <c r="P210" s="154"/>
      <c r="Q210" s="154"/>
      <c r="R210" s="154"/>
      <c r="S210" s="154"/>
      <c r="T210" s="154"/>
      <c r="U210" s="154"/>
      <c r="V210" s="154"/>
      <c r="W210" s="154"/>
      <c r="X210" s="154"/>
      <c r="Y210" s="154"/>
      <c r="Z210" s="154"/>
      <c r="AA210" s="154"/>
      <c r="AB210" s="154"/>
      <c r="AC210" s="154"/>
      <c r="AD210" s="154"/>
      <c r="AE210" s="154"/>
      <c r="AF210" s="154"/>
      <c r="AG210" s="154"/>
      <c r="AH210" s="154"/>
      <c r="AI210" s="154"/>
      <c r="AJ210" s="154"/>
      <c r="AK210" s="154"/>
      <c r="AL210" s="154"/>
      <c r="AM210" s="154"/>
      <c r="AN210" s="154"/>
      <c r="AO210" s="154"/>
      <c r="AP210" s="154"/>
      <c r="AQ210" s="154"/>
      <c r="AR210" s="154"/>
      <c r="AS210" s="154"/>
      <c r="AT210" s="154"/>
      <c r="AU210" s="154"/>
      <c r="AV210" s="154"/>
      <c r="AW210" s="154"/>
      <c r="AX210" s="154"/>
      <c r="AY210" s="154"/>
      <c r="AZ210" s="154"/>
      <c r="BA210" s="154"/>
      <c r="BB210" s="154"/>
      <c r="BC210" s="154"/>
      <c r="BD210" s="154"/>
    </row>
  </sheetData>
  <sortState xmlns:xlrd2="http://schemas.microsoft.com/office/spreadsheetml/2017/richdata2" ref="B7:CX102">
    <sortCondition ref="B7:B102"/>
  </sortState>
  <mergeCells count="30">
    <mergeCell ref="AJ5:AM5"/>
    <mergeCell ref="AN5:AQ5"/>
    <mergeCell ref="B4:B6"/>
    <mergeCell ref="C4:C6"/>
    <mergeCell ref="X5:AA5"/>
    <mergeCell ref="AB5:AE5"/>
    <mergeCell ref="AF5:AI5"/>
    <mergeCell ref="L5:O5"/>
    <mergeCell ref="P5:S5"/>
    <mergeCell ref="T5:W5"/>
    <mergeCell ref="D5:G5"/>
    <mergeCell ref="H5:K5"/>
    <mergeCell ref="D4:CU4"/>
    <mergeCell ref="CR5:CU5"/>
    <mergeCell ref="BL5:BO5"/>
    <mergeCell ref="BP5:BS5"/>
    <mergeCell ref="AR5:AU5"/>
    <mergeCell ref="AV5:AY5"/>
    <mergeCell ref="CW4:CX4"/>
    <mergeCell ref="CW5:CW6"/>
    <mergeCell ref="CX5:CX6"/>
    <mergeCell ref="BT5:BW5"/>
    <mergeCell ref="BX5:CA5"/>
    <mergeCell ref="CB5:CE5"/>
    <mergeCell ref="CJ5:CM5"/>
    <mergeCell ref="CF5:CI5"/>
    <mergeCell ref="CN5:CQ5"/>
    <mergeCell ref="AZ5:BC5"/>
    <mergeCell ref="BD5:BG5"/>
    <mergeCell ref="BH5:BK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X27"/>
  <sheetViews>
    <sheetView showGridLines="0" zoomScale="90" zoomScaleNormal="90" workbookViewId="0">
      <selection activeCell="CW17" sqref="CW17"/>
    </sheetView>
  </sheetViews>
  <sheetFormatPr defaultRowHeight="15"/>
  <cols>
    <col min="1" max="1" width="4.7109375" customWidth="1"/>
    <col min="2" max="2" width="6.28515625" style="8" customWidth="1"/>
    <col min="3" max="3" width="43.140625" style="8" customWidth="1"/>
    <col min="4" max="87" width="11.28515625" hidden="1" customWidth="1"/>
    <col min="88" max="89" width="10" hidden="1" customWidth="1"/>
    <col min="90" max="90" width="11.28515625" hidden="1" customWidth="1"/>
    <col min="91" max="92" width="11.28515625" customWidth="1"/>
    <col min="93" max="99" width="11.28515625" bestFit="1" customWidth="1"/>
    <col min="100" max="100" width="3.140625" customWidth="1"/>
  </cols>
  <sheetData>
    <row r="1" spans="2:102" ht="11.25" customHeight="1"/>
    <row r="2" spans="2:102" s="5" customFormat="1" ht="15.75">
      <c r="B2" s="3"/>
      <c r="C2" s="10" t="s">
        <v>123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spans="2:102" s="5" customFormat="1" ht="15.75">
      <c r="B3" s="3"/>
      <c r="C3" s="10" t="s">
        <v>115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</row>
    <row r="4" spans="2:102" s="5" customFormat="1">
      <c r="B4" s="394" t="s">
        <v>125</v>
      </c>
      <c r="C4" s="394" t="s">
        <v>124</v>
      </c>
      <c r="D4" s="388" t="s">
        <v>196</v>
      </c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89"/>
      <c r="U4" s="389"/>
      <c r="V4" s="389"/>
      <c r="W4" s="389"/>
      <c r="X4" s="389"/>
      <c r="Y4" s="389"/>
      <c r="Z4" s="389"/>
      <c r="AA4" s="389"/>
      <c r="AB4" s="389"/>
      <c r="AC4" s="389"/>
      <c r="AD4" s="389"/>
      <c r="AE4" s="389"/>
      <c r="AF4" s="389"/>
      <c r="AG4" s="389"/>
      <c r="AH4" s="389"/>
      <c r="AI4" s="389"/>
      <c r="AJ4" s="389"/>
      <c r="AK4" s="389"/>
      <c r="AL4" s="389"/>
      <c r="AM4" s="389"/>
      <c r="AN4" s="389"/>
      <c r="AO4" s="389"/>
      <c r="AP4" s="389"/>
      <c r="AQ4" s="389"/>
      <c r="AR4" s="389"/>
      <c r="AS4" s="389"/>
      <c r="AT4" s="389"/>
      <c r="AU4" s="389"/>
      <c r="AV4" s="389"/>
      <c r="AW4" s="389"/>
      <c r="AX4" s="389"/>
      <c r="AY4" s="389"/>
      <c r="AZ4" s="389"/>
      <c r="BA4" s="389"/>
      <c r="BB4" s="389"/>
      <c r="BC4" s="389"/>
      <c r="BD4" s="389"/>
      <c r="BE4" s="389"/>
      <c r="BF4" s="389"/>
      <c r="BG4" s="389"/>
      <c r="BH4" s="389"/>
      <c r="BI4" s="389"/>
      <c r="BJ4" s="389"/>
      <c r="BK4" s="389"/>
      <c r="BL4" s="389"/>
      <c r="BM4" s="389"/>
      <c r="BN4" s="389"/>
      <c r="BO4" s="389"/>
      <c r="BP4" s="389"/>
      <c r="BQ4" s="389"/>
      <c r="BR4" s="389"/>
      <c r="BS4" s="389"/>
      <c r="BT4" s="389"/>
      <c r="BU4" s="389"/>
      <c r="BV4" s="389"/>
      <c r="BW4" s="389"/>
      <c r="BX4" s="389"/>
      <c r="BY4" s="389"/>
      <c r="BZ4" s="389"/>
      <c r="CA4" s="389"/>
      <c r="CB4" s="389"/>
      <c r="CC4" s="389"/>
      <c r="CD4" s="389"/>
      <c r="CE4" s="389"/>
      <c r="CF4" s="389"/>
      <c r="CG4" s="389"/>
      <c r="CH4" s="389"/>
      <c r="CI4" s="389"/>
      <c r="CJ4" s="389"/>
      <c r="CK4" s="389"/>
      <c r="CL4" s="389"/>
      <c r="CM4" s="389"/>
      <c r="CN4" s="389"/>
      <c r="CO4" s="389"/>
      <c r="CP4" s="389"/>
      <c r="CQ4" s="389"/>
      <c r="CR4" s="389"/>
      <c r="CS4" s="389"/>
      <c r="CT4" s="389"/>
      <c r="CU4" s="390"/>
      <c r="CV4" s="123"/>
      <c r="CW4" s="386" t="s">
        <v>113</v>
      </c>
      <c r="CX4" s="387"/>
    </row>
    <row r="5" spans="2:102" s="5" customFormat="1" ht="15" customHeight="1">
      <c r="B5" s="395"/>
      <c r="C5" s="395"/>
      <c r="D5" s="381">
        <v>2002</v>
      </c>
      <c r="E5" s="381"/>
      <c r="F5" s="381"/>
      <c r="G5" s="382"/>
      <c r="H5" s="380">
        <v>2003</v>
      </c>
      <c r="I5" s="381"/>
      <c r="J5" s="381"/>
      <c r="K5" s="382"/>
      <c r="L5" s="380">
        <v>2004</v>
      </c>
      <c r="M5" s="381"/>
      <c r="N5" s="381"/>
      <c r="O5" s="382"/>
      <c r="P5" s="380">
        <v>2005</v>
      </c>
      <c r="Q5" s="381"/>
      <c r="R5" s="381"/>
      <c r="S5" s="382"/>
      <c r="T5" s="380">
        <v>2006</v>
      </c>
      <c r="U5" s="381"/>
      <c r="V5" s="381"/>
      <c r="W5" s="381"/>
      <c r="X5" s="380">
        <v>2007</v>
      </c>
      <c r="Y5" s="381"/>
      <c r="Z5" s="381"/>
      <c r="AA5" s="382"/>
      <c r="AB5" s="380">
        <v>2008</v>
      </c>
      <c r="AC5" s="381"/>
      <c r="AD5" s="381"/>
      <c r="AE5" s="382"/>
      <c r="AF5" s="380">
        <v>2009</v>
      </c>
      <c r="AG5" s="381"/>
      <c r="AH5" s="381"/>
      <c r="AI5" s="382"/>
      <c r="AJ5" s="380">
        <v>2010</v>
      </c>
      <c r="AK5" s="381"/>
      <c r="AL5" s="381"/>
      <c r="AM5" s="382"/>
      <c r="AN5" s="380">
        <v>2011</v>
      </c>
      <c r="AO5" s="381"/>
      <c r="AP5" s="381"/>
      <c r="AQ5" s="382"/>
      <c r="AR5" s="380">
        <v>2012</v>
      </c>
      <c r="AS5" s="381"/>
      <c r="AT5" s="381"/>
      <c r="AU5" s="382"/>
      <c r="AV5" s="380">
        <v>2013</v>
      </c>
      <c r="AW5" s="381"/>
      <c r="AX5" s="381"/>
      <c r="AY5" s="382"/>
      <c r="AZ5" s="380">
        <v>2014</v>
      </c>
      <c r="BA5" s="381"/>
      <c r="BB5" s="381"/>
      <c r="BC5" s="382"/>
      <c r="BD5" s="380">
        <v>2015</v>
      </c>
      <c r="BE5" s="381"/>
      <c r="BF5" s="381"/>
      <c r="BG5" s="382"/>
      <c r="BH5" s="380">
        <v>2016</v>
      </c>
      <c r="BI5" s="381"/>
      <c r="BJ5" s="381"/>
      <c r="BK5" s="382"/>
      <c r="BL5" s="380">
        <v>2017</v>
      </c>
      <c r="BM5" s="381"/>
      <c r="BN5" s="381"/>
      <c r="BO5" s="382"/>
      <c r="BP5" s="380">
        <v>2018</v>
      </c>
      <c r="BQ5" s="381"/>
      <c r="BR5" s="381"/>
      <c r="BS5" s="382"/>
      <c r="BT5" s="380">
        <v>2019</v>
      </c>
      <c r="BU5" s="381"/>
      <c r="BV5" s="381"/>
      <c r="BW5" s="382"/>
      <c r="BX5" s="380">
        <v>2020</v>
      </c>
      <c r="BY5" s="381"/>
      <c r="BZ5" s="381"/>
      <c r="CA5" s="382"/>
      <c r="CB5" s="380">
        <v>2021</v>
      </c>
      <c r="CC5" s="381"/>
      <c r="CD5" s="381"/>
      <c r="CE5" s="381"/>
      <c r="CF5" s="383">
        <v>2022</v>
      </c>
      <c r="CG5" s="384"/>
      <c r="CH5" s="384"/>
      <c r="CI5" s="384"/>
      <c r="CJ5" s="383">
        <v>2023</v>
      </c>
      <c r="CK5" s="384"/>
      <c r="CL5" s="384"/>
      <c r="CM5" s="385"/>
      <c r="CN5" s="383">
        <v>2024</v>
      </c>
      <c r="CO5" s="384"/>
      <c r="CP5" s="384"/>
      <c r="CQ5" s="385"/>
      <c r="CR5" s="391">
        <v>2025</v>
      </c>
      <c r="CS5" s="392"/>
      <c r="CT5" s="392"/>
      <c r="CU5" s="393"/>
      <c r="CV5" s="13"/>
      <c r="CW5" s="366" t="s">
        <v>218</v>
      </c>
      <c r="CX5" s="366" t="s">
        <v>219</v>
      </c>
    </row>
    <row r="6" spans="2:102" s="2" customFormat="1">
      <c r="B6" s="396"/>
      <c r="C6" s="396"/>
      <c r="D6" s="6" t="s">
        <v>191</v>
      </c>
      <c r="E6" s="6" t="s">
        <v>193</v>
      </c>
      <c r="F6" s="6" t="s">
        <v>194</v>
      </c>
      <c r="G6" s="76" t="s">
        <v>192</v>
      </c>
      <c r="H6" s="75" t="s">
        <v>191</v>
      </c>
      <c r="I6" s="6" t="s">
        <v>193</v>
      </c>
      <c r="J6" s="6" t="s">
        <v>194</v>
      </c>
      <c r="K6" s="76" t="s">
        <v>192</v>
      </c>
      <c r="L6" s="75" t="s">
        <v>191</v>
      </c>
      <c r="M6" s="6" t="s">
        <v>193</v>
      </c>
      <c r="N6" s="6" t="s">
        <v>194</v>
      </c>
      <c r="O6" s="76" t="s">
        <v>192</v>
      </c>
      <c r="P6" s="75" t="s">
        <v>191</v>
      </c>
      <c r="Q6" s="6" t="s">
        <v>193</v>
      </c>
      <c r="R6" s="6" t="s">
        <v>194</v>
      </c>
      <c r="S6" s="76" t="s">
        <v>192</v>
      </c>
      <c r="T6" s="75" t="s">
        <v>191</v>
      </c>
      <c r="U6" s="6" t="s">
        <v>193</v>
      </c>
      <c r="V6" s="6" t="s">
        <v>194</v>
      </c>
      <c r="W6" s="76" t="s">
        <v>192</v>
      </c>
      <c r="X6" s="75" t="s">
        <v>191</v>
      </c>
      <c r="Y6" s="6" t="s">
        <v>193</v>
      </c>
      <c r="Z6" s="6" t="s">
        <v>194</v>
      </c>
      <c r="AA6" s="76" t="s">
        <v>192</v>
      </c>
      <c r="AB6" s="75" t="s">
        <v>191</v>
      </c>
      <c r="AC6" s="6" t="s">
        <v>193</v>
      </c>
      <c r="AD6" s="6" t="s">
        <v>194</v>
      </c>
      <c r="AE6" s="76" t="s">
        <v>192</v>
      </c>
      <c r="AF6" s="75" t="s">
        <v>191</v>
      </c>
      <c r="AG6" s="6" t="s">
        <v>193</v>
      </c>
      <c r="AH6" s="6" t="s">
        <v>194</v>
      </c>
      <c r="AI6" s="76" t="s">
        <v>192</v>
      </c>
      <c r="AJ6" s="75" t="s">
        <v>191</v>
      </c>
      <c r="AK6" s="6" t="s">
        <v>193</v>
      </c>
      <c r="AL6" s="6" t="s">
        <v>194</v>
      </c>
      <c r="AM6" s="76" t="s">
        <v>192</v>
      </c>
      <c r="AN6" s="75" t="s">
        <v>191</v>
      </c>
      <c r="AO6" s="6" t="s">
        <v>193</v>
      </c>
      <c r="AP6" s="6" t="s">
        <v>194</v>
      </c>
      <c r="AQ6" s="76" t="s">
        <v>192</v>
      </c>
      <c r="AR6" s="75" t="s">
        <v>191</v>
      </c>
      <c r="AS6" s="6" t="s">
        <v>193</v>
      </c>
      <c r="AT6" s="6" t="s">
        <v>194</v>
      </c>
      <c r="AU6" s="76" t="s">
        <v>192</v>
      </c>
      <c r="AV6" s="75" t="s">
        <v>191</v>
      </c>
      <c r="AW6" s="6" t="s">
        <v>193</v>
      </c>
      <c r="AX6" s="6" t="s">
        <v>194</v>
      </c>
      <c r="AY6" s="76" t="s">
        <v>192</v>
      </c>
      <c r="AZ6" s="75" t="s">
        <v>191</v>
      </c>
      <c r="BA6" s="6" t="s">
        <v>193</v>
      </c>
      <c r="BB6" s="6" t="s">
        <v>194</v>
      </c>
      <c r="BC6" s="76" t="s">
        <v>192</v>
      </c>
      <c r="BD6" s="75" t="s">
        <v>191</v>
      </c>
      <c r="BE6" s="6" t="s">
        <v>193</v>
      </c>
      <c r="BF6" s="6" t="s">
        <v>194</v>
      </c>
      <c r="BG6" s="76" t="s">
        <v>192</v>
      </c>
      <c r="BH6" s="75" t="s">
        <v>191</v>
      </c>
      <c r="BI6" s="6" t="s">
        <v>193</v>
      </c>
      <c r="BJ6" s="6" t="s">
        <v>194</v>
      </c>
      <c r="BK6" s="76" t="s">
        <v>192</v>
      </c>
      <c r="BL6" s="75" t="s">
        <v>191</v>
      </c>
      <c r="BM6" s="6" t="s">
        <v>193</v>
      </c>
      <c r="BN6" s="6" t="s">
        <v>194</v>
      </c>
      <c r="BO6" s="76" t="s">
        <v>192</v>
      </c>
      <c r="BP6" s="75" t="s">
        <v>191</v>
      </c>
      <c r="BQ6" s="6" t="s">
        <v>193</v>
      </c>
      <c r="BR6" s="6" t="s">
        <v>194</v>
      </c>
      <c r="BS6" s="76" t="s">
        <v>192</v>
      </c>
      <c r="BT6" s="75" t="s">
        <v>191</v>
      </c>
      <c r="BU6" s="6" t="s">
        <v>193</v>
      </c>
      <c r="BV6" s="6" t="s">
        <v>194</v>
      </c>
      <c r="BW6" s="76" t="s">
        <v>192</v>
      </c>
      <c r="BX6" s="75" t="s">
        <v>191</v>
      </c>
      <c r="BY6" s="6" t="s">
        <v>193</v>
      </c>
      <c r="BZ6" s="6" t="s">
        <v>194</v>
      </c>
      <c r="CA6" s="76" t="s">
        <v>192</v>
      </c>
      <c r="CB6" s="82" t="s">
        <v>191</v>
      </c>
      <c r="CC6" s="6" t="s">
        <v>193</v>
      </c>
      <c r="CD6" s="6" t="s">
        <v>194</v>
      </c>
      <c r="CE6" s="6" t="s">
        <v>192</v>
      </c>
      <c r="CF6" s="75" t="s">
        <v>191</v>
      </c>
      <c r="CG6" s="6" t="s">
        <v>193</v>
      </c>
      <c r="CH6" s="6" t="s">
        <v>194</v>
      </c>
      <c r="CI6" s="6" t="s">
        <v>192</v>
      </c>
      <c r="CJ6" s="75" t="s">
        <v>191</v>
      </c>
      <c r="CK6" s="6" t="s">
        <v>193</v>
      </c>
      <c r="CL6" s="6" t="s">
        <v>194</v>
      </c>
      <c r="CM6" s="6" t="str">
        <f>CI6</f>
        <v>Dec</v>
      </c>
      <c r="CN6" s="75" t="s">
        <v>191</v>
      </c>
      <c r="CO6" s="6" t="s">
        <v>193</v>
      </c>
      <c r="CP6" s="6" t="s">
        <v>194</v>
      </c>
      <c r="CQ6" s="6" t="s">
        <v>192</v>
      </c>
      <c r="CR6" s="75" t="s">
        <v>191</v>
      </c>
      <c r="CS6" s="6" t="s">
        <v>193</v>
      </c>
      <c r="CT6" s="6" t="s">
        <v>212</v>
      </c>
      <c r="CU6" s="76" t="s">
        <v>216</v>
      </c>
      <c r="CV6" s="13"/>
      <c r="CW6" s="367"/>
      <c r="CX6" s="367"/>
    </row>
    <row r="7" spans="2:102">
      <c r="B7" s="89">
        <v>0</v>
      </c>
      <c r="C7" s="11" t="s">
        <v>126</v>
      </c>
      <c r="D7" s="238">
        <v>6248.3010000000004</v>
      </c>
      <c r="E7" s="238">
        <v>15767.105</v>
      </c>
      <c r="F7" s="238">
        <v>16817.530999999999</v>
      </c>
      <c r="G7" s="238">
        <v>11942.473</v>
      </c>
      <c r="H7" s="239">
        <v>6365.7150000000001</v>
      </c>
      <c r="I7" s="238">
        <v>6730.4030000000002</v>
      </c>
      <c r="J7" s="238">
        <v>8796.3809999999994</v>
      </c>
      <c r="K7" s="240">
        <v>11164.453</v>
      </c>
      <c r="L7" s="238">
        <v>5050.6210000000001</v>
      </c>
      <c r="M7" s="238">
        <v>12643.692999999999</v>
      </c>
      <c r="N7" s="238">
        <v>12308.237999999999</v>
      </c>
      <c r="O7" s="238">
        <v>12843.591</v>
      </c>
      <c r="P7" s="239">
        <v>5994.125</v>
      </c>
      <c r="Q7" s="238">
        <v>13373.847</v>
      </c>
      <c r="R7" s="238">
        <v>8840.2579999999998</v>
      </c>
      <c r="S7" s="240">
        <v>11814.887000000001</v>
      </c>
      <c r="T7" s="238">
        <v>5440.6490000000003</v>
      </c>
      <c r="U7" s="238">
        <v>10163.665999999999</v>
      </c>
      <c r="V7" s="238">
        <v>9451.4660000000003</v>
      </c>
      <c r="W7" s="238">
        <v>6540.8649999999998</v>
      </c>
      <c r="X7" s="239">
        <v>3737.0709999999999</v>
      </c>
      <c r="Y7" s="238">
        <v>8545.2440000000006</v>
      </c>
      <c r="Z7" s="238">
        <v>10523.233</v>
      </c>
      <c r="AA7" s="240">
        <v>7828.1490000000003</v>
      </c>
      <c r="AB7" s="238">
        <v>2453.0259999999998</v>
      </c>
      <c r="AC7" s="238">
        <v>5247.2920000000004</v>
      </c>
      <c r="AD7" s="238">
        <v>6738.1819999999998</v>
      </c>
      <c r="AE7" s="238">
        <v>5845.174</v>
      </c>
      <c r="AF7" s="239">
        <v>5249.5209999999997</v>
      </c>
      <c r="AG7" s="238">
        <v>7499.26</v>
      </c>
      <c r="AH7" s="238">
        <v>7088.0929999999998</v>
      </c>
      <c r="AI7" s="240">
        <v>6148.7110000000002</v>
      </c>
      <c r="AJ7" s="238">
        <v>2705.4659999999999</v>
      </c>
      <c r="AK7" s="238">
        <v>6432.6779999999999</v>
      </c>
      <c r="AL7" s="238">
        <v>7779.3410000000003</v>
      </c>
      <c r="AM7" s="238">
        <v>4847.2910000000002</v>
      </c>
      <c r="AN7" s="239">
        <v>2494.768</v>
      </c>
      <c r="AO7" s="238">
        <v>7997.1809999999996</v>
      </c>
      <c r="AP7" s="238">
        <v>6996.0680000000002</v>
      </c>
      <c r="AQ7" s="240">
        <v>8081.6909999999998</v>
      </c>
      <c r="AR7" s="238">
        <v>6599.241</v>
      </c>
      <c r="AS7" s="238">
        <v>4941.2709999999997</v>
      </c>
      <c r="AT7" s="238">
        <v>7390.152</v>
      </c>
      <c r="AU7" s="238">
        <v>4432.5029999999997</v>
      </c>
      <c r="AV7" s="239">
        <v>2377.1689999999999</v>
      </c>
      <c r="AW7" s="238">
        <v>4577.3059999999996</v>
      </c>
      <c r="AX7" s="238">
        <v>8829.1540000000005</v>
      </c>
      <c r="AY7" s="240">
        <v>4668.1670000000004</v>
      </c>
      <c r="AZ7" s="238">
        <v>2069.056</v>
      </c>
      <c r="BA7" s="238">
        <v>2900.6480000000001</v>
      </c>
      <c r="BB7" s="238">
        <v>4528.3379999999997</v>
      </c>
      <c r="BC7" s="238">
        <v>5435.01</v>
      </c>
      <c r="BD7" s="239">
        <v>4202.3419999999996</v>
      </c>
      <c r="BE7" s="238">
        <v>9154.9310000000005</v>
      </c>
      <c r="BF7" s="238">
        <v>20988.789000000001</v>
      </c>
      <c r="BG7" s="240">
        <v>12681.977999999999</v>
      </c>
      <c r="BH7" s="238">
        <v>12761.388000000001</v>
      </c>
      <c r="BI7" s="238">
        <v>14147.291999999999</v>
      </c>
      <c r="BJ7" s="238">
        <v>19551.937000000002</v>
      </c>
      <c r="BK7" s="238">
        <v>14364.984</v>
      </c>
      <c r="BL7" s="239">
        <v>8710.5990000000002</v>
      </c>
      <c r="BM7" s="238">
        <v>17313.351999999999</v>
      </c>
      <c r="BN7" s="238">
        <v>16606.482</v>
      </c>
      <c r="BO7" s="240">
        <v>12267.069</v>
      </c>
      <c r="BP7" s="238">
        <v>12177.12737</v>
      </c>
      <c r="BQ7" s="238">
        <v>11857.463</v>
      </c>
      <c r="BR7" s="238">
        <v>21232.074000000001</v>
      </c>
      <c r="BS7" s="238">
        <v>19848.815999999999</v>
      </c>
      <c r="BT7" s="239">
        <v>20127.58137</v>
      </c>
      <c r="BU7" s="238">
        <v>17284.780999999999</v>
      </c>
      <c r="BV7" s="238">
        <v>19941.205000000002</v>
      </c>
      <c r="BW7" s="240">
        <v>17417.706830000003</v>
      </c>
      <c r="BX7" s="238">
        <v>12609.679110000003</v>
      </c>
      <c r="BY7" s="238">
        <v>12803.314769999999</v>
      </c>
      <c r="BZ7" s="238">
        <v>14992.083519999998</v>
      </c>
      <c r="CA7" s="238">
        <v>12413.964620000001</v>
      </c>
      <c r="CB7" s="239">
        <v>10756.668879999999</v>
      </c>
      <c r="CC7" s="238">
        <v>8531.9536199999984</v>
      </c>
      <c r="CD7" s="238">
        <v>4429.0153899999996</v>
      </c>
      <c r="CE7" s="238">
        <v>7175.754789999999</v>
      </c>
      <c r="CF7" s="241">
        <v>5419.9092099999998</v>
      </c>
      <c r="CG7" s="242">
        <v>9874.7258600000005</v>
      </c>
      <c r="CH7" s="242">
        <v>12113.003000000001</v>
      </c>
      <c r="CI7" s="242">
        <v>11964.351259999999</v>
      </c>
      <c r="CJ7" s="241">
        <v>8899.1350900000016</v>
      </c>
      <c r="CK7" s="242">
        <v>6304.0597399999988</v>
      </c>
      <c r="CL7" s="242">
        <v>9742.3382000000001</v>
      </c>
      <c r="CM7" s="242">
        <v>9420.0777300000027</v>
      </c>
      <c r="CN7" s="241">
        <v>6574.100739999998</v>
      </c>
      <c r="CO7" s="242">
        <v>4151.0611799999988</v>
      </c>
      <c r="CP7" s="242">
        <v>2925.4523799999997</v>
      </c>
      <c r="CQ7" s="242">
        <v>3232.0665600000002</v>
      </c>
      <c r="CR7" s="239">
        <v>2790.2727999999997</v>
      </c>
      <c r="CS7" s="238">
        <v>2189.46641</v>
      </c>
      <c r="CT7" s="238">
        <v>2324.1219900000006</v>
      </c>
      <c r="CU7" s="240">
        <v>3193.8208400000003</v>
      </c>
      <c r="CV7" s="7"/>
      <c r="CW7" s="125">
        <f>IFERROR(CU7/CQ7*100-100,0)</f>
        <v>-1.1833209276482251</v>
      </c>
      <c r="CX7" s="125">
        <f>IFERROR(CU7/CT7*100-100,0)</f>
        <v>37.42053359255894</v>
      </c>
    </row>
    <row r="8" spans="2:102">
      <c r="B8" s="89">
        <v>1</v>
      </c>
      <c r="C8" s="11" t="s">
        <v>127</v>
      </c>
      <c r="D8" s="242">
        <v>1216.8879999999999</v>
      </c>
      <c r="E8" s="242">
        <v>1321.57</v>
      </c>
      <c r="F8" s="242">
        <v>1637.6859999999999</v>
      </c>
      <c r="G8" s="242">
        <v>1680.683</v>
      </c>
      <c r="H8" s="241">
        <v>1315.5260000000001</v>
      </c>
      <c r="I8" s="242">
        <v>1621.2449999999999</v>
      </c>
      <c r="J8" s="242">
        <v>1586.3520000000001</v>
      </c>
      <c r="K8" s="243">
        <v>1465.5940000000001</v>
      </c>
      <c r="L8" s="242">
        <v>1486.1569999999999</v>
      </c>
      <c r="M8" s="242">
        <v>1433.454</v>
      </c>
      <c r="N8" s="242">
        <v>1657.8610000000001</v>
      </c>
      <c r="O8" s="242">
        <v>2042.63</v>
      </c>
      <c r="P8" s="241">
        <v>1452.2080000000001</v>
      </c>
      <c r="Q8" s="242">
        <v>2409.1480000000001</v>
      </c>
      <c r="R8" s="242">
        <v>1575.58</v>
      </c>
      <c r="S8" s="243">
        <v>2316.0120000000002</v>
      </c>
      <c r="T8" s="242">
        <v>1235.989</v>
      </c>
      <c r="U8" s="242">
        <v>1683.1510000000001</v>
      </c>
      <c r="V8" s="242">
        <v>1106.9559999999999</v>
      </c>
      <c r="W8" s="242">
        <v>1394.5070000000001</v>
      </c>
      <c r="X8" s="241">
        <v>1288.93</v>
      </c>
      <c r="Y8" s="242">
        <v>898.92100000000005</v>
      </c>
      <c r="Z8" s="242">
        <v>1248.7909999999999</v>
      </c>
      <c r="AA8" s="243">
        <v>1849.1780000000001</v>
      </c>
      <c r="AB8" s="242">
        <v>1138.6780000000001</v>
      </c>
      <c r="AC8" s="242">
        <v>1238.4359999999999</v>
      </c>
      <c r="AD8" s="242">
        <v>885.06</v>
      </c>
      <c r="AE8" s="242">
        <v>824.56700000000001</v>
      </c>
      <c r="AF8" s="241">
        <v>609.529</v>
      </c>
      <c r="AG8" s="242">
        <v>666.95299999999997</v>
      </c>
      <c r="AH8" s="242">
        <v>567.96699999999998</v>
      </c>
      <c r="AI8" s="243">
        <v>805.47299999999996</v>
      </c>
      <c r="AJ8" s="242">
        <v>612.399</v>
      </c>
      <c r="AK8" s="242">
        <v>1879.7629999999999</v>
      </c>
      <c r="AL8" s="242">
        <v>946.36800000000005</v>
      </c>
      <c r="AM8" s="242">
        <v>689.17700000000002</v>
      </c>
      <c r="AN8" s="241">
        <v>1997.9190000000001</v>
      </c>
      <c r="AO8" s="242">
        <v>1117.2650000000001</v>
      </c>
      <c r="AP8" s="242">
        <v>507.47399999999999</v>
      </c>
      <c r="AQ8" s="243">
        <v>2052.8980000000001</v>
      </c>
      <c r="AR8" s="242">
        <v>7298.9219999999996</v>
      </c>
      <c r="AS8" s="242">
        <v>2332.7260000000001</v>
      </c>
      <c r="AT8" s="242">
        <v>2295.2750000000001</v>
      </c>
      <c r="AU8" s="242">
        <v>1404.2560000000001</v>
      </c>
      <c r="AV8" s="241">
        <v>2627.2530000000002</v>
      </c>
      <c r="AW8" s="242">
        <v>2078.473</v>
      </c>
      <c r="AX8" s="242">
        <v>1595.366</v>
      </c>
      <c r="AY8" s="243">
        <v>7606.34</v>
      </c>
      <c r="AZ8" s="242">
        <v>1207.8869999999999</v>
      </c>
      <c r="BA8" s="242">
        <v>1506.1949999999999</v>
      </c>
      <c r="BB8" s="242">
        <v>1869.181</v>
      </c>
      <c r="BC8" s="242">
        <v>3097.308</v>
      </c>
      <c r="BD8" s="241">
        <v>1492.1969999999999</v>
      </c>
      <c r="BE8" s="242">
        <v>1316.2550000000001</v>
      </c>
      <c r="BF8" s="242">
        <v>1462.5239999999999</v>
      </c>
      <c r="BG8" s="243">
        <v>2517.0889999999999</v>
      </c>
      <c r="BH8" s="242">
        <v>739.88699999999994</v>
      </c>
      <c r="BI8" s="242">
        <v>868.26199999999994</v>
      </c>
      <c r="BJ8" s="242">
        <v>796.09900000000005</v>
      </c>
      <c r="BK8" s="242">
        <v>2127.64</v>
      </c>
      <c r="BL8" s="241">
        <v>1203.0920000000001</v>
      </c>
      <c r="BM8" s="242">
        <v>1243.674</v>
      </c>
      <c r="BN8" s="242">
        <v>1377.5429999999999</v>
      </c>
      <c r="BO8" s="243">
        <v>1859.098</v>
      </c>
      <c r="BP8" s="242">
        <v>2483.5759000000003</v>
      </c>
      <c r="BQ8" s="242">
        <v>1983.48</v>
      </c>
      <c r="BR8" s="242">
        <v>1852.3389999999999</v>
      </c>
      <c r="BS8" s="242">
        <v>2439.1529999999998</v>
      </c>
      <c r="BT8" s="241">
        <v>1903.1209000000001</v>
      </c>
      <c r="BU8" s="242">
        <v>1609.6</v>
      </c>
      <c r="BV8" s="242">
        <v>1707.4739999999999</v>
      </c>
      <c r="BW8" s="243">
        <v>2089.81997</v>
      </c>
      <c r="BX8" s="242">
        <v>2680.8869199999999</v>
      </c>
      <c r="BY8" s="242">
        <v>1142.50551</v>
      </c>
      <c r="BZ8" s="242">
        <v>2225.2236499999995</v>
      </c>
      <c r="CA8" s="242">
        <v>2430.12401</v>
      </c>
      <c r="CB8" s="241">
        <v>2107.4857099999999</v>
      </c>
      <c r="CC8" s="242">
        <v>2132.7933399999997</v>
      </c>
      <c r="CD8" s="242">
        <v>2282.3438599999999</v>
      </c>
      <c r="CE8" s="242">
        <v>2252.15398</v>
      </c>
      <c r="CF8" s="241">
        <v>2225.11357</v>
      </c>
      <c r="CG8" s="242">
        <v>2053.2133100000001</v>
      </c>
      <c r="CH8" s="242">
        <v>1462.2524100000001</v>
      </c>
      <c r="CI8" s="242">
        <v>1024.4471400000002</v>
      </c>
      <c r="CJ8" s="241">
        <v>414.36144999999999</v>
      </c>
      <c r="CK8" s="242">
        <v>493.11615000000006</v>
      </c>
      <c r="CL8" s="242">
        <v>504.91791000000001</v>
      </c>
      <c r="CM8" s="242">
        <v>687.77117999999996</v>
      </c>
      <c r="CN8" s="241">
        <v>531.90464000000009</v>
      </c>
      <c r="CO8" s="242">
        <v>818.35709999999983</v>
      </c>
      <c r="CP8" s="242">
        <v>849.70082999999988</v>
      </c>
      <c r="CQ8" s="242">
        <v>1131.3914</v>
      </c>
      <c r="CR8" s="241">
        <v>783.98383999999999</v>
      </c>
      <c r="CS8" s="242">
        <v>355.68633</v>
      </c>
      <c r="CT8" s="242">
        <v>615.71735999999999</v>
      </c>
      <c r="CU8" s="243">
        <v>1300.1640799999998</v>
      </c>
      <c r="CV8" s="7"/>
      <c r="CW8" s="126">
        <f t="shared" ref="CW8:CW17" si="0">IFERROR(CU8/CQ8*100-100,0)</f>
        <v>14.917267357697767</v>
      </c>
      <c r="CX8" s="126">
        <f t="shared" ref="CX8:CX17" si="1">IFERROR(CU8/CT8*100-100,0)</f>
        <v>111.1624853325558</v>
      </c>
    </row>
    <row r="9" spans="2:102">
      <c r="B9" s="89">
        <v>2</v>
      </c>
      <c r="C9" s="11" t="s">
        <v>128</v>
      </c>
      <c r="D9" s="242">
        <v>121.072</v>
      </c>
      <c r="E9" s="242">
        <v>876.96400000000006</v>
      </c>
      <c r="F9" s="242">
        <v>268.41500000000002</v>
      </c>
      <c r="G9" s="242">
        <v>423.67599999999999</v>
      </c>
      <c r="H9" s="241">
        <v>530.56200000000001</v>
      </c>
      <c r="I9" s="242">
        <v>365.12099999999998</v>
      </c>
      <c r="J9" s="242">
        <v>679.17700000000002</v>
      </c>
      <c r="K9" s="243">
        <v>547.88199999999995</v>
      </c>
      <c r="L9" s="242">
        <v>246.58500000000001</v>
      </c>
      <c r="M9" s="242">
        <v>134.708</v>
      </c>
      <c r="N9" s="242">
        <v>407.98099999999999</v>
      </c>
      <c r="O9" s="242">
        <v>144.29400000000001</v>
      </c>
      <c r="P9" s="241">
        <v>355.428</v>
      </c>
      <c r="Q9" s="242">
        <v>515.61900000000003</v>
      </c>
      <c r="R9" s="242">
        <v>309.16899999999998</v>
      </c>
      <c r="S9" s="243">
        <v>668.53</v>
      </c>
      <c r="T9" s="242">
        <v>375.54300000000001</v>
      </c>
      <c r="U9" s="242">
        <v>295.25</v>
      </c>
      <c r="V9" s="242">
        <v>399.38799999999998</v>
      </c>
      <c r="W9" s="242">
        <v>190.15199999999999</v>
      </c>
      <c r="X9" s="241">
        <v>363.28699999999998</v>
      </c>
      <c r="Y9" s="242">
        <v>306.43200000000002</v>
      </c>
      <c r="Z9" s="242">
        <v>353.92700000000002</v>
      </c>
      <c r="AA9" s="243">
        <v>619.33199999999999</v>
      </c>
      <c r="AB9" s="242">
        <v>77.087999999999994</v>
      </c>
      <c r="AC9" s="242">
        <v>113.53</v>
      </c>
      <c r="AD9" s="242">
        <v>186.13300000000001</v>
      </c>
      <c r="AE9" s="242">
        <v>82.733999999999995</v>
      </c>
      <c r="AF9" s="241">
        <v>170.48400000000001</v>
      </c>
      <c r="AG9" s="242">
        <v>338.39</v>
      </c>
      <c r="AH9" s="242">
        <v>58.902999999999999</v>
      </c>
      <c r="AI9" s="243">
        <v>90.158000000000001</v>
      </c>
      <c r="AJ9" s="242">
        <v>23.073</v>
      </c>
      <c r="AK9" s="242">
        <v>293.58300000000003</v>
      </c>
      <c r="AL9" s="242">
        <v>349.74200000000002</v>
      </c>
      <c r="AM9" s="242">
        <v>457.22699999999998</v>
      </c>
      <c r="AN9" s="241">
        <v>167.62200000000001</v>
      </c>
      <c r="AO9" s="242">
        <v>368.60399999999998</v>
      </c>
      <c r="AP9" s="242">
        <v>360.03399999999999</v>
      </c>
      <c r="AQ9" s="243">
        <v>391.96899999999999</v>
      </c>
      <c r="AR9" s="242">
        <v>263.642</v>
      </c>
      <c r="AS9" s="242">
        <v>258.57499999999999</v>
      </c>
      <c r="AT9" s="242">
        <v>139.672</v>
      </c>
      <c r="AU9" s="242">
        <v>274.05</v>
      </c>
      <c r="AV9" s="241">
        <v>293.923</v>
      </c>
      <c r="AW9" s="242">
        <v>222.851</v>
      </c>
      <c r="AX9" s="242">
        <v>619.83699999999999</v>
      </c>
      <c r="AY9" s="243">
        <v>383.21499999999997</v>
      </c>
      <c r="AZ9" s="242">
        <v>398.70100000000002</v>
      </c>
      <c r="BA9" s="242">
        <v>145.58000000000001</v>
      </c>
      <c r="BB9" s="242">
        <v>196.25899999999999</v>
      </c>
      <c r="BC9" s="242">
        <v>277.06099999999998</v>
      </c>
      <c r="BD9" s="241">
        <v>40.012</v>
      </c>
      <c r="BE9" s="242">
        <v>135.06899999999999</v>
      </c>
      <c r="BF9" s="242">
        <v>1345.375</v>
      </c>
      <c r="BG9" s="243">
        <v>1314.2529999999999</v>
      </c>
      <c r="BH9" s="242">
        <v>864.428</v>
      </c>
      <c r="BI9" s="242">
        <v>314</v>
      </c>
      <c r="BJ9" s="242">
        <v>186.505</v>
      </c>
      <c r="BK9" s="242">
        <v>165.804</v>
      </c>
      <c r="BL9" s="241">
        <v>317.88499999999999</v>
      </c>
      <c r="BM9" s="242">
        <v>453.27300000000002</v>
      </c>
      <c r="BN9" s="242">
        <v>276.03800000000001</v>
      </c>
      <c r="BO9" s="243">
        <v>382.96699999999998</v>
      </c>
      <c r="BP9" s="242">
        <v>513.71767999999997</v>
      </c>
      <c r="BQ9" s="242">
        <v>273.96100000000001</v>
      </c>
      <c r="BR9" s="242">
        <v>173.96899999999999</v>
      </c>
      <c r="BS9" s="242">
        <v>311.39400000000001</v>
      </c>
      <c r="BT9" s="241">
        <v>484.19968</v>
      </c>
      <c r="BU9" s="242">
        <v>298.096</v>
      </c>
      <c r="BV9" s="242">
        <v>116.033</v>
      </c>
      <c r="BW9" s="243">
        <v>267.87705999999997</v>
      </c>
      <c r="BX9" s="242">
        <v>483.27785999999998</v>
      </c>
      <c r="BY9" s="242">
        <v>412.56069000000008</v>
      </c>
      <c r="BZ9" s="242">
        <v>433.49380999999994</v>
      </c>
      <c r="CA9" s="242">
        <v>467.58035999999998</v>
      </c>
      <c r="CB9" s="241">
        <v>283.64253000000002</v>
      </c>
      <c r="CC9" s="242">
        <v>427.89375000000001</v>
      </c>
      <c r="CD9" s="242">
        <v>563.32306000000005</v>
      </c>
      <c r="CE9" s="242">
        <v>372.60012999999998</v>
      </c>
      <c r="CF9" s="241">
        <v>473.59522999999996</v>
      </c>
      <c r="CG9" s="242">
        <v>764.27053999999998</v>
      </c>
      <c r="CH9" s="242">
        <v>782.32791000000009</v>
      </c>
      <c r="CI9" s="242">
        <v>821.95038000000011</v>
      </c>
      <c r="CJ9" s="241">
        <v>321.04505999999998</v>
      </c>
      <c r="CK9" s="242">
        <v>436.03278999999998</v>
      </c>
      <c r="CL9" s="242">
        <v>746.88542000000007</v>
      </c>
      <c r="CM9" s="242">
        <v>751.01333999999997</v>
      </c>
      <c r="CN9" s="241">
        <v>339.74655000000001</v>
      </c>
      <c r="CO9" s="242">
        <v>735.47553999999991</v>
      </c>
      <c r="CP9" s="242">
        <v>491.57655999999992</v>
      </c>
      <c r="CQ9" s="242">
        <v>1025.55321</v>
      </c>
      <c r="CR9" s="241">
        <v>334.93177000000003</v>
      </c>
      <c r="CS9" s="242">
        <v>578.09179999999992</v>
      </c>
      <c r="CT9" s="242">
        <v>265.23521000000005</v>
      </c>
      <c r="CU9" s="243">
        <v>303.31423999999998</v>
      </c>
      <c r="CV9" s="7"/>
      <c r="CW9" s="126">
        <f t="shared" si="0"/>
        <v>-70.42432932368277</v>
      </c>
      <c r="CX9" s="126">
        <f t="shared" si="1"/>
        <v>14.356702490593136</v>
      </c>
    </row>
    <row r="10" spans="2:102" ht="14.25" customHeight="1">
      <c r="B10" s="89">
        <v>3</v>
      </c>
      <c r="C10" s="11" t="s">
        <v>129</v>
      </c>
      <c r="D10" s="242">
        <v>664.10599999999999</v>
      </c>
      <c r="E10" s="242">
        <v>582.03200000000004</v>
      </c>
      <c r="F10" s="242">
        <v>459.23399999999998</v>
      </c>
      <c r="G10" s="242">
        <v>49.387999999999998</v>
      </c>
      <c r="H10" s="241">
        <v>262.31700000000001</v>
      </c>
      <c r="I10" s="242">
        <v>742.23900000000003</v>
      </c>
      <c r="J10" s="242">
        <v>117.09399999999999</v>
      </c>
      <c r="K10" s="243">
        <v>144.755</v>
      </c>
      <c r="L10" s="242">
        <v>151.02500000000001</v>
      </c>
      <c r="M10" s="242">
        <v>132.749</v>
      </c>
      <c r="N10" s="242">
        <v>133.136</v>
      </c>
      <c r="O10" s="242">
        <v>263.83</v>
      </c>
      <c r="P10" s="241">
        <v>206.52199999999999</v>
      </c>
      <c r="Q10" s="242">
        <v>221.172</v>
      </c>
      <c r="R10" s="242">
        <v>383.678</v>
      </c>
      <c r="S10" s="243">
        <v>342.30799999999999</v>
      </c>
      <c r="T10" s="242">
        <v>192.38</v>
      </c>
      <c r="U10" s="242">
        <v>377.17500000000001</v>
      </c>
      <c r="V10" s="242">
        <v>407.36200000000002</v>
      </c>
      <c r="W10" s="242">
        <v>421.39</v>
      </c>
      <c r="X10" s="241">
        <v>169.49799999999999</v>
      </c>
      <c r="Y10" s="242">
        <v>45.765000000000001</v>
      </c>
      <c r="Z10" s="242">
        <v>279.666</v>
      </c>
      <c r="AA10" s="243">
        <v>346.77199999999999</v>
      </c>
      <c r="AB10" s="242">
        <v>299.01799999999997</v>
      </c>
      <c r="AC10" s="242">
        <v>0</v>
      </c>
      <c r="AD10" s="242">
        <v>0</v>
      </c>
      <c r="AE10" s="242">
        <v>4.0110000000000001</v>
      </c>
      <c r="AF10" s="241">
        <v>87.483000000000004</v>
      </c>
      <c r="AG10" s="242">
        <v>0.29499999999999998</v>
      </c>
      <c r="AH10" s="242">
        <v>0.01</v>
      </c>
      <c r="AI10" s="243">
        <v>0.22500000000000001</v>
      </c>
      <c r="AJ10" s="242">
        <v>3.1880000000000002</v>
      </c>
      <c r="AK10" s="242">
        <v>0</v>
      </c>
      <c r="AL10" s="242">
        <v>0.92600000000000005</v>
      </c>
      <c r="AM10" s="242">
        <v>1.3</v>
      </c>
      <c r="AN10" s="241">
        <v>1.4419999999999999</v>
      </c>
      <c r="AO10" s="242">
        <v>0.9</v>
      </c>
      <c r="AP10" s="242">
        <v>1.85</v>
      </c>
      <c r="AQ10" s="243">
        <v>0.75</v>
      </c>
      <c r="AR10" s="242">
        <v>1.95</v>
      </c>
      <c r="AS10" s="242">
        <v>10.015000000000001</v>
      </c>
      <c r="AT10" s="242">
        <v>2.5499999999999998</v>
      </c>
      <c r="AU10" s="242">
        <v>2.6</v>
      </c>
      <c r="AV10" s="241">
        <v>2.1</v>
      </c>
      <c r="AW10" s="242">
        <v>3.0539999999999998</v>
      </c>
      <c r="AX10" s="242">
        <v>557.47900000000004</v>
      </c>
      <c r="AY10" s="243">
        <v>4.1349999999999998</v>
      </c>
      <c r="AZ10" s="242">
        <v>2.1</v>
      </c>
      <c r="BA10" s="242">
        <v>3.23</v>
      </c>
      <c r="BB10" s="242">
        <v>5.72</v>
      </c>
      <c r="BC10" s="242">
        <v>3.15</v>
      </c>
      <c r="BD10" s="241">
        <v>1.4</v>
      </c>
      <c r="BE10" s="242">
        <v>7.6999999999999999E-2</v>
      </c>
      <c r="BF10" s="242">
        <v>12.46</v>
      </c>
      <c r="BG10" s="243">
        <v>3</v>
      </c>
      <c r="BH10" s="242">
        <v>5613.5</v>
      </c>
      <c r="BI10" s="242">
        <v>7804.5839999999998</v>
      </c>
      <c r="BJ10" s="242">
        <v>9439.8130000000001</v>
      </c>
      <c r="BK10" s="242">
        <v>8030.3239999999996</v>
      </c>
      <c r="BL10" s="241">
        <v>7424.6710000000003</v>
      </c>
      <c r="BM10" s="242">
        <v>8335.4410000000007</v>
      </c>
      <c r="BN10" s="242">
        <v>8678.1190000000006</v>
      </c>
      <c r="BO10" s="243">
        <v>8174.6469999999999</v>
      </c>
      <c r="BP10" s="242">
        <v>5934.9193299999997</v>
      </c>
      <c r="BQ10" s="242">
        <v>7727.4219999999996</v>
      </c>
      <c r="BR10" s="242">
        <v>7775.81</v>
      </c>
      <c r="BS10" s="242">
        <v>9305.1720000000005</v>
      </c>
      <c r="BT10" s="241">
        <v>7191.30933</v>
      </c>
      <c r="BU10" s="242">
        <v>7571.6970000000001</v>
      </c>
      <c r="BV10" s="242">
        <v>9524.232</v>
      </c>
      <c r="BW10" s="243">
        <v>7958.6078539999999</v>
      </c>
      <c r="BX10" s="242">
        <v>7070.2769800000005</v>
      </c>
      <c r="BY10" s="242">
        <v>2258.0986499999999</v>
      </c>
      <c r="BZ10" s="242">
        <v>2566.8685399999999</v>
      </c>
      <c r="CA10" s="242">
        <v>2336.8394303999999</v>
      </c>
      <c r="CB10" s="241">
        <v>2147.9012900000002</v>
      </c>
      <c r="CC10" s="242">
        <v>2184.096</v>
      </c>
      <c r="CD10" s="242">
        <v>1389.7808399999999</v>
      </c>
      <c r="CE10" s="242">
        <v>2300.8446760000002</v>
      </c>
      <c r="CF10" s="241">
        <v>2759.1500853999996</v>
      </c>
      <c r="CG10" s="242">
        <v>4379.3464000000004</v>
      </c>
      <c r="CH10" s="242">
        <v>9757.6779999999999</v>
      </c>
      <c r="CI10" s="242">
        <v>11975.5038028</v>
      </c>
      <c r="CJ10" s="241">
        <v>8473.8448599999992</v>
      </c>
      <c r="CK10" s="242">
        <v>11999.504960000002</v>
      </c>
      <c r="CL10" s="242">
        <v>12113.488230000001</v>
      </c>
      <c r="CM10" s="242">
        <v>15953.659159999997</v>
      </c>
      <c r="CN10" s="241">
        <v>9262.4207899999983</v>
      </c>
      <c r="CO10" s="242">
        <v>9576.3219300000001</v>
      </c>
      <c r="CP10" s="242">
        <v>10215.206560000001</v>
      </c>
      <c r="CQ10" s="242">
        <v>9199.3142199999984</v>
      </c>
      <c r="CR10" s="241">
        <v>6560.2078600000004</v>
      </c>
      <c r="CS10" s="242">
        <v>8862.6970399999991</v>
      </c>
      <c r="CT10" s="242">
        <v>13362.79795</v>
      </c>
      <c r="CU10" s="243">
        <v>12202.14114</v>
      </c>
      <c r="CV10" s="7"/>
      <c r="CW10" s="126">
        <f t="shared" si="0"/>
        <v>32.641856210016527</v>
      </c>
      <c r="CX10" s="126">
        <f t="shared" si="1"/>
        <v>-8.6857319428376201</v>
      </c>
    </row>
    <row r="11" spans="2:102">
      <c r="B11" s="89">
        <v>4</v>
      </c>
      <c r="C11" s="11" t="s">
        <v>130</v>
      </c>
      <c r="D11" s="242">
        <v>786.202</v>
      </c>
      <c r="E11" s="242">
        <v>894.64300000000003</v>
      </c>
      <c r="F11" s="242">
        <v>870.62300000000005</v>
      </c>
      <c r="G11" s="242">
        <v>1111.9469999999999</v>
      </c>
      <c r="H11" s="241">
        <v>3230.1570000000002</v>
      </c>
      <c r="I11" s="242">
        <v>927.67399999999998</v>
      </c>
      <c r="J11" s="242">
        <v>945.85400000000004</v>
      </c>
      <c r="K11" s="243">
        <v>843.32299999999998</v>
      </c>
      <c r="L11" s="242">
        <v>1602.6220000000001</v>
      </c>
      <c r="M11" s="242">
        <v>913.91200000000003</v>
      </c>
      <c r="N11" s="242">
        <v>669.19</v>
      </c>
      <c r="O11" s="242">
        <v>684.23800000000006</v>
      </c>
      <c r="P11" s="241">
        <v>2329.42</v>
      </c>
      <c r="Q11" s="242">
        <v>905.39700000000005</v>
      </c>
      <c r="R11" s="242">
        <v>386.89100000000002</v>
      </c>
      <c r="S11" s="243">
        <v>722.63900000000001</v>
      </c>
      <c r="T11" s="242">
        <v>745.82899999999995</v>
      </c>
      <c r="U11" s="242">
        <v>855.44200000000001</v>
      </c>
      <c r="V11" s="242">
        <v>705.68299999999999</v>
      </c>
      <c r="W11" s="242">
        <v>714.60400000000004</v>
      </c>
      <c r="X11" s="241">
        <v>524.04399999999998</v>
      </c>
      <c r="Y11" s="242">
        <v>818.96600000000001</v>
      </c>
      <c r="Z11" s="242">
        <v>667.58100000000002</v>
      </c>
      <c r="AA11" s="243">
        <v>729.952</v>
      </c>
      <c r="AB11" s="242">
        <v>713.72900000000004</v>
      </c>
      <c r="AC11" s="242">
        <v>772.76599999999996</v>
      </c>
      <c r="AD11" s="242">
        <v>644.80200000000002</v>
      </c>
      <c r="AE11" s="242">
        <v>659.41099999999994</v>
      </c>
      <c r="AF11" s="241">
        <v>734.31100000000004</v>
      </c>
      <c r="AG11" s="242">
        <v>422.25299999999999</v>
      </c>
      <c r="AH11" s="242">
        <v>943.70399999999995</v>
      </c>
      <c r="AI11" s="243">
        <v>1023.636</v>
      </c>
      <c r="AJ11" s="242">
        <v>1661.547</v>
      </c>
      <c r="AK11" s="242">
        <v>1296.9639999999999</v>
      </c>
      <c r="AL11" s="242">
        <v>1470.335</v>
      </c>
      <c r="AM11" s="242">
        <v>1513.9</v>
      </c>
      <c r="AN11" s="241">
        <v>955.79</v>
      </c>
      <c r="AO11" s="242">
        <v>1794.903</v>
      </c>
      <c r="AP11" s="242">
        <v>2889.9050000000002</v>
      </c>
      <c r="AQ11" s="243">
        <v>2794.404</v>
      </c>
      <c r="AR11" s="242">
        <v>3291.3249999999998</v>
      </c>
      <c r="AS11" s="242">
        <v>2341.39</v>
      </c>
      <c r="AT11" s="242">
        <v>2010.884</v>
      </c>
      <c r="AU11" s="242">
        <v>1185.748</v>
      </c>
      <c r="AV11" s="241">
        <v>555.28599999999994</v>
      </c>
      <c r="AW11" s="242">
        <v>590.33600000000001</v>
      </c>
      <c r="AX11" s="242">
        <v>250.78800000000001</v>
      </c>
      <c r="AY11" s="243">
        <v>85.228999999999999</v>
      </c>
      <c r="AZ11" s="242">
        <v>725.13</v>
      </c>
      <c r="BA11" s="242">
        <v>1029.883</v>
      </c>
      <c r="BB11" s="242">
        <v>860.05600000000004</v>
      </c>
      <c r="BC11" s="242">
        <v>1396.616</v>
      </c>
      <c r="BD11" s="241">
        <v>1094.6310000000001</v>
      </c>
      <c r="BE11" s="242">
        <v>1090.6099999999999</v>
      </c>
      <c r="BF11" s="242">
        <v>586.37199999999996</v>
      </c>
      <c r="BG11" s="243">
        <v>13.505000000000001</v>
      </c>
      <c r="BH11" s="242">
        <v>159.94900000000001</v>
      </c>
      <c r="BI11" s="242">
        <v>1097.33</v>
      </c>
      <c r="BJ11" s="242">
        <v>525.81100000000004</v>
      </c>
      <c r="BK11" s="242">
        <v>458.42399999999998</v>
      </c>
      <c r="BL11" s="241">
        <v>496.04599999999999</v>
      </c>
      <c r="BM11" s="242">
        <v>714.51199999999994</v>
      </c>
      <c r="BN11" s="242">
        <v>173.572</v>
      </c>
      <c r="BO11" s="243">
        <v>13.63</v>
      </c>
      <c r="BP11" s="242">
        <v>18.931840000000001</v>
      </c>
      <c r="BQ11" s="242">
        <v>425.43900000000002</v>
      </c>
      <c r="BR11" s="242">
        <v>720.65200000000004</v>
      </c>
      <c r="BS11" s="242">
        <v>416.303</v>
      </c>
      <c r="BT11" s="241">
        <v>4.2868399999999998</v>
      </c>
      <c r="BU11" s="242">
        <v>397.726</v>
      </c>
      <c r="BV11" s="242">
        <v>198.126</v>
      </c>
      <c r="BW11" s="243">
        <v>1004.662</v>
      </c>
      <c r="BX11" s="242">
        <v>709.47856000000002</v>
      </c>
      <c r="BY11" s="242">
        <v>8.4239999999999995</v>
      </c>
      <c r="BZ11" s="242">
        <v>10.375</v>
      </c>
      <c r="CA11" s="242">
        <v>1756.9764000000002</v>
      </c>
      <c r="CB11" s="241">
        <v>0.08</v>
      </c>
      <c r="CC11" s="242">
        <v>9.7454799999999988</v>
      </c>
      <c r="CD11" s="242">
        <v>10.82789</v>
      </c>
      <c r="CE11" s="242">
        <v>102.50433</v>
      </c>
      <c r="CF11" s="241">
        <v>13.964639999999999</v>
      </c>
      <c r="CG11" s="242">
        <v>51.787600000000005</v>
      </c>
      <c r="CH11" s="242">
        <v>20.9815</v>
      </c>
      <c r="CI11" s="242">
        <v>3.556</v>
      </c>
      <c r="CJ11" s="241">
        <v>7.88009</v>
      </c>
      <c r="CK11" s="242">
        <v>9.32</v>
      </c>
      <c r="CL11" s="242">
        <v>2754.2260000000001</v>
      </c>
      <c r="CM11" s="242">
        <v>837.56993</v>
      </c>
      <c r="CN11" s="241">
        <v>603.91300999999987</v>
      </c>
      <c r="CO11" s="242">
        <v>20.74146</v>
      </c>
      <c r="CP11" s="242">
        <v>20.084010000000003</v>
      </c>
      <c r="CQ11" s="242">
        <v>16.57395</v>
      </c>
      <c r="CR11" s="241">
        <v>22.878619999999998</v>
      </c>
      <c r="CS11" s="242">
        <v>0.02</v>
      </c>
      <c r="CT11" s="242">
        <v>2.9410000000000003</v>
      </c>
      <c r="CU11" s="243">
        <v>3.7203800000000005</v>
      </c>
      <c r="CV11" s="7"/>
      <c r="CW11" s="126">
        <f t="shared" si="0"/>
        <v>-77.552846484996024</v>
      </c>
      <c r="CX11" s="126">
        <f t="shared" si="1"/>
        <v>26.500510030601831</v>
      </c>
    </row>
    <row r="12" spans="2:102">
      <c r="B12" s="89">
        <v>5</v>
      </c>
      <c r="C12" s="11" t="s">
        <v>131</v>
      </c>
      <c r="D12" s="242">
        <v>80.183000000000007</v>
      </c>
      <c r="E12" s="242">
        <v>126.869</v>
      </c>
      <c r="F12" s="242">
        <v>88.543000000000006</v>
      </c>
      <c r="G12" s="242">
        <v>165.916</v>
      </c>
      <c r="H12" s="241">
        <v>158.768</v>
      </c>
      <c r="I12" s="242">
        <v>166.86099999999999</v>
      </c>
      <c r="J12" s="242">
        <v>125.22199999999999</v>
      </c>
      <c r="K12" s="243">
        <v>74.683000000000007</v>
      </c>
      <c r="L12" s="242">
        <v>185.041</v>
      </c>
      <c r="M12" s="242">
        <v>177.08199999999999</v>
      </c>
      <c r="N12" s="242">
        <v>99.548000000000002</v>
      </c>
      <c r="O12" s="242">
        <v>199.55</v>
      </c>
      <c r="P12" s="241">
        <v>102.85</v>
      </c>
      <c r="Q12" s="242">
        <v>294.66500000000002</v>
      </c>
      <c r="R12" s="242">
        <v>250.67500000000001</v>
      </c>
      <c r="S12" s="243">
        <v>169.30099999999999</v>
      </c>
      <c r="T12" s="242">
        <v>143.08099999999999</v>
      </c>
      <c r="U12" s="242">
        <v>39.722000000000001</v>
      </c>
      <c r="V12" s="242">
        <v>63.237000000000002</v>
      </c>
      <c r="W12" s="242">
        <v>142.09800000000001</v>
      </c>
      <c r="X12" s="241">
        <v>129.00800000000001</v>
      </c>
      <c r="Y12" s="242">
        <v>103.857</v>
      </c>
      <c r="Z12" s="242">
        <v>28.29</v>
      </c>
      <c r="AA12" s="243">
        <v>43.893999999999998</v>
      </c>
      <c r="AB12" s="242">
        <v>47.432000000000002</v>
      </c>
      <c r="AC12" s="242">
        <v>8.0069999999999997</v>
      </c>
      <c r="AD12" s="242">
        <v>28.873000000000001</v>
      </c>
      <c r="AE12" s="242">
        <v>26.251999999999999</v>
      </c>
      <c r="AF12" s="241">
        <v>104.208</v>
      </c>
      <c r="AG12" s="242">
        <v>27.041</v>
      </c>
      <c r="AH12" s="242">
        <v>15.071999999999999</v>
      </c>
      <c r="AI12" s="243">
        <v>18.861000000000001</v>
      </c>
      <c r="AJ12" s="242">
        <v>58.087000000000003</v>
      </c>
      <c r="AK12" s="242">
        <v>0.47099999999999997</v>
      </c>
      <c r="AL12" s="242">
        <v>9.5169999999999995</v>
      </c>
      <c r="AM12" s="242">
        <v>28.64</v>
      </c>
      <c r="AN12" s="241">
        <v>275.89100000000002</v>
      </c>
      <c r="AO12" s="242">
        <v>2.266</v>
      </c>
      <c r="AP12" s="242">
        <v>40.006999999999998</v>
      </c>
      <c r="AQ12" s="243">
        <v>40.719000000000001</v>
      </c>
      <c r="AR12" s="242">
        <v>0.91100000000000003</v>
      </c>
      <c r="AS12" s="242">
        <v>16.849</v>
      </c>
      <c r="AT12" s="242">
        <v>284.15699999999998</v>
      </c>
      <c r="AU12" s="242">
        <v>95.436000000000007</v>
      </c>
      <c r="AV12" s="241">
        <v>17.869</v>
      </c>
      <c r="AW12" s="242">
        <v>57.933999999999997</v>
      </c>
      <c r="AX12" s="242">
        <v>748.11800000000005</v>
      </c>
      <c r="AY12" s="243">
        <v>109.152</v>
      </c>
      <c r="AZ12" s="242">
        <v>24.946999999999999</v>
      </c>
      <c r="BA12" s="242">
        <v>73.328000000000003</v>
      </c>
      <c r="BB12" s="242">
        <v>11.553000000000001</v>
      </c>
      <c r="BC12" s="242">
        <v>35.362000000000002</v>
      </c>
      <c r="BD12" s="241">
        <v>43.561999999999998</v>
      </c>
      <c r="BE12" s="242">
        <v>97</v>
      </c>
      <c r="BF12" s="242">
        <v>49.536999999999999</v>
      </c>
      <c r="BG12" s="243">
        <v>59.536000000000001</v>
      </c>
      <c r="BH12" s="242">
        <v>46.1</v>
      </c>
      <c r="BI12" s="242">
        <v>29.552</v>
      </c>
      <c r="BJ12" s="242">
        <v>106.709</v>
      </c>
      <c r="BK12" s="242">
        <v>66.463999999999999</v>
      </c>
      <c r="BL12" s="241">
        <v>544.87599999999998</v>
      </c>
      <c r="BM12" s="242">
        <v>143.50200000000001</v>
      </c>
      <c r="BN12" s="242">
        <v>350.24400000000003</v>
      </c>
      <c r="BO12" s="243">
        <v>408.34300000000002</v>
      </c>
      <c r="BP12" s="242">
        <v>2176.7674400000001</v>
      </c>
      <c r="BQ12" s="242">
        <v>267.60899999999998</v>
      </c>
      <c r="BR12" s="242">
        <v>586.82299999999998</v>
      </c>
      <c r="BS12" s="242">
        <v>474.721</v>
      </c>
      <c r="BT12" s="241">
        <v>3114.10644</v>
      </c>
      <c r="BU12" s="242">
        <v>1072.241</v>
      </c>
      <c r="BV12" s="242">
        <v>839.84100000000001</v>
      </c>
      <c r="BW12" s="243">
        <v>1276.1228599999999</v>
      </c>
      <c r="BX12" s="242">
        <v>2082.0104200000001</v>
      </c>
      <c r="BY12" s="242">
        <v>3627.4586899999999</v>
      </c>
      <c r="BZ12" s="242">
        <v>2487.2790300000001</v>
      </c>
      <c r="CA12" s="242">
        <v>867.63659999999982</v>
      </c>
      <c r="CB12" s="241">
        <v>2152.1782200000002</v>
      </c>
      <c r="CC12" s="242">
        <v>2586.3329800000001</v>
      </c>
      <c r="CD12" s="242">
        <v>3249.7792799999993</v>
      </c>
      <c r="CE12" s="242">
        <v>3867.3150000000001</v>
      </c>
      <c r="CF12" s="241">
        <v>7786.8095599999988</v>
      </c>
      <c r="CG12" s="242">
        <v>2325.4576799999995</v>
      </c>
      <c r="CH12" s="242">
        <v>5526.95921</v>
      </c>
      <c r="CI12" s="242">
        <v>2017.8493500000002</v>
      </c>
      <c r="CJ12" s="241">
        <v>4341.1156400000009</v>
      </c>
      <c r="CK12" s="242">
        <v>2286.1417499999998</v>
      </c>
      <c r="CL12" s="242">
        <v>227.52314999999999</v>
      </c>
      <c r="CM12" s="242">
        <v>700.80161999999996</v>
      </c>
      <c r="CN12" s="241">
        <v>1766.2813100000001</v>
      </c>
      <c r="CO12" s="242">
        <v>2154.0019500000008</v>
      </c>
      <c r="CP12" s="242">
        <v>2838.38186</v>
      </c>
      <c r="CQ12" s="242">
        <v>3027.1599099999999</v>
      </c>
      <c r="CR12" s="241">
        <v>1149.2891100000004</v>
      </c>
      <c r="CS12" s="242">
        <v>2218.0409100000002</v>
      </c>
      <c r="CT12" s="242">
        <v>858.2254999999999</v>
      </c>
      <c r="CU12" s="243">
        <v>1368.1349199999997</v>
      </c>
      <c r="CV12" s="7"/>
      <c r="CW12" s="126">
        <f t="shared" si="0"/>
        <v>-54.804669701112694</v>
      </c>
      <c r="CX12" s="126">
        <f t="shared" si="1"/>
        <v>59.414387011339073</v>
      </c>
    </row>
    <row r="13" spans="2:102">
      <c r="B13" s="89">
        <v>6</v>
      </c>
      <c r="C13" s="11" t="s">
        <v>132</v>
      </c>
      <c r="D13" s="242">
        <v>7746.3220000000001</v>
      </c>
      <c r="E13" s="242">
        <v>645.49599999999998</v>
      </c>
      <c r="F13" s="242">
        <v>1386.1120000000001</v>
      </c>
      <c r="G13" s="242">
        <v>2606.5189999999998</v>
      </c>
      <c r="H13" s="241">
        <v>1639.58</v>
      </c>
      <c r="I13" s="242">
        <v>1058.501</v>
      </c>
      <c r="J13" s="242">
        <v>2038.6669999999999</v>
      </c>
      <c r="K13" s="243">
        <v>1348.45</v>
      </c>
      <c r="L13" s="242">
        <v>1353.3820000000001</v>
      </c>
      <c r="M13" s="242">
        <v>1861.828</v>
      </c>
      <c r="N13" s="242">
        <v>2378.194</v>
      </c>
      <c r="O13" s="242">
        <v>1275.6010000000001</v>
      </c>
      <c r="P13" s="241">
        <v>665.47299999999996</v>
      </c>
      <c r="Q13" s="242">
        <v>268.8</v>
      </c>
      <c r="R13" s="242">
        <v>899.1</v>
      </c>
      <c r="S13" s="243">
        <v>495.39400000000001</v>
      </c>
      <c r="T13" s="242">
        <v>464.57400000000001</v>
      </c>
      <c r="U13" s="242">
        <v>478.32400000000001</v>
      </c>
      <c r="V13" s="242">
        <v>739.23299999999995</v>
      </c>
      <c r="W13" s="242">
        <v>430.24</v>
      </c>
      <c r="X13" s="241">
        <v>7079.9089999999997</v>
      </c>
      <c r="Y13" s="242">
        <v>536.29100000000005</v>
      </c>
      <c r="Z13" s="242">
        <v>530.20399999999995</v>
      </c>
      <c r="AA13" s="243">
        <v>422.69499999999999</v>
      </c>
      <c r="AB13" s="242">
        <v>473.70800000000003</v>
      </c>
      <c r="AC13" s="242">
        <v>1683.7159999999999</v>
      </c>
      <c r="AD13" s="242">
        <v>1737.3320000000001</v>
      </c>
      <c r="AE13" s="242">
        <v>1124.7460000000001</v>
      </c>
      <c r="AF13" s="241">
        <v>506.98</v>
      </c>
      <c r="AG13" s="242">
        <v>485.98200000000003</v>
      </c>
      <c r="AH13" s="242">
        <v>258.42099999999999</v>
      </c>
      <c r="AI13" s="243">
        <v>216.89599999999999</v>
      </c>
      <c r="AJ13" s="242">
        <v>237.643</v>
      </c>
      <c r="AK13" s="242">
        <v>231.506</v>
      </c>
      <c r="AL13" s="242">
        <v>204.815</v>
      </c>
      <c r="AM13" s="242">
        <v>182.53800000000001</v>
      </c>
      <c r="AN13" s="241">
        <v>1427.4870000000001</v>
      </c>
      <c r="AO13" s="242">
        <v>1524.9349999999999</v>
      </c>
      <c r="AP13" s="242">
        <v>314.75400000000002</v>
      </c>
      <c r="AQ13" s="243">
        <v>353.45</v>
      </c>
      <c r="AR13" s="242">
        <v>575.96</v>
      </c>
      <c r="AS13" s="242">
        <v>441.81299999999999</v>
      </c>
      <c r="AT13" s="242">
        <v>262.26799999999997</v>
      </c>
      <c r="AU13" s="242">
        <v>212.416</v>
      </c>
      <c r="AV13" s="241">
        <v>86.247</v>
      </c>
      <c r="AW13" s="242">
        <v>54.668999999999997</v>
      </c>
      <c r="AX13" s="242">
        <v>1062.203</v>
      </c>
      <c r="AY13" s="243">
        <v>499.69400000000002</v>
      </c>
      <c r="AZ13" s="242">
        <v>136.97999999999999</v>
      </c>
      <c r="BA13" s="242">
        <v>55.389000000000003</v>
      </c>
      <c r="BB13" s="242">
        <v>77.563999999999993</v>
      </c>
      <c r="BC13" s="242">
        <v>232.499</v>
      </c>
      <c r="BD13" s="241">
        <v>234.94399999999999</v>
      </c>
      <c r="BE13" s="242">
        <v>500.15300000000002</v>
      </c>
      <c r="BF13" s="242">
        <v>329.267</v>
      </c>
      <c r="BG13" s="243">
        <v>436.67399999999998</v>
      </c>
      <c r="BH13" s="242">
        <v>442.892</v>
      </c>
      <c r="BI13" s="242">
        <v>418.94400000000002</v>
      </c>
      <c r="BJ13" s="242">
        <v>297.76600000000002</v>
      </c>
      <c r="BK13" s="242">
        <v>277.41399999999999</v>
      </c>
      <c r="BL13" s="241">
        <v>934.15200000000004</v>
      </c>
      <c r="BM13" s="242">
        <v>941.92700000000002</v>
      </c>
      <c r="BN13" s="242">
        <v>868.721</v>
      </c>
      <c r="BO13" s="243">
        <v>454.61399999999998</v>
      </c>
      <c r="BP13" s="242">
        <v>713.10332000000005</v>
      </c>
      <c r="BQ13" s="242">
        <v>890.60699999999997</v>
      </c>
      <c r="BR13" s="242">
        <v>835.50599999999997</v>
      </c>
      <c r="BS13" s="242">
        <v>622.61</v>
      </c>
      <c r="BT13" s="241">
        <v>369.22532000000001</v>
      </c>
      <c r="BU13" s="242">
        <v>792.41</v>
      </c>
      <c r="BV13" s="242">
        <v>571.73</v>
      </c>
      <c r="BW13" s="243">
        <v>547.82894999999996</v>
      </c>
      <c r="BX13" s="242">
        <v>722.98562000000004</v>
      </c>
      <c r="BY13" s="242">
        <v>886.09878000000003</v>
      </c>
      <c r="BZ13" s="242">
        <v>645.30568000000005</v>
      </c>
      <c r="CA13" s="242">
        <v>280.00135999999998</v>
      </c>
      <c r="CB13" s="241">
        <v>515.77897999999993</v>
      </c>
      <c r="CC13" s="242">
        <v>382.22507000000002</v>
      </c>
      <c r="CD13" s="242">
        <v>570.65420999999992</v>
      </c>
      <c r="CE13" s="242">
        <v>541.61854000000005</v>
      </c>
      <c r="CF13" s="241">
        <v>600.54625999999985</v>
      </c>
      <c r="CG13" s="242">
        <v>1098.2624099999998</v>
      </c>
      <c r="CH13" s="242">
        <v>863.43107000000009</v>
      </c>
      <c r="CI13" s="242">
        <v>792.10707000000002</v>
      </c>
      <c r="CJ13" s="241">
        <v>486.75038999999998</v>
      </c>
      <c r="CK13" s="242">
        <v>1288.89579</v>
      </c>
      <c r="CL13" s="242">
        <v>1063.1551600000003</v>
      </c>
      <c r="CM13" s="242">
        <v>650.08540999999991</v>
      </c>
      <c r="CN13" s="241">
        <v>570.02986999999996</v>
      </c>
      <c r="CO13" s="242">
        <v>254.96376999999998</v>
      </c>
      <c r="CP13" s="242">
        <v>343.86984000000001</v>
      </c>
      <c r="CQ13" s="242">
        <v>496.59121000000005</v>
      </c>
      <c r="CR13" s="241">
        <v>157.17479</v>
      </c>
      <c r="CS13" s="242">
        <v>128.79650000000001</v>
      </c>
      <c r="CT13" s="242">
        <v>213.04793000000001</v>
      </c>
      <c r="CU13" s="243">
        <v>163.67561999999998</v>
      </c>
      <c r="CV13" s="7"/>
      <c r="CW13" s="126">
        <f t="shared" si="0"/>
        <v>-67.040169720281597</v>
      </c>
      <c r="CX13" s="126">
        <f t="shared" si="1"/>
        <v>-23.174273507374622</v>
      </c>
    </row>
    <row r="14" spans="2:102">
      <c r="B14" s="89">
        <v>7</v>
      </c>
      <c r="C14" s="11" t="s">
        <v>133</v>
      </c>
      <c r="D14" s="242">
        <v>30113.205999999998</v>
      </c>
      <c r="E14" s="242">
        <v>41383.453000000001</v>
      </c>
      <c r="F14" s="242">
        <v>43163.398000000001</v>
      </c>
      <c r="G14" s="242">
        <v>44362.682999999997</v>
      </c>
      <c r="H14" s="241">
        <v>36299.224000000002</v>
      </c>
      <c r="I14" s="242">
        <v>47046.154999999999</v>
      </c>
      <c r="J14" s="242">
        <v>53934.383000000002</v>
      </c>
      <c r="K14" s="243">
        <v>48646.648000000001</v>
      </c>
      <c r="L14" s="242">
        <v>47335.659</v>
      </c>
      <c r="M14" s="242">
        <v>35189.843999999997</v>
      </c>
      <c r="N14" s="242">
        <v>39609.114000000001</v>
      </c>
      <c r="O14" s="242">
        <v>48490.305</v>
      </c>
      <c r="P14" s="241">
        <v>37459.716</v>
      </c>
      <c r="Q14" s="242">
        <v>43214.946000000004</v>
      </c>
      <c r="R14" s="242">
        <v>46777.417999999998</v>
      </c>
      <c r="S14" s="243">
        <v>48992.375</v>
      </c>
      <c r="T14" s="242">
        <v>35342.163</v>
      </c>
      <c r="U14" s="242">
        <v>25949.506000000001</v>
      </c>
      <c r="V14" s="242">
        <v>38755.974000000002</v>
      </c>
      <c r="W14" s="242">
        <v>35106.563999999998</v>
      </c>
      <c r="X14" s="241">
        <v>38894.798000000003</v>
      </c>
      <c r="Y14" s="242">
        <v>45854.53</v>
      </c>
      <c r="Z14" s="242">
        <v>64170.961000000003</v>
      </c>
      <c r="AA14" s="243">
        <v>53036.737999999998</v>
      </c>
      <c r="AB14" s="242">
        <v>34216.934999999998</v>
      </c>
      <c r="AC14" s="242">
        <v>47630.493999999999</v>
      </c>
      <c r="AD14" s="242">
        <v>45380.847000000002</v>
      </c>
      <c r="AE14" s="242">
        <v>27336.418000000001</v>
      </c>
      <c r="AF14" s="241">
        <v>9586.2870000000003</v>
      </c>
      <c r="AG14" s="242">
        <v>21374.003000000001</v>
      </c>
      <c r="AH14" s="242">
        <v>20796.371999999999</v>
      </c>
      <c r="AI14" s="243">
        <v>37068.311000000002</v>
      </c>
      <c r="AJ14" s="242">
        <v>30227.321</v>
      </c>
      <c r="AK14" s="242">
        <v>26829.469000000001</v>
      </c>
      <c r="AL14" s="242">
        <v>24327.868999999999</v>
      </c>
      <c r="AM14" s="242">
        <v>34208.675999999999</v>
      </c>
      <c r="AN14" s="241">
        <v>15392.319</v>
      </c>
      <c r="AO14" s="242">
        <v>18526.773000000001</v>
      </c>
      <c r="AP14" s="242">
        <v>20356.149000000001</v>
      </c>
      <c r="AQ14" s="243">
        <v>24118.55</v>
      </c>
      <c r="AR14" s="242">
        <v>19916.163</v>
      </c>
      <c r="AS14" s="242">
        <v>19741.994999999999</v>
      </c>
      <c r="AT14" s="242">
        <v>28126.133000000002</v>
      </c>
      <c r="AU14" s="242">
        <v>16698.690999999999</v>
      </c>
      <c r="AV14" s="241">
        <v>15354.982</v>
      </c>
      <c r="AW14" s="242">
        <v>12495.013000000001</v>
      </c>
      <c r="AX14" s="242">
        <v>23984.370999999999</v>
      </c>
      <c r="AY14" s="243">
        <v>14588.449000000001</v>
      </c>
      <c r="AZ14" s="242">
        <v>10403.758</v>
      </c>
      <c r="BA14" s="242">
        <v>9337.6730000000007</v>
      </c>
      <c r="BB14" s="242">
        <v>18545.775000000001</v>
      </c>
      <c r="BC14" s="242">
        <v>9691.8510000000006</v>
      </c>
      <c r="BD14" s="241">
        <v>9034.4709999999995</v>
      </c>
      <c r="BE14" s="242">
        <v>7947.59</v>
      </c>
      <c r="BF14" s="242">
        <v>8877.1309999999994</v>
      </c>
      <c r="BG14" s="243">
        <v>13017.325000000001</v>
      </c>
      <c r="BH14" s="242">
        <v>7044.3230000000003</v>
      </c>
      <c r="BI14" s="242">
        <v>10201.473</v>
      </c>
      <c r="BJ14" s="242">
        <v>13579.341</v>
      </c>
      <c r="BK14" s="242">
        <v>9860.3109999999997</v>
      </c>
      <c r="BL14" s="241">
        <v>5954.0569999999998</v>
      </c>
      <c r="BM14" s="242">
        <v>1174.345</v>
      </c>
      <c r="BN14" s="242">
        <v>1894.3589999999999</v>
      </c>
      <c r="BO14" s="243">
        <v>452.64299999999997</v>
      </c>
      <c r="BP14" s="242">
        <v>1160.2040200000001</v>
      </c>
      <c r="BQ14" s="242">
        <v>1030.432</v>
      </c>
      <c r="BR14" s="242">
        <v>1694.8230000000001</v>
      </c>
      <c r="BS14" s="242">
        <v>1070.17</v>
      </c>
      <c r="BT14" s="241">
        <v>2263.6280200000001</v>
      </c>
      <c r="BU14" s="242">
        <v>2080.5569999999998</v>
      </c>
      <c r="BV14" s="242">
        <v>1270.9670000000001</v>
      </c>
      <c r="BW14" s="243">
        <v>1510.5751300000002</v>
      </c>
      <c r="BX14" s="242">
        <v>2415.1261199999999</v>
      </c>
      <c r="BY14" s="242">
        <v>4898.3780399999987</v>
      </c>
      <c r="BZ14" s="242">
        <v>2149.4129800000001</v>
      </c>
      <c r="CA14" s="242">
        <v>898.88667999999996</v>
      </c>
      <c r="CB14" s="241">
        <v>1026.30486</v>
      </c>
      <c r="CC14" s="242">
        <v>1644.5750800000001</v>
      </c>
      <c r="CD14" s="242">
        <v>2813.3047700000002</v>
      </c>
      <c r="CE14" s="242">
        <v>3101.4358299999999</v>
      </c>
      <c r="CF14" s="241">
        <v>2279.88247</v>
      </c>
      <c r="CG14" s="242">
        <v>2990.3364100000003</v>
      </c>
      <c r="CH14" s="242">
        <v>2395.5620800000002</v>
      </c>
      <c r="CI14" s="242">
        <v>3089.4975200000008</v>
      </c>
      <c r="CJ14" s="241">
        <v>1716.45866</v>
      </c>
      <c r="CK14" s="242">
        <v>5749.1500500000002</v>
      </c>
      <c r="CL14" s="242">
        <v>2627.8127400000003</v>
      </c>
      <c r="CM14" s="242">
        <v>2067.4582799999998</v>
      </c>
      <c r="CN14" s="241">
        <v>1640.9399099999998</v>
      </c>
      <c r="CO14" s="242">
        <v>1085.4324299999998</v>
      </c>
      <c r="CP14" s="242">
        <v>5266.8728699999992</v>
      </c>
      <c r="CQ14" s="242">
        <v>27726.158950000001</v>
      </c>
      <c r="CR14" s="241">
        <v>1252.5728599999998</v>
      </c>
      <c r="CS14" s="242">
        <v>1805.2394099999999</v>
      </c>
      <c r="CT14" s="242">
        <v>1817.94049</v>
      </c>
      <c r="CU14" s="243">
        <v>2698.2265499999994</v>
      </c>
      <c r="CV14" s="7"/>
      <c r="CW14" s="126">
        <f t="shared" si="0"/>
        <v>-90.268300218339476</v>
      </c>
      <c r="CX14" s="126">
        <f t="shared" si="1"/>
        <v>48.422160397560617</v>
      </c>
    </row>
    <row r="15" spans="2:102">
      <c r="B15" s="89">
        <v>8</v>
      </c>
      <c r="C15" s="11" t="s">
        <v>134</v>
      </c>
      <c r="D15" s="242">
        <v>679.48500000000001</v>
      </c>
      <c r="E15" s="242">
        <v>954.58299999999997</v>
      </c>
      <c r="F15" s="242">
        <v>2661.4160000000002</v>
      </c>
      <c r="G15" s="242">
        <v>221.34399999999999</v>
      </c>
      <c r="H15" s="241">
        <v>360.44200000000001</v>
      </c>
      <c r="I15" s="242">
        <v>2334.9560000000001</v>
      </c>
      <c r="J15" s="242">
        <v>16111.571</v>
      </c>
      <c r="K15" s="243">
        <v>552.53899999999999</v>
      </c>
      <c r="L15" s="242">
        <v>135.773</v>
      </c>
      <c r="M15" s="242">
        <v>401.53199999999998</v>
      </c>
      <c r="N15" s="242">
        <v>1932.7940000000001</v>
      </c>
      <c r="O15" s="242">
        <v>1589.809</v>
      </c>
      <c r="P15" s="241">
        <v>455.185</v>
      </c>
      <c r="Q15" s="242">
        <v>510.85700000000003</v>
      </c>
      <c r="R15" s="242">
        <v>504.50299999999999</v>
      </c>
      <c r="S15" s="243">
        <v>145.702</v>
      </c>
      <c r="T15" s="242">
        <v>162.62899999999999</v>
      </c>
      <c r="U15" s="242">
        <v>64.652000000000001</v>
      </c>
      <c r="V15" s="242">
        <v>334.88</v>
      </c>
      <c r="W15" s="242">
        <v>153.078</v>
      </c>
      <c r="X15" s="241">
        <v>137.49600000000001</v>
      </c>
      <c r="Y15" s="242">
        <v>233.09299999999999</v>
      </c>
      <c r="Z15" s="242">
        <v>132.32</v>
      </c>
      <c r="AA15" s="243">
        <v>1356.616</v>
      </c>
      <c r="AB15" s="242">
        <v>740.93100000000004</v>
      </c>
      <c r="AC15" s="242">
        <v>393.25200000000001</v>
      </c>
      <c r="AD15" s="242">
        <v>334.04899999999998</v>
      </c>
      <c r="AE15" s="242">
        <v>427.28699999999998</v>
      </c>
      <c r="AF15" s="241">
        <v>159.369</v>
      </c>
      <c r="AG15" s="242">
        <v>105.28</v>
      </c>
      <c r="AH15" s="242">
        <v>89.554000000000002</v>
      </c>
      <c r="AI15" s="243">
        <v>375.84500000000003</v>
      </c>
      <c r="AJ15" s="242">
        <v>637.55200000000002</v>
      </c>
      <c r="AK15" s="242">
        <v>311.07799999999997</v>
      </c>
      <c r="AL15" s="242">
        <v>325.96600000000001</v>
      </c>
      <c r="AM15" s="242">
        <v>564.36</v>
      </c>
      <c r="AN15" s="241">
        <v>571.22799999999995</v>
      </c>
      <c r="AO15" s="242">
        <v>649.23900000000003</v>
      </c>
      <c r="AP15" s="242">
        <v>804.49599999999998</v>
      </c>
      <c r="AQ15" s="243">
        <v>303.56299999999999</v>
      </c>
      <c r="AR15" s="242">
        <v>116.80800000000001</v>
      </c>
      <c r="AS15" s="242">
        <v>251.881</v>
      </c>
      <c r="AT15" s="242">
        <v>388.94</v>
      </c>
      <c r="AU15" s="242">
        <v>234.51900000000001</v>
      </c>
      <c r="AV15" s="241">
        <v>71.87</v>
      </c>
      <c r="AW15" s="242">
        <v>676.79200000000003</v>
      </c>
      <c r="AX15" s="242">
        <v>1489.7840000000001</v>
      </c>
      <c r="AY15" s="243">
        <v>355.02300000000002</v>
      </c>
      <c r="AZ15" s="242">
        <v>179.066</v>
      </c>
      <c r="BA15" s="242">
        <v>535.35699999999997</v>
      </c>
      <c r="BB15" s="242">
        <v>632.84799999999996</v>
      </c>
      <c r="BC15" s="242">
        <v>366.75400000000002</v>
      </c>
      <c r="BD15" s="241">
        <v>165</v>
      </c>
      <c r="BE15" s="242">
        <v>263.80599999999998</v>
      </c>
      <c r="BF15" s="242">
        <v>593.83399999999995</v>
      </c>
      <c r="BG15" s="243">
        <v>536.54600000000005</v>
      </c>
      <c r="BH15" s="242">
        <v>583.096</v>
      </c>
      <c r="BI15" s="242">
        <v>216.66399999999999</v>
      </c>
      <c r="BJ15" s="242">
        <v>451.714</v>
      </c>
      <c r="BK15" s="242">
        <v>114.313</v>
      </c>
      <c r="BL15" s="241">
        <v>285.60300000000001</v>
      </c>
      <c r="BM15" s="242">
        <v>817.66600000000005</v>
      </c>
      <c r="BN15" s="242">
        <v>609.15899999999999</v>
      </c>
      <c r="BO15" s="243">
        <v>359.41800000000001</v>
      </c>
      <c r="BP15" s="242">
        <v>419.78</v>
      </c>
      <c r="BQ15" s="242">
        <v>1401.1690000000001</v>
      </c>
      <c r="BR15" s="242">
        <v>1148.7370000000001</v>
      </c>
      <c r="BS15" s="242">
        <v>2787.4639999999999</v>
      </c>
      <c r="BT15" s="241">
        <v>773.75099999999998</v>
      </c>
      <c r="BU15" s="242">
        <v>858.072</v>
      </c>
      <c r="BV15" s="242">
        <v>671.19899999999996</v>
      </c>
      <c r="BW15" s="243">
        <v>514.44802000000004</v>
      </c>
      <c r="BX15" s="242">
        <v>1252.5042799999999</v>
      </c>
      <c r="BY15" s="242">
        <v>856.52639999999997</v>
      </c>
      <c r="BZ15" s="242">
        <v>490.17642000000006</v>
      </c>
      <c r="CA15" s="242">
        <v>513.29916999999989</v>
      </c>
      <c r="CB15" s="241">
        <v>301.93897999999996</v>
      </c>
      <c r="CC15" s="242">
        <v>549.82603000000006</v>
      </c>
      <c r="CD15" s="242">
        <v>510.96976000000001</v>
      </c>
      <c r="CE15" s="242">
        <v>498.31335999999999</v>
      </c>
      <c r="CF15" s="241">
        <v>392.57706000000007</v>
      </c>
      <c r="CG15" s="242">
        <v>1156.58293</v>
      </c>
      <c r="CH15" s="242">
        <v>503.88648000000001</v>
      </c>
      <c r="CI15" s="242">
        <v>470.16838000000007</v>
      </c>
      <c r="CJ15" s="241">
        <v>391.60501999999997</v>
      </c>
      <c r="CK15" s="242">
        <v>926.55097000000001</v>
      </c>
      <c r="CL15" s="242">
        <v>583.84820999999999</v>
      </c>
      <c r="CM15" s="242">
        <v>422.74676000000005</v>
      </c>
      <c r="CN15" s="241">
        <v>348.32461999999998</v>
      </c>
      <c r="CO15" s="242">
        <v>181.85094000000001</v>
      </c>
      <c r="CP15" s="242">
        <v>5335.5345300000008</v>
      </c>
      <c r="CQ15" s="242">
        <v>239.96866999999997</v>
      </c>
      <c r="CR15" s="241">
        <v>520.71275999999989</v>
      </c>
      <c r="CS15" s="242">
        <v>166.06736000000001</v>
      </c>
      <c r="CT15" s="242">
        <v>602.62767000000008</v>
      </c>
      <c r="CU15" s="243">
        <v>587.08719999999994</v>
      </c>
      <c r="CV15" s="7"/>
      <c r="CW15" s="126">
        <f t="shared" si="0"/>
        <v>144.65160389479178</v>
      </c>
      <c r="CX15" s="126">
        <f t="shared" si="1"/>
        <v>-2.5787846747893468</v>
      </c>
    </row>
    <row r="16" spans="2:102">
      <c r="B16" s="90">
        <v>9</v>
      </c>
      <c r="C16" s="79" t="s">
        <v>135</v>
      </c>
      <c r="D16" s="242">
        <v>0.36299999999999999</v>
      </c>
      <c r="E16" s="242">
        <v>7.1999999999999995E-2</v>
      </c>
      <c r="F16" s="242">
        <v>2.0630000000000002</v>
      </c>
      <c r="G16" s="242">
        <v>0</v>
      </c>
      <c r="H16" s="241">
        <v>0.316</v>
      </c>
      <c r="I16" s="242">
        <v>0.33700000000000002</v>
      </c>
      <c r="J16" s="242">
        <v>0.08</v>
      </c>
      <c r="K16" s="243">
        <v>0.88200000000000001</v>
      </c>
      <c r="L16" s="242">
        <v>2.2130000000000001</v>
      </c>
      <c r="M16" s="242">
        <v>0.39600000000000002</v>
      </c>
      <c r="N16" s="242">
        <v>0</v>
      </c>
      <c r="O16" s="242">
        <v>0</v>
      </c>
      <c r="P16" s="241">
        <v>0</v>
      </c>
      <c r="Q16" s="242">
        <v>0</v>
      </c>
      <c r="R16" s="242">
        <v>0</v>
      </c>
      <c r="S16" s="243">
        <v>0</v>
      </c>
      <c r="T16" s="242">
        <v>0</v>
      </c>
      <c r="U16" s="242">
        <v>0</v>
      </c>
      <c r="V16" s="242">
        <v>0</v>
      </c>
      <c r="W16" s="242">
        <v>0</v>
      </c>
      <c r="X16" s="241">
        <v>0</v>
      </c>
      <c r="Y16" s="242">
        <v>0</v>
      </c>
      <c r="Z16" s="242">
        <v>0</v>
      </c>
      <c r="AA16" s="243">
        <v>0</v>
      </c>
      <c r="AB16" s="242">
        <v>0</v>
      </c>
      <c r="AC16" s="242">
        <v>0</v>
      </c>
      <c r="AD16" s="242">
        <v>0</v>
      </c>
      <c r="AE16" s="242">
        <v>0</v>
      </c>
      <c r="AF16" s="241">
        <v>0</v>
      </c>
      <c r="AG16" s="242">
        <v>0</v>
      </c>
      <c r="AH16" s="242">
        <v>0</v>
      </c>
      <c r="AI16" s="243">
        <v>0</v>
      </c>
      <c r="AJ16" s="242">
        <v>0</v>
      </c>
      <c r="AK16" s="242">
        <v>0</v>
      </c>
      <c r="AL16" s="242">
        <v>0</v>
      </c>
      <c r="AM16" s="242">
        <v>0</v>
      </c>
      <c r="AN16" s="241">
        <v>0</v>
      </c>
      <c r="AO16" s="242">
        <v>0</v>
      </c>
      <c r="AP16" s="242">
        <v>0</v>
      </c>
      <c r="AQ16" s="243">
        <v>0</v>
      </c>
      <c r="AR16" s="242">
        <v>40.5</v>
      </c>
      <c r="AS16" s="242">
        <v>0</v>
      </c>
      <c r="AT16" s="242">
        <v>0</v>
      </c>
      <c r="AU16" s="242">
        <v>2003.8879999999999</v>
      </c>
      <c r="AV16" s="241">
        <v>0</v>
      </c>
      <c r="AW16" s="242">
        <v>0</v>
      </c>
      <c r="AX16" s="242">
        <v>0</v>
      </c>
      <c r="AY16" s="243">
        <v>0</v>
      </c>
      <c r="AZ16" s="242">
        <v>0</v>
      </c>
      <c r="BA16" s="242">
        <v>0</v>
      </c>
      <c r="BB16" s="242">
        <v>0</v>
      </c>
      <c r="BC16" s="242">
        <v>0</v>
      </c>
      <c r="BD16" s="241">
        <v>0</v>
      </c>
      <c r="BE16" s="242">
        <v>0</v>
      </c>
      <c r="BF16" s="242">
        <v>0</v>
      </c>
      <c r="BG16" s="243">
        <v>0</v>
      </c>
      <c r="BH16" s="242">
        <v>0</v>
      </c>
      <c r="BI16" s="242">
        <v>0</v>
      </c>
      <c r="BJ16" s="242">
        <v>0.129</v>
      </c>
      <c r="BK16" s="242">
        <v>0</v>
      </c>
      <c r="BL16" s="241">
        <v>0</v>
      </c>
      <c r="BM16" s="242">
        <v>0</v>
      </c>
      <c r="BN16" s="242">
        <v>0</v>
      </c>
      <c r="BO16" s="243">
        <v>0</v>
      </c>
      <c r="BP16" s="242">
        <v>0</v>
      </c>
      <c r="BQ16" s="242">
        <v>0</v>
      </c>
      <c r="BR16" s="242">
        <v>0</v>
      </c>
      <c r="BS16" s="242">
        <v>0</v>
      </c>
      <c r="BT16" s="241">
        <v>0</v>
      </c>
      <c r="BU16" s="242">
        <v>0</v>
      </c>
      <c r="BV16" s="242">
        <v>0</v>
      </c>
      <c r="BW16" s="243">
        <v>20.399999999999999</v>
      </c>
      <c r="BX16" s="242">
        <v>0</v>
      </c>
      <c r="BY16" s="242">
        <v>0</v>
      </c>
      <c r="BZ16" s="242">
        <v>0</v>
      </c>
      <c r="CA16" s="242">
        <v>0</v>
      </c>
      <c r="CB16" s="244">
        <v>0</v>
      </c>
      <c r="CC16" s="242">
        <v>0</v>
      </c>
      <c r="CD16" s="242">
        <v>0</v>
      </c>
      <c r="CE16" s="242">
        <v>0</v>
      </c>
      <c r="CF16" s="241">
        <v>0</v>
      </c>
      <c r="CG16" s="242">
        <v>0</v>
      </c>
      <c r="CH16" s="242">
        <v>3.5999999999999997E-2</v>
      </c>
      <c r="CI16" s="242">
        <v>0</v>
      </c>
      <c r="CJ16" s="241">
        <v>0</v>
      </c>
      <c r="CK16" s="242">
        <v>0.70799999999999996</v>
      </c>
      <c r="CL16" s="242">
        <v>0</v>
      </c>
      <c r="CM16" s="242">
        <v>0</v>
      </c>
      <c r="CN16" s="241">
        <v>0</v>
      </c>
      <c r="CO16" s="242">
        <v>0.05</v>
      </c>
      <c r="CP16" s="242">
        <v>0</v>
      </c>
      <c r="CQ16" s="242">
        <v>0</v>
      </c>
      <c r="CR16" s="244">
        <v>0</v>
      </c>
      <c r="CS16" s="313">
        <v>0</v>
      </c>
      <c r="CT16" s="313">
        <v>0</v>
      </c>
      <c r="CU16" s="303">
        <v>0</v>
      </c>
      <c r="CV16" s="7"/>
      <c r="CW16" s="126">
        <f t="shared" si="0"/>
        <v>0</v>
      </c>
      <c r="CX16" s="126">
        <f t="shared" si="1"/>
        <v>0</v>
      </c>
    </row>
    <row r="17" spans="2:102" s="2" customFormat="1">
      <c r="B17" s="25"/>
      <c r="C17" s="26" t="s">
        <v>100</v>
      </c>
      <c r="D17" s="277">
        <f>SUM(D7:D16)</f>
        <v>47656.127999999997</v>
      </c>
      <c r="E17" s="245">
        <f t="shared" ref="E17:BP17" si="2">SUM(E7:E16)</f>
        <v>62552.786999999997</v>
      </c>
      <c r="F17" s="245">
        <f t="shared" si="2"/>
        <v>67355.020999999993</v>
      </c>
      <c r="G17" s="278">
        <f t="shared" si="2"/>
        <v>62564.628999999994</v>
      </c>
      <c r="H17" s="245">
        <f t="shared" si="2"/>
        <v>50162.607000000004</v>
      </c>
      <c r="I17" s="245">
        <f t="shared" si="2"/>
        <v>60993.491999999998</v>
      </c>
      <c r="J17" s="245">
        <f t="shared" si="2"/>
        <v>84334.781000000003</v>
      </c>
      <c r="K17" s="245">
        <f t="shared" si="2"/>
        <v>64789.208999999995</v>
      </c>
      <c r="L17" s="277">
        <f t="shared" si="2"/>
        <v>57549.078000000001</v>
      </c>
      <c r="M17" s="245">
        <f t="shared" si="2"/>
        <v>52889.197999999997</v>
      </c>
      <c r="N17" s="245">
        <f t="shared" si="2"/>
        <v>59196.056000000004</v>
      </c>
      <c r="O17" s="278">
        <f t="shared" si="2"/>
        <v>67533.847999999998</v>
      </c>
      <c r="P17" s="245">
        <f t="shared" si="2"/>
        <v>49020.926999999996</v>
      </c>
      <c r="Q17" s="245">
        <f t="shared" si="2"/>
        <v>61714.451000000008</v>
      </c>
      <c r="R17" s="245">
        <f t="shared" si="2"/>
        <v>59927.271999999997</v>
      </c>
      <c r="S17" s="245">
        <f t="shared" si="2"/>
        <v>65667.148000000001</v>
      </c>
      <c r="T17" s="277">
        <f t="shared" si="2"/>
        <v>44102.837</v>
      </c>
      <c r="U17" s="245">
        <f t="shared" si="2"/>
        <v>39906.887999999999</v>
      </c>
      <c r="V17" s="245">
        <f t="shared" si="2"/>
        <v>51964.178999999996</v>
      </c>
      <c r="W17" s="278">
        <f t="shared" si="2"/>
        <v>45093.498</v>
      </c>
      <c r="X17" s="245">
        <f t="shared" si="2"/>
        <v>52324.040999999997</v>
      </c>
      <c r="Y17" s="245">
        <f t="shared" si="2"/>
        <v>57343.099000000002</v>
      </c>
      <c r="Z17" s="245">
        <f t="shared" si="2"/>
        <v>77934.973000000013</v>
      </c>
      <c r="AA17" s="245">
        <f t="shared" si="2"/>
        <v>66233.326000000001</v>
      </c>
      <c r="AB17" s="277">
        <f t="shared" si="2"/>
        <v>40160.544999999991</v>
      </c>
      <c r="AC17" s="245">
        <f t="shared" si="2"/>
        <v>57087.492999999995</v>
      </c>
      <c r="AD17" s="245">
        <f t="shared" si="2"/>
        <v>55935.277999999998</v>
      </c>
      <c r="AE17" s="278">
        <f t="shared" si="2"/>
        <v>36330.6</v>
      </c>
      <c r="AF17" s="245">
        <f t="shared" si="2"/>
        <v>17208.171999999999</v>
      </c>
      <c r="AG17" s="245">
        <f t="shared" si="2"/>
        <v>30919.456999999999</v>
      </c>
      <c r="AH17" s="245">
        <f t="shared" si="2"/>
        <v>29818.096000000001</v>
      </c>
      <c r="AI17" s="245">
        <f t="shared" si="2"/>
        <v>45748.116000000002</v>
      </c>
      <c r="AJ17" s="277">
        <f t="shared" si="2"/>
        <v>36166.276000000005</v>
      </c>
      <c r="AK17" s="245">
        <f t="shared" si="2"/>
        <v>37275.512000000002</v>
      </c>
      <c r="AL17" s="245">
        <f t="shared" si="2"/>
        <v>35414.879000000001</v>
      </c>
      <c r="AM17" s="278">
        <f t="shared" si="2"/>
        <v>42493.108999999997</v>
      </c>
      <c r="AN17" s="245">
        <f t="shared" si="2"/>
        <v>23284.465999999997</v>
      </c>
      <c r="AO17" s="245">
        <f t="shared" si="2"/>
        <v>31982.065999999999</v>
      </c>
      <c r="AP17" s="245">
        <f t="shared" si="2"/>
        <v>32270.737000000001</v>
      </c>
      <c r="AQ17" s="245">
        <f t="shared" si="2"/>
        <v>38137.993999999999</v>
      </c>
      <c r="AR17" s="277">
        <f t="shared" si="2"/>
        <v>38105.421999999999</v>
      </c>
      <c r="AS17" s="245">
        <f t="shared" si="2"/>
        <v>30336.514999999999</v>
      </c>
      <c r="AT17" s="245">
        <f t="shared" si="2"/>
        <v>40900.031000000003</v>
      </c>
      <c r="AU17" s="278">
        <f t="shared" si="2"/>
        <v>26544.107</v>
      </c>
      <c r="AV17" s="245">
        <f t="shared" si="2"/>
        <v>21386.699000000001</v>
      </c>
      <c r="AW17" s="245">
        <f t="shared" si="2"/>
        <v>20756.428</v>
      </c>
      <c r="AX17" s="245">
        <f t="shared" si="2"/>
        <v>39137.1</v>
      </c>
      <c r="AY17" s="245">
        <f t="shared" si="2"/>
        <v>28299.404000000002</v>
      </c>
      <c r="AZ17" s="277">
        <f t="shared" si="2"/>
        <v>15147.625</v>
      </c>
      <c r="BA17" s="245">
        <f t="shared" si="2"/>
        <v>15587.282999999999</v>
      </c>
      <c r="BB17" s="245">
        <f t="shared" si="2"/>
        <v>26727.294000000002</v>
      </c>
      <c r="BC17" s="278">
        <f t="shared" si="2"/>
        <v>20535.610999999997</v>
      </c>
      <c r="BD17" s="245">
        <f t="shared" si="2"/>
        <v>16308.558999999999</v>
      </c>
      <c r="BE17" s="245">
        <f t="shared" si="2"/>
        <v>20505.491000000002</v>
      </c>
      <c r="BF17" s="245">
        <f t="shared" si="2"/>
        <v>34245.289000000004</v>
      </c>
      <c r="BG17" s="245">
        <f t="shared" si="2"/>
        <v>30579.905999999999</v>
      </c>
      <c r="BH17" s="277">
        <f t="shared" si="2"/>
        <v>28255.563000000002</v>
      </c>
      <c r="BI17" s="245">
        <f t="shared" si="2"/>
        <v>35098.100999999995</v>
      </c>
      <c r="BJ17" s="245">
        <f t="shared" si="2"/>
        <v>44935.824000000001</v>
      </c>
      <c r="BK17" s="278">
        <f t="shared" si="2"/>
        <v>35465.678</v>
      </c>
      <c r="BL17" s="245">
        <f t="shared" si="2"/>
        <v>25870.981000000003</v>
      </c>
      <c r="BM17" s="245">
        <f t="shared" si="2"/>
        <v>31137.691999999999</v>
      </c>
      <c r="BN17" s="245">
        <f t="shared" si="2"/>
        <v>30834.237000000001</v>
      </c>
      <c r="BO17" s="245">
        <f t="shared" si="2"/>
        <v>24372.429000000004</v>
      </c>
      <c r="BP17" s="277">
        <f t="shared" si="2"/>
        <v>25598.126899999999</v>
      </c>
      <c r="BQ17" s="245">
        <f t="shared" ref="BQ17:CQ17" si="3">SUM(BQ7:BQ16)</f>
        <v>25857.581999999999</v>
      </c>
      <c r="BR17" s="245">
        <f t="shared" si="3"/>
        <v>36020.733</v>
      </c>
      <c r="BS17" s="278">
        <f t="shared" si="3"/>
        <v>37275.802999999993</v>
      </c>
      <c r="BT17" s="245">
        <f t="shared" si="3"/>
        <v>36231.208900000005</v>
      </c>
      <c r="BU17" s="245">
        <f t="shared" si="3"/>
        <v>31965.179999999997</v>
      </c>
      <c r="BV17" s="245">
        <f t="shared" si="3"/>
        <v>34840.807000000001</v>
      </c>
      <c r="BW17" s="245">
        <f t="shared" si="3"/>
        <v>32608.048674000001</v>
      </c>
      <c r="BX17" s="277">
        <f t="shared" si="3"/>
        <v>30026.225870000002</v>
      </c>
      <c r="BY17" s="245">
        <f t="shared" si="3"/>
        <v>26893.365529999995</v>
      </c>
      <c r="BZ17" s="245">
        <f t="shared" si="3"/>
        <v>26000.218629999999</v>
      </c>
      <c r="CA17" s="278">
        <f t="shared" si="3"/>
        <v>21965.308630399995</v>
      </c>
      <c r="CB17" s="245">
        <f t="shared" si="3"/>
        <v>19291.979449999995</v>
      </c>
      <c r="CC17" s="245">
        <f t="shared" si="3"/>
        <v>18449.441349999997</v>
      </c>
      <c r="CD17" s="245">
        <f t="shared" si="3"/>
        <v>15819.99906</v>
      </c>
      <c r="CE17" s="245">
        <f t="shared" si="3"/>
        <v>20212.540635999998</v>
      </c>
      <c r="CF17" s="288">
        <f t="shared" si="3"/>
        <v>21951.548085399998</v>
      </c>
      <c r="CG17" s="289">
        <f t="shared" si="3"/>
        <v>24693.98314</v>
      </c>
      <c r="CH17" s="289">
        <f t="shared" si="3"/>
        <v>33426.117660000004</v>
      </c>
      <c r="CI17" s="290">
        <f t="shared" si="3"/>
        <v>32159.430902799999</v>
      </c>
      <c r="CJ17" s="288">
        <f t="shared" si="3"/>
        <v>25052.196260000001</v>
      </c>
      <c r="CK17" s="289">
        <f t="shared" si="3"/>
        <v>29493.480199999998</v>
      </c>
      <c r="CL17" s="289">
        <f t="shared" si="3"/>
        <v>30364.195020000003</v>
      </c>
      <c r="CM17" s="289">
        <f t="shared" si="3"/>
        <v>31491.183410000001</v>
      </c>
      <c r="CN17" s="288">
        <f t="shared" si="3"/>
        <v>21637.661439999993</v>
      </c>
      <c r="CO17" s="289">
        <f t="shared" si="3"/>
        <v>18978.256299999997</v>
      </c>
      <c r="CP17" s="289">
        <f t="shared" si="3"/>
        <v>28286.67944</v>
      </c>
      <c r="CQ17" s="289">
        <f t="shared" si="3"/>
        <v>46094.778080000004</v>
      </c>
      <c r="CR17" s="288">
        <f t="shared" ref="CR17:CS17" si="4">SUM(CR7:CR16)</f>
        <v>13572.02441</v>
      </c>
      <c r="CS17" s="289">
        <f t="shared" si="4"/>
        <v>16304.105759999999</v>
      </c>
      <c r="CT17" s="289">
        <f t="shared" ref="CT17:CU17" si="5">SUM(CT7:CT16)</f>
        <v>20062.655100000004</v>
      </c>
      <c r="CU17" s="290">
        <f t="shared" si="5"/>
        <v>21820.284970000001</v>
      </c>
      <c r="CV17" s="124"/>
      <c r="CW17" s="127">
        <f t="shared" si="0"/>
        <v>-52.66213250418582</v>
      </c>
      <c r="CX17" s="127">
        <f t="shared" si="1"/>
        <v>8.7607042100823236</v>
      </c>
    </row>
    <row r="18" spans="2:102">
      <c r="B18" s="8">
        <v>1</v>
      </c>
      <c r="C18" s="8" t="s">
        <v>102</v>
      </c>
      <c r="CW18" s="80"/>
      <c r="CX18" s="80"/>
    </row>
    <row r="19" spans="2:102">
      <c r="B19" s="8">
        <v>2</v>
      </c>
      <c r="C19" s="8" t="s">
        <v>103</v>
      </c>
      <c r="CW19" s="80"/>
      <c r="CX19" s="80"/>
    </row>
    <row r="20" spans="2:102">
      <c r="B20" s="8">
        <v>3</v>
      </c>
      <c r="C20" s="8" t="s">
        <v>136</v>
      </c>
      <c r="CW20" s="80"/>
      <c r="CX20" s="80"/>
    </row>
    <row r="21" spans="2:102">
      <c r="B21" s="1" t="s">
        <v>104</v>
      </c>
      <c r="CW21" s="80"/>
      <c r="CX21" s="80"/>
    </row>
    <row r="22" spans="2:102">
      <c r="B22" s="8" t="s">
        <v>105</v>
      </c>
      <c r="C22" s="8" t="s">
        <v>110</v>
      </c>
    </row>
    <row r="23" spans="2:102">
      <c r="B23" s="8" t="s">
        <v>137</v>
      </c>
      <c r="C23" s="8" t="s">
        <v>111</v>
      </c>
    </row>
    <row r="24" spans="2:102">
      <c r="C24" s="8" t="s">
        <v>138</v>
      </c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</row>
    <row r="25" spans="2:102">
      <c r="B25" s="1" t="s">
        <v>107</v>
      </c>
      <c r="C25" t="s">
        <v>139</v>
      </c>
    </row>
    <row r="26" spans="2:102">
      <c r="B26" s="8" t="s">
        <v>108</v>
      </c>
    </row>
    <row r="27" spans="2:102">
      <c r="B27" s="8" t="s">
        <v>122</v>
      </c>
    </row>
  </sheetData>
  <mergeCells count="30">
    <mergeCell ref="B4:B6"/>
    <mergeCell ref="BH5:BK5"/>
    <mergeCell ref="C4:C6"/>
    <mergeCell ref="T5:W5"/>
    <mergeCell ref="AR5:AU5"/>
    <mergeCell ref="AV5:AY5"/>
    <mergeCell ref="AZ5:BC5"/>
    <mergeCell ref="BD5:BG5"/>
    <mergeCell ref="D5:G5"/>
    <mergeCell ref="H5:K5"/>
    <mergeCell ref="L5:O5"/>
    <mergeCell ref="P5:S5"/>
    <mergeCell ref="X5:AA5"/>
    <mergeCell ref="AB5:AE5"/>
    <mergeCell ref="AF5:AI5"/>
    <mergeCell ref="AJ5:AM5"/>
    <mergeCell ref="AN5:AQ5"/>
    <mergeCell ref="CN5:CQ5"/>
    <mergeCell ref="CW4:CX4"/>
    <mergeCell ref="CW5:CW6"/>
    <mergeCell ref="CX5:CX6"/>
    <mergeCell ref="BL5:BO5"/>
    <mergeCell ref="BP5:BS5"/>
    <mergeCell ref="BT5:BW5"/>
    <mergeCell ref="BX5:CA5"/>
    <mergeCell ref="CJ5:CM5"/>
    <mergeCell ref="CF5:CI5"/>
    <mergeCell ref="CB5:CE5"/>
    <mergeCell ref="D4:CU4"/>
    <mergeCell ref="CR5:CU5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W26"/>
  <sheetViews>
    <sheetView showGridLines="0" topLeftCell="B1" zoomScale="90" zoomScaleNormal="90" workbookViewId="0">
      <selection activeCell="CT7" sqref="CT7"/>
    </sheetView>
  </sheetViews>
  <sheetFormatPr defaultRowHeight="15"/>
  <cols>
    <col min="1" max="1" width="4.7109375" style="128" customWidth="1"/>
    <col min="2" max="2" width="30.7109375" style="128" customWidth="1"/>
    <col min="3" max="86" width="11.28515625" style="128" hidden="1" customWidth="1"/>
    <col min="87" max="87" width="11.7109375" style="128" hidden="1" customWidth="1"/>
    <col min="88" max="89" width="11.28515625" style="128" hidden="1" customWidth="1"/>
    <col min="90" max="91" width="11.28515625" style="128" customWidth="1"/>
    <col min="92" max="98" width="11.28515625" style="128" bestFit="1" customWidth="1"/>
    <col min="99" max="99" width="2.42578125" style="128" customWidth="1"/>
    <col min="100" max="100" width="9.42578125" style="128" customWidth="1"/>
    <col min="101" max="101" width="10.85546875" style="128" customWidth="1"/>
    <col min="102" max="102" width="4" style="128" customWidth="1"/>
    <col min="103" max="16384" width="9.140625" style="128"/>
  </cols>
  <sheetData>
    <row r="1" spans="2:101" ht="11.25" customHeight="1"/>
    <row r="2" spans="2:101" ht="15.75">
      <c r="B2" s="129" t="s">
        <v>157</v>
      </c>
    </row>
    <row r="3" spans="2:101" ht="15.75">
      <c r="B3" s="129" t="s">
        <v>115</v>
      </c>
    </row>
    <row r="4" spans="2:101">
      <c r="B4" s="400" t="s">
        <v>158</v>
      </c>
      <c r="C4" s="406" t="s">
        <v>196</v>
      </c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  <c r="R4" s="407"/>
      <c r="S4" s="407"/>
      <c r="T4" s="407"/>
      <c r="U4" s="407"/>
      <c r="V4" s="407"/>
      <c r="W4" s="407"/>
      <c r="X4" s="407"/>
      <c r="Y4" s="407"/>
      <c r="Z4" s="407"/>
      <c r="AA4" s="407"/>
      <c r="AB4" s="407"/>
      <c r="AC4" s="407"/>
      <c r="AD4" s="407"/>
      <c r="AE4" s="407"/>
      <c r="AF4" s="407"/>
      <c r="AG4" s="407"/>
      <c r="AH4" s="407"/>
      <c r="AI4" s="407"/>
      <c r="AJ4" s="407"/>
      <c r="AK4" s="407"/>
      <c r="AL4" s="407"/>
      <c r="AM4" s="407"/>
      <c r="AN4" s="407"/>
      <c r="AO4" s="407"/>
      <c r="AP4" s="407"/>
      <c r="AQ4" s="407"/>
      <c r="AR4" s="407"/>
      <c r="AS4" s="407"/>
      <c r="AT4" s="407"/>
      <c r="AU4" s="407"/>
      <c r="AV4" s="407"/>
      <c r="AW4" s="407"/>
      <c r="AX4" s="407"/>
      <c r="AY4" s="407"/>
      <c r="AZ4" s="407"/>
      <c r="BA4" s="407"/>
      <c r="BB4" s="407"/>
      <c r="BC4" s="407"/>
      <c r="BD4" s="407"/>
      <c r="BE4" s="407"/>
      <c r="BF4" s="407"/>
      <c r="BG4" s="407"/>
      <c r="BH4" s="407"/>
      <c r="BI4" s="407"/>
      <c r="BJ4" s="407"/>
      <c r="BK4" s="407"/>
      <c r="BL4" s="407"/>
      <c r="BM4" s="407"/>
      <c r="BN4" s="407"/>
      <c r="BO4" s="407"/>
      <c r="BP4" s="407"/>
      <c r="BQ4" s="407"/>
      <c r="BR4" s="407"/>
      <c r="BS4" s="407"/>
      <c r="BT4" s="407"/>
      <c r="BU4" s="407"/>
      <c r="BV4" s="407"/>
      <c r="BW4" s="407"/>
      <c r="BX4" s="407"/>
      <c r="BY4" s="407"/>
      <c r="BZ4" s="407"/>
      <c r="CA4" s="407"/>
      <c r="CB4" s="407"/>
      <c r="CC4" s="407"/>
      <c r="CD4" s="407"/>
      <c r="CE4" s="407"/>
      <c r="CF4" s="407"/>
      <c r="CG4" s="407"/>
      <c r="CH4" s="407"/>
      <c r="CI4" s="407"/>
      <c r="CJ4" s="407"/>
      <c r="CK4" s="407"/>
      <c r="CL4" s="407"/>
      <c r="CM4" s="407"/>
      <c r="CN4" s="407"/>
      <c r="CO4" s="407"/>
      <c r="CP4" s="407"/>
      <c r="CQ4" s="407"/>
      <c r="CR4" s="407"/>
      <c r="CS4" s="407"/>
      <c r="CT4" s="408"/>
      <c r="CU4" s="130"/>
      <c r="CV4" s="364" t="s">
        <v>113</v>
      </c>
      <c r="CW4" s="365"/>
    </row>
    <row r="5" spans="2:101" s="132" customFormat="1" ht="19.5" customHeight="1">
      <c r="B5" s="401"/>
      <c r="C5" s="404">
        <v>2002</v>
      </c>
      <c r="D5" s="404"/>
      <c r="E5" s="404"/>
      <c r="F5" s="405"/>
      <c r="G5" s="403">
        <v>2003</v>
      </c>
      <c r="H5" s="404"/>
      <c r="I5" s="404"/>
      <c r="J5" s="405"/>
      <c r="K5" s="403">
        <v>2004</v>
      </c>
      <c r="L5" s="404"/>
      <c r="M5" s="404"/>
      <c r="N5" s="405"/>
      <c r="O5" s="403">
        <v>2005</v>
      </c>
      <c r="P5" s="404"/>
      <c r="Q5" s="404"/>
      <c r="R5" s="405"/>
      <c r="S5" s="403">
        <v>2006</v>
      </c>
      <c r="T5" s="404"/>
      <c r="U5" s="404"/>
      <c r="V5" s="404"/>
      <c r="W5" s="403">
        <v>2007</v>
      </c>
      <c r="X5" s="404"/>
      <c r="Y5" s="404"/>
      <c r="Z5" s="405"/>
      <c r="AA5" s="403">
        <v>2008</v>
      </c>
      <c r="AB5" s="404"/>
      <c r="AC5" s="404"/>
      <c r="AD5" s="405"/>
      <c r="AE5" s="403">
        <v>2009</v>
      </c>
      <c r="AF5" s="404"/>
      <c r="AG5" s="404"/>
      <c r="AH5" s="405"/>
      <c r="AI5" s="403">
        <v>2010</v>
      </c>
      <c r="AJ5" s="404"/>
      <c r="AK5" s="404"/>
      <c r="AL5" s="405"/>
      <c r="AM5" s="403">
        <v>2011</v>
      </c>
      <c r="AN5" s="404"/>
      <c r="AO5" s="404"/>
      <c r="AP5" s="405"/>
      <c r="AQ5" s="403">
        <v>2012</v>
      </c>
      <c r="AR5" s="404"/>
      <c r="AS5" s="404"/>
      <c r="AT5" s="405"/>
      <c r="AU5" s="403">
        <v>2013</v>
      </c>
      <c r="AV5" s="404"/>
      <c r="AW5" s="404"/>
      <c r="AX5" s="405"/>
      <c r="AY5" s="403">
        <v>2014</v>
      </c>
      <c r="AZ5" s="404"/>
      <c r="BA5" s="404"/>
      <c r="BB5" s="405"/>
      <c r="BC5" s="403">
        <v>2015</v>
      </c>
      <c r="BD5" s="404"/>
      <c r="BE5" s="404"/>
      <c r="BF5" s="405"/>
      <c r="BG5" s="403">
        <v>2016</v>
      </c>
      <c r="BH5" s="404"/>
      <c r="BI5" s="404"/>
      <c r="BJ5" s="405"/>
      <c r="BK5" s="403">
        <v>2017</v>
      </c>
      <c r="BL5" s="404"/>
      <c r="BM5" s="404"/>
      <c r="BN5" s="405"/>
      <c r="BO5" s="403">
        <v>2018</v>
      </c>
      <c r="BP5" s="404"/>
      <c r="BQ5" s="404"/>
      <c r="BR5" s="405"/>
      <c r="BS5" s="403">
        <v>2019</v>
      </c>
      <c r="BT5" s="404"/>
      <c r="BU5" s="404"/>
      <c r="BV5" s="405"/>
      <c r="BW5" s="403">
        <v>2020</v>
      </c>
      <c r="BX5" s="404"/>
      <c r="BY5" s="404"/>
      <c r="BZ5" s="405"/>
      <c r="CA5" s="404">
        <v>2021</v>
      </c>
      <c r="CB5" s="404"/>
      <c r="CC5" s="404"/>
      <c r="CD5" s="404"/>
      <c r="CE5" s="403">
        <v>2022</v>
      </c>
      <c r="CF5" s="404"/>
      <c r="CG5" s="404"/>
      <c r="CH5" s="405"/>
      <c r="CI5" s="398">
        <v>2023</v>
      </c>
      <c r="CJ5" s="398"/>
      <c r="CK5" s="398"/>
      <c r="CL5" s="399"/>
      <c r="CM5" s="397">
        <v>2024</v>
      </c>
      <c r="CN5" s="398"/>
      <c r="CO5" s="398"/>
      <c r="CP5" s="399"/>
      <c r="CQ5" s="409">
        <v>2025</v>
      </c>
      <c r="CR5" s="410"/>
      <c r="CS5" s="410"/>
      <c r="CT5" s="411"/>
      <c r="CU5" s="131"/>
      <c r="CV5" s="366" t="s">
        <v>218</v>
      </c>
      <c r="CW5" s="366" t="s">
        <v>219</v>
      </c>
    </row>
    <row r="6" spans="2:101" ht="17.25" customHeight="1">
      <c r="B6" s="402"/>
      <c r="C6" s="176" t="s">
        <v>191</v>
      </c>
      <c r="D6" s="176" t="s">
        <v>193</v>
      </c>
      <c r="E6" s="176" t="s">
        <v>194</v>
      </c>
      <c r="F6" s="237" t="s">
        <v>192</v>
      </c>
      <c r="G6" s="175" t="s">
        <v>191</v>
      </c>
      <c r="H6" s="176" t="s">
        <v>193</v>
      </c>
      <c r="I6" s="176" t="s">
        <v>194</v>
      </c>
      <c r="J6" s="237" t="s">
        <v>192</v>
      </c>
      <c r="K6" s="175" t="s">
        <v>191</v>
      </c>
      <c r="L6" s="176" t="s">
        <v>193</v>
      </c>
      <c r="M6" s="176" t="s">
        <v>194</v>
      </c>
      <c r="N6" s="237" t="s">
        <v>192</v>
      </c>
      <c r="O6" s="175" t="s">
        <v>191</v>
      </c>
      <c r="P6" s="176" t="s">
        <v>193</v>
      </c>
      <c r="Q6" s="176" t="s">
        <v>194</v>
      </c>
      <c r="R6" s="237" t="s">
        <v>192</v>
      </c>
      <c r="S6" s="175" t="s">
        <v>191</v>
      </c>
      <c r="T6" s="176" t="s">
        <v>193</v>
      </c>
      <c r="U6" s="176" t="s">
        <v>194</v>
      </c>
      <c r="V6" s="237" t="s">
        <v>192</v>
      </c>
      <c r="W6" s="175" t="s">
        <v>191</v>
      </c>
      <c r="X6" s="176" t="s">
        <v>193</v>
      </c>
      <c r="Y6" s="176" t="s">
        <v>194</v>
      </c>
      <c r="Z6" s="237" t="s">
        <v>192</v>
      </c>
      <c r="AA6" s="175" t="s">
        <v>191</v>
      </c>
      <c r="AB6" s="176" t="s">
        <v>193</v>
      </c>
      <c r="AC6" s="176" t="s">
        <v>194</v>
      </c>
      <c r="AD6" s="237" t="s">
        <v>192</v>
      </c>
      <c r="AE6" s="175" t="s">
        <v>191</v>
      </c>
      <c r="AF6" s="176" t="s">
        <v>193</v>
      </c>
      <c r="AG6" s="176" t="s">
        <v>194</v>
      </c>
      <c r="AH6" s="237" t="s">
        <v>192</v>
      </c>
      <c r="AI6" s="175" t="s">
        <v>191</v>
      </c>
      <c r="AJ6" s="176" t="s">
        <v>193</v>
      </c>
      <c r="AK6" s="176" t="s">
        <v>194</v>
      </c>
      <c r="AL6" s="237" t="s">
        <v>192</v>
      </c>
      <c r="AM6" s="175" t="s">
        <v>191</v>
      </c>
      <c r="AN6" s="176" t="s">
        <v>193</v>
      </c>
      <c r="AO6" s="176" t="s">
        <v>194</v>
      </c>
      <c r="AP6" s="237" t="s">
        <v>192</v>
      </c>
      <c r="AQ6" s="175" t="s">
        <v>191</v>
      </c>
      <c r="AR6" s="176" t="s">
        <v>193</v>
      </c>
      <c r="AS6" s="176" t="s">
        <v>194</v>
      </c>
      <c r="AT6" s="237" t="s">
        <v>192</v>
      </c>
      <c r="AU6" s="175" t="s">
        <v>191</v>
      </c>
      <c r="AV6" s="176" t="s">
        <v>193</v>
      </c>
      <c r="AW6" s="176" t="s">
        <v>194</v>
      </c>
      <c r="AX6" s="237" t="s">
        <v>192</v>
      </c>
      <c r="AY6" s="175" t="s">
        <v>191</v>
      </c>
      <c r="AZ6" s="176" t="s">
        <v>193</v>
      </c>
      <c r="BA6" s="176" t="s">
        <v>194</v>
      </c>
      <c r="BB6" s="237" t="s">
        <v>192</v>
      </c>
      <c r="BC6" s="175" t="s">
        <v>191</v>
      </c>
      <c r="BD6" s="176" t="s">
        <v>193</v>
      </c>
      <c r="BE6" s="176" t="s">
        <v>194</v>
      </c>
      <c r="BF6" s="237" t="s">
        <v>192</v>
      </c>
      <c r="BG6" s="175" t="s">
        <v>191</v>
      </c>
      <c r="BH6" s="176" t="s">
        <v>193</v>
      </c>
      <c r="BI6" s="176" t="s">
        <v>194</v>
      </c>
      <c r="BJ6" s="237" t="s">
        <v>192</v>
      </c>
      <c r="BK6" s="175" t="s">
        <v>191</v>
      </c>
      <c r="BL6" s="176" t="s">
        <v>193</v>
      </c>
      <c r="BM6" s="176" t="s">
        <v>194</v>
      </c>
      <c r="BN6" s="237" t="s">
        <v>192</v>
      </c>
      <c r="BO6" s="175" t="s">
        <v>191</v>
      </c>
      <c r="BP6" s="176" t="s">
        <v>193</v>
      </c>
      <c r="BQ6" s="176" t="s">
        <v>194</v>
      </c>
      <c r="BR6" s="237" t="s">
        <v>192</v>
      </c>
      <c r="BS6" s="135" t="s">
        <v>191</v>
      </c>
      <c r="BT6" s="133" t="s">
        <v>193</v>
      </c>
      <c r="BU6" s="133" t="s">
        <v>194</v>
      </c>
      <c r="BV6" s="134" t="s">
        <v>192</v>
      </c>
      <c r="BW6" s="135" t="s">
        <v>191</v>
      </c>
      <c r="BX6" s="133" t="s">
        <v>193</v>
      </c>
      <c r="BY6" s="133" t="s">
        <v>194</v>
      </c>
      <c r="BZ6" s="134" t="s">
        <v>192</v>
      </c>
      <c r="CA6" s="136" t="s">
        <v>191</v>
      </c>
      <c r="CB6" s="136" t="s">
        <v>193</v>
      </c>
      <c r="CC6" s="136" t="s">
        <v>194</v>
      </c>
      <c r="CD6" s="137" t="s">
        <v>192</v>
      </c>
      <c r="CE6" s="138" t="s">
        <v>191</v>
      </c>
      <c r="CF6" s="138" t="s">
        <v>193</v>
      </c>
      <c r="CG6" s="138" t="s">
        <v>194</v>
      </c>
      <c r="CH6" s="138" t="s">
        <v>192</v>
      </c>
      <c r="CI6" s="139" t="s">
        <v>191</v>
      </c>
      <c r="CJ6" s="136" t="s">
        <v>193</v>
      </c>
      <c r="CK6" s="136" t="s">
        <v>194</v>
      </c>
      <c r="CL6" s="136" t="s">
        <v>192</v>
      </c>
      <c r="CM6" s="152" t="s">
        <v>191</v>
      </c>
      <c r="CN6" s="153" t="s">
        <v>193</v>
      </c>
      <c r="CO6" s="153" t="s">
        <v>194</v>
      </c>
      <c r="CP6" s="153" t="s">
        <v>210</v>
      </c>
      <c r="CQ6" s="139" t="s">
        <v>191</v>
      </c>
      <c r="CR6" s="136" t="s">
        <v>208</v>
      </c>
      <c r="CS6" s="136" t="s">
        <v>212</v>
      </c>
      <c r="CT6" s="137" t="s">
        <v>216</v>
      </c>
      <c r="CU6" s="140"/>
      <c r="CV6" s="367"/>
      <c r="CW6" s="367"/>
    </row>
    <row r="7" spans="2:101">
      <c r="B7" s="281" t="s">
        <v>155</v>
      </c>
      <c r="C7" s="228">
        <v>0</v>
      </c>
      <c r="D7" s="229">
        <v>0</v>
      </c>
      <c r="E7" s="229">
        <v>76.494</v>
      </c>
      <c r="F7" s="230">
        <v>0</v>
      </c>
      <c r="G7" s="228">
        <v>0.39500000000000002</v>
      </c>
      <c r="H7" s="229">
        <v>0</v>
      </c>
      <c r="I7" s="229">
        <v>0</v>
      </c>
      <c r="J7" s="230">
        <v>6.1520000000000001</v>
      </c>
      <c r="K7" s="228">
        <v>0</v>
      </c>
      <c r="L7" s="229">
        <v>0</v>
      </c>
      <c r="M7" s="229">
        <v>0</v>
      </c>
      <c r="N7" s="229">
        <v>1.929</v>
      </c>
      <c r="O7" s="228">
        <v>0</v>
      </c>
      <c r="P7" s="229">
        <v>0.01</v>
      </c>
      <c r="Q7" s="229">
        <v>0</v>
      </c>
      <c r="R7" s="230">
        <v>0</v>
      </c>
      <c r="S7" s="228">
        <v>0</v>
      </c>
      <c r="T7" s="229">
        <v>100</v>
      </c>
      <c r="U7" s="229">
        <v>0</v>
      </c>
      <c r="V7" s="230">
        <v>0</v>
      </c>
      <c r="W7" s="228">
        <v>0</v>
      </c>
      <c r="X7" s="229">
        <v>4</v>
      </c>
      <c r="Y7" s="229">
        <v>0.2</v>
      </c>
      <c r="Z7" s="230">
        <v>0.55000000000000004</v>
      </c>
      <c r="AA7" s="228">
        <v>15.458</v>
      </c>
      <c r="AB7" s="229">
        <v>0</v>
      </c>
      <c r="AC7" s="229">
        <v>0</v>
      </c>
      <c r="AD7" s="230">
        <v>0</v>
      </c>
      <c r="AE7" s="228">
        <v>0</v>
      </c>
      <c r="AF7" s="229">
        <v>0</v>
      </c>
      <c r="AG7" s="229">
        <v>0</v>
      </c>
      <c r="AH7" s="230">
        <v>0</v>
      </c>
      <c r="AI7" s="228">
        <v>0</v>
      </c>
      <c r="AJ7" s="229">
        <v>0</v>
      </c>
      <c r="AK7" s="229">
        <v>0</v>
      </c>
      <c r="AL7" s="229">
        <v>0</v>
      </c>
      <c r="AM7" s="228">
        <v>0</v>
      </c>
      <c r="AN7" s="229">
        <v>0.85</v>
      </c>
      <c r="AO7" s="229">
        <v>0</v>
      </c>
      <c r="AP7" s="230">
        <v>0</v>
      </c>
      <c r="AQ7" s="228">
        <v>0</v>
      </c>
      <c r="AR7" s="229">
        <v>0</v>
      </c>
      <c r="AS7" s="229">
        <v>0</v>
      </c>
      <c r="AT7" s="230">
        <v>0</v>
      </c>
      <c r="AU7" s="228">
        <v>0</v>
      </c>
      <c r="AV7" s="229">
        <v>0</v>
      </c>
      <c r="AW7" s="229">
        <v>0</v>
      </c>
      <c r="AX7" s="230">
        <v>0</v>
      </c>
      <c r="AY7" s="228">
        <v>0</v>
      </c>
      <c r="AZ7" s="229">
        <v>0</v>
      </c>
      <c r="BA7" s="229">
        <v>0</v>
      </c>
      <c r="BB7" s="230">
        <v>0</v>
      </c>
      <c r="BC7" s="228">
        <v>0</v>
      </c>
      <c r="BD7" s="229">
        <v>0</v>
      </c>
      <c r="BE7" s="229">
        <v>0</v>
      </c>
      <c r="BF7" s="230">
        <v>0</v>
      </c>
      <c r="BG7" s="228">
        <v>6.3E-2</v>
      </c>
      <c r="BH7" s="229">
        <v>15.262</v>
      </c>
      <c r="BI7" s="229">
        <v>0</v>
      </c>
      <c r="BJ7" s="229">
        <v>2.2280000000000002</v>
      </c>
      <c r="BK7" s="228">
        <v>0</v>
      </c>
      <c r="BL7" s="229">
        <v>0</v>
      </c>
      <c r="BM7" s="229">
        <v>12.313000000000001</v>
      </c>
      <c r="BN7" s="230">
        <v>19.189</v>
      </c>
      <c r="BO7" s="228">
        <v>0</v>
      </c>
      <c r="BP7" s="229">
        <v>1.4E-2</v>
      </c>
      <c r="BQ7" s="229">
        <v>0</v>
      </c>
      <c r="BR7" s="230">
        <v>269.88400000000001</v>
      </c>
      <c r="BS7" s="231">
        <v>0</v>
      </c>
      <c r="BT7" s="231">
        <v>2.1869999999999998</v>
      </c>
      <c r="BU7" s="231">
        <v>0</v>
      </c>
      <c r="BV7" s="232">
        <v>8.3391500000000001</v>
      </c>
      <c r="BW7" s="233">
        <v>0</v>
      </c>
      <c r="BX7" s="231">
        <v>0</v>
      </c>
      <c r="BY7" s="231">
        <v>0</v>
      </c>
      <c r="BZ7" s="232">
        <v>0</v>
      </c>
      <c r="CA7" s="231">
        <v>0</v>
      </c>
      <c r="CB7" s="231">
        <v>0</v>
      </c>
      <c r="CC7" s="231">
        <v>0</v>
      </c>
      <c r="CD7" s="232">
        <v>0</v>
      </c>
      <c r="CE7" s="231">
        <v>0</v>
      </c>
      <c r="CF7" s="231">
        <v>0</v>
      </c>
      <c r="CG7" s="231">
        <v>0.1</v>
      </c>
      <c r="CH7" s="231">
        <v>0</v>
      </c>
      <c r="CI7" s="233">
        <v>0</v>
      </c>
      <c r="CJ7" s="231">
        <v>0</v>
      </c>
      <c r="CK7" s="231">
        <v>0</v>
      </c>
      <c r="CL7" s="231">
        <v>0</v>
      </c>
      <c r="CM7" s="228">
        <v>0</v>
      </c>
      <c r="CN7" s="229">
        <v>0</v>
      </c>
      <c r="CO7" s="229">
        <v>0</v>
      </c>
      <c r="CP7" s="229">
        <v>1E-3</v>
      </c>
      <c r="CQ7" s="228">
        <v>0</v>
      </c>
      <c r="CR7" s="229">
        <v>2.56528</v>
      </c>
      <c r="CS7" s="229">
        <v>0</v>
      </c>
      <c r="CT7" s="230">
        <v>0</v>
      </c>
      <c r="CU7" s="142"/>
      <c r="CV7" s="143">
        <f>IFERROR(CT7/CP7*100-100,0)</f>
        <v>-100</v>
      </c>
      <c r="CW7" s="143">
        <f>IFERROR(CT7/CS7*100-100,0)</f>
        <v>0</v>
      </c>
    </row>
    <row r="8" spans="2:101">
      <c r="B8" s="141" t="s">
        <v>154</v>
      </c>
      <c r="C8" s="233">
        <v>1585.212</v>
      </c>
      <c r="D8" s="231">
        <v>3223.8040000000001</v>
      </c>
      <c r="E8" s="231">
        <v>2653.8319999999999</v>
      </c>
      <c r="F8" s="232">
        <v>3336.5880000000002</v>
      </c>
      <c r="G8" s="233">
        <v>2012.069</v>
      </c>
      <c r="H8" s="231">
        <v>3610.7130000000002</v>
      </c>
      <c r="I8" s="231">
        <v>2268.893</v>
      </c>
      <c r="J8" s="232">
        <v>1738.231</v>
      </c>
      <c r="K8" s="233">
        <v>2185.2800000000002</v>
      </c>
      <c r="L8" s="231">
        <v>5595.9459999999999</v>
      </c>
      <c r="M8" s="231">
        <v>3576.1819999999998</v>
      </c>
      <c r="N8" s="231">
        <v>3634.4580000000001</v>
      </c>
      <c r="O8" s="233">
        <v>4074.0650000000001</v>
      </c>
      <c r="P8" s="231">
        <v>3292.0830000000001</v>
      </c>
      <c r="Q8" s="231">
        <v>3742.0810000000001</v>
      </c>
      <c r="R8" s="232">
        <v>3796.989</v>
      </c>
      <c r="S8" s="233">
        <v>2503.366</v>
      </c>
      <c r="T8" s="231">
        <v>2156.5940000000001</v>
      </c>
      <c r="U8" s="231">
        <v>1642.5419999999999</v>
      </c>
      <c r="V8" s="232">
        <v>1565.14</v>
      </c>
      <c r="W8" s="233">
        <v>664.46199999999999</v>
      </c>
      <c r="X8" s="231">
        <v>1951.25</v>
      </c>
      <c r="Y8" s="231">
        <v>2245.5059999999999</v>
      </c>
      <c r="Z8" s="232">
        <v>1504.723</v>
      </c>
      <c r="AA8" s="233">
        <v>761.74099999999999</v>
      </c>
      <c r="AB8" s="231">
        <v>1278.3320000000001</v>
      </c>
      <c r="AC8" s="231">
        <v>588.68499999999995</v>
      </c>
      <c r="AD8" s="232">
        <v>1154.3900000000001</v>
      </c>
      <c r="AE8" s="233">
        <v>1192.0239999999999</v>
      </c>
      <c r="AF8" s="231">
        <v>1769.902</v>
      </c>
      <c r="AG8" s="231">
        <v>661.84</v>
      </c>
      <c r="AH8" s="232">
        <v>797.32600000000002</v>
      </c>
      <c r="AI8" s="233">
        <v>579.68600000000004</v>
      </c>
      <c r="AJ8" s="231">
        <v>2226.1439999999998</v>
      </c>
      <c r="AK8" s="231">
        <v>930.149</v>
      </c>
      <c r="AL8" s="231">
        <v>898.18499999999995</v>
      </c>
      <c r="AM8" s="233">
        <v>784.72699999999998</v>
      </c>
      <c r="AN8" s="231">
        <v>1494.3520000000001</v>
      </c>
      <c r="AO8" s="231">
        <v>810.24099999999999</v>
      </c>
      <c r="AP8" s="232">
        <v>885.10900000000004</v>
      </c>
      <c r="AQ8" s="233">
        <v>674.75199999999995</v>
      </c>
      <c r="AR8" s="231">
        <v>956.46100000000001</v>
      </c>
      <c r="AS8" s="231">
        <v>2161.288</v>
      </c>
      <c r="AT8" s="232">
        <v>886.37699999999995</v>
      </c>
      <c r="AU8" s="233">
        <v>409.35199999999998</v>
      </c>
      <c r="AV8" s="231">
        <v>933.12199999999996</v>
      </c>
      <c r="AW8" s="231">
        <v>1288.587</v>
      </c>
      <c r="AX8" s="232">
        <v>708.37199999999996</v>
      </c>
      <c r="AY8" s="233">
        <v>2700.54</v>
      </c>
      <c r="AZ8" s="231">
        <v>1360.671</v>
      </c>
      <c r="BA8" s="231">
        <v>469.99099999999999</v>
      </c>
      <c r="BB8" s="232">
        <v>364.11399999999998</v>
      </c>
      <c r="BC8" s="233">
        <v>423.48</v>
      </c>
      <c r="BD8" s="231">
        <v>737.86099999999999</v>
      </c>
      <c r="BE8" s="231">
        <v>3279.6889999999999</v>
      </c>
      <c r="BF8" s="232">
        <v>2348.712</v>
      </c>
      <c r="BG8" s="233">
        <v>1975.8430000000001</v>
      </c>
      <c r="BH8" s="231">
        <v>2351.1729999999998</v>
      </c>
      <c r="BI8" s="231">
        <v>3067.7849999999999</v>
      </c>
      <c r="BJ8" s="231">
        <v>2197.846</v>
      </c>
      <c r="BK8" s="233">
        <v>2140.1060000000002</v>
      </c>
      <c r="BL8" s="231">
        <v>2005.1610000000001</v>
      </c>
      <c r="BM8" s="231">
        <v>1028.8579999999999</v>
      </c>
      <c r="BN8" s="232">
        <v>2007.6579999999999</v>
      </c>
      <c r="BO8" s="233">
        <v>356.46942999999999</v>
      </c>
      <c r="BP8" s="231">
        <v>1260.549</v>
      </c>
      <c r="BQ8" s="231">
        <v>3095.7710000000002</v>
      </c>
      <c r="BR8" s="232">
        <v>924.19299999999998</v>
      </c>
      <c r="BS8" s="231">
        <v>6148.2640000000001</v>
      </c>
      <c r="BT8" s="231">
        <v>3689.8539999999998</v>
      </c>
      <c r="BU8" s="231">
        <v>2562.5540000000001</v>
      </c>
      <c r="BV8" s="232">
        <v>2875.9532000000004</v>
      </c>
      <c r="BW8" s="233">
        <v>938.25125000000003</v>
      </c>
      <c r="BX8" s="231">
        <v>2353.0244899999998</v>
      </c>
      <c r="BY8" s="231">
        <v>2889.0474700000004</v>
      </c>
      <c r="BZ8" s="232">
        <v>501.41581999999994</v>
      </c>
      <c r="CA8" s="231">
        <v>2539.7810700000005</v>
      </c>
      <c r="CB8" s="231">
        <v>3768.3154900000004</v>
      </c>
      <c r="CC8" s="231">
        <v>3462.2407400000002</v>
      </c>
      <c r="CD8" s="232">
        <v>3961.6439499999997</v>
      </c>
      <c r="CE8" s="231">
        <v>7490.8717900000001</v>
      </c>
      <c r="CF8" s="231">
        <v>2499.6152699999993</v>
      </c>
      <c r="CG8" s="231">
        <v>5946.1867999999995</v>
      </c>
      <c r="CH8" s="231">
        <v>1303.4827299999999</v>
      </c>
      <c r="CI8" s="233">
        <v>4330.3978399999996</v>
      </c>
      <c r="CJ8" s="231">
        <v>3811.0464899999997</v>
      </c>
      <c r="CK8" s="231">
        <v>3063.7433099999998</v>
      </c>
      <c r="CL8" s="231">
        <v>2812.45496</v>
      </c>
      <c r="CM8" s="233">
        <v>3340.70685</v>
      </c>
      <c r="CN8" s="231">
        <v>4025.2542699999999</v>
      </c>
      <c r="CO8" s="231">
        <v>3492.8714199999999</v>
      </c>
      <c r="CP8" s="231">
        <v>4577.3109399999994</v>
      </c>
      <c r="CQ8" s="233">
        <v>1837.81041</v>
      </c>
      <c r="CR8" s="231">
        <v>4639.9615800000001</v>
      </c>
      <c r="CS8" s="231">
        <v>4505.5466699999997</v>
      </c>
      <c r="CT8" s="232">
        <v>2418.4817000000003</v>
      </c>
      <c r="CU8" s="142"/>
      <c r="CV8" s="144">
        <f t="shared" ref="CV8:CV25" si="0">IFERROR(CT8/CP8*100-100,0)</f>
        <v>-47.163700878053071</v>
      </c>
      <c r="CW8" s="144">
        <f t="shared" ref="CW8:CW25" si="1">IFERROR(CT8/CS8*100-100,0)</f>
        <v>-46.322125212832375</v>
      </c>
    </row>
    <row r="9" spans="2:101">
      <c r="B9" s="141" t="s">
        <v>150</v>
      </c>
      <c r="C9" s="233">
        <v>7804.6239999999998</v>
      </c>
      <c r="D9" s="231">
        <v>297.96199999999999</v>
      </c>
      <c r="E9" s="231">
        <v>157.17099999999999</v>
      </c>
      <c r="F9" s="232">
        <v>336.28899999999999</v>
      </c>
      <c r="G9" s="233">
        <v>3268.1489999999999</v>
      </c>
      <c r="H9" s="231">
        <v>446.90699999999998</v>
      </c>
      <c r="I9" s="231">
        <v>3639.2579999999998</v>
      </c>
      <c r="J9" s="232">
        <v>2307.2759999999998</v>
      </c>
      <c r="K9" s="233">
        <v>682.26700000000005</v>
      </c>
      <c r="L9" s="231">
        <v>1198.307</v>
      </c>
      <c r="M9" s="231">
        <v>1072.3019999999999</v>
      </c>
      <c r="N9" s="231">
        <v>502.76</v>
      </c>
      <c r="O9" s="233">
        <v>346.96300000000002</v>
      </c>
      <c r="P9" s="231">
        <v>436.21199999999999</v>
      </c>
      <c r="Q9" s="231">
        <v>540.81600000000003</v>
      </c>
      <c r="R9" s="232">
        <v>242.47300000000001</v>
      </c>
      <c r="S9" s="233">
        <v>431.41199999999998</v>
      </c>
      <c r="T9" s="231">
        <v>361.67500000000001</v>
      </c>
      <c r="U9" s="231">
        <v>1906.7429999999999</v>
      </c>
      <c r="V9" s="232">
        <v>542.18600000000004</v>
      </c>
      <c r="W9" s="233">
        <v>418.78399999999999</v>
      </c>
      <c r="X9" s="231">
        <v>372.21600000000001</v>
      </c>
      <c r="Y9" s="231">
        <v>234.39</v>
      </c>
      <c r="Z9" s="232">
        <v>407.47199999999998</v>
      </c>
      <c r="AA9" s="233">
        <v>274.59100000000001</v>
      </c>
      <c r="AB9" s="231">
        <v>645.52800000000002</v>
      </c>
      <c r="AC9" s="231">
        <v>529.82799999999997</v>
      </c>
      <c r="AD9" s="232">
        <v>471.45100000000002</v>
      </c>
      <c r="AE9" s="233">
        <v>505.74</v>
      </c>
      <c r="AF9" s="231">
        <v>376.69499999999999</v>
      </c>
      <c r="AG9" s="231">
        <v>594.11599999999999</v>
      </c>
      <c r="AH9" s="232">
        <v>788.18700000000001</v>
      </c>
      <c r="AI9" s="233">
        <v>923.21100000000001</v>
      </c>
      <c r="AJ9" s="231">
        <v>1023.428</v>
      </c>
      <c r="AK9" s="231">
        <v>1318.252</v>
      </c>
      <c r="AL9" s="231">
        <v>955.58900000000006</v>
      </c>
      <c r="AM9" s="233">
        <v>1110.8399999999999</v>
      </c>
      <c r="AN9" s="231">
        <v>1740.4829999999999</v>
      </c>
      <c r="AO9" s="231">
        <v>1264.2570000000001</v>
      </c>
      <c r="AP9" s="232">
        <v>2408.1860000000001</v>
      </c>
      <c r="AQ9" s="233">
        <v>1593.1959999999999</v>
      </c>
      <c r="AR9" s="231">
        <v>1989.377</v>
      </c>
      <c r="AS9" s="231">
        <v>1028.808</v>
      </c>
      <c r="AT9" s="232">
        <v>3152.3249999999998</v>
      </c>
      <c r="AU9" s="233">
        <v>1566.4659999999999</v>
      </c>
      <c r="AV9" s="231">
        <v>659.95699999999999</v>
      </c>
      <c r="AW9" s="231">
        <v>924.55600000000004</v>
      </c>
      <c r="AX9" s="232">
        <v>1288.489</v>
      </c>
      <c r="AY9" s="233">
        <v>567.89700000000005</v>
      </c>
      <c r="AZ9" s="231">
        <v>94.941999999999993</v>
      </c>
      <c r="BA9" s="231">
        <v>195.785</v>
      </c>
      <c r="BB9" s="232">
        <v>226.387</v>
      </c>
      <c r="BC9" s="233">
        <v>302.45100000000002</v>
      </c>
      <c r="BD9" s="231">
        <v>1448.9549999999999</v>
      </c>
      <c r="BE9" s="231">
        <v>4055.8270000000002</v>
      </c>
      <c r="BF9" s="232">
        <v>3129.4960000000001</v>
      </c>
      <c r="BG9" s="233">
        <v>3612.3150000000001</v>
      </c>
      <c r="BH9" s="231">
        <v>4876.5429999999997</v>
      </c>
      <c r="BI9" s="231">
        <v>5056.6030000000001</v>
      </c>
      <c r="BJ9" s="231">
        <v>4089.0929999999998</v>
      </c>
      <c r="BK9" s="233">
        <v>2421.357</v>
      </c>
      <c r="BL9" s="231">
        <v>3493.1309999999999</v>
      </c>
      <c r="BM9" s="231">
        <v>3480.5889999999999</v>
      </c>
      <c r="BN9" s="232">
        <v>3704.7660000000001</v>
      </c>
      <c r="BO9" s="233">
        <v>2670.3757599999999</v>
      </c>
      <c r="BP9" s="231">
        <v>1474.3720000000001</v>
      </c>
      <c r="BQ9" s="231">
        <v>3578.2809999999999</v>
      </c>
      <c r="BR9" s="232">
        <v>3995.69</v>
      </c>
      <c r="BS9" s="231">
        <v>3938.5509999999999</v>
      </c>
      <c r="BT9" s="231">
        <v>4912.9679999999998</v>
      </c>
      <c r="BU9" s="231">
        <v>6702.56</v>
      </c>
      <c r="BV9" s="232">
        <v>6355.4401439999992</v>
      </c>
      <c r="BW9" s="233">
        <v>1999.8326000000002</v>
      </c>
      <c r="BX9" s="231">
        <v>4764.3618599999991</v>
      </c>
      <c r="BY9" s="231">
        <v>1700.98154</v>
      </c>
      <c r="BZ9" s="232">
        <v>7860.8334100000002</v>
      </c>
      <c r="CA9" s="231">
        <v>3395.94895</v>
      </c>
      <c r="CB9" s="231">
        <v>3003.8558899999998</v>
      </c>
      <c r="CC9" s="231">
        <v>1555.6321600000001</v>
      </c>
      <c r="CD9" s="232">
        <v>2141.0798399999999</v>
      </c>
      <c r="CE9" s="231">
        <v>1848.1258278</v>
      </c>
      <c r="CF9" s="231">
        <v>3031.5802799999997</v>
      </c>
      <c r="CG9" s="231">
        <v>5597.1864000000005</v>
      </c>
      <c r="CH9" s="231">
        <v>4856.0628152000008</v>
      </c>
      <c r="CI9" s="233">
        <v>3093.38994</v>
      </c>
      <c r="CJ9" s="231">
        <v>6503.7975900000001</v>
      </c>
      <c r="CK9" s="231">
        <v>4675.7123200000005</v>
      </c>
      <c r="CL9" s="231">
        <v>4361.4251199999999</v>
      </c>
      <c r="CM9" s="233">
        <v>3226.7989600000001</v>
      </c>
      <c r="CN9" s="231">
        <v>1559.47306</v>
      </c>
      <c r="CO9" s="231">
        <v>11348.228280000001</v>
      </c>
      <c r="CP9" s="231">
        <v>28110.263500000001</v>
      </c>
      <c r="CQ9" s="233">
        <v>1399.8279600000001</v>
      </c>
      <c r="CR9" s="231">
        <v>1483.57095</v>
      </c>
      <c r="CS9" s="231">
        <v>2068.3532300000002</v>
      </c>
      <c r="CT9" s="232">
        <v>2909.63609</v>
      </c>
      <c r="CU9" s="142"/>
      <c r="CV9" s="144">
        <f t="shared" si="0"/>
        <v>-89.64920378636792</v>
      </c>
      <c r="CW9" s="144">
        <f t="shared" si="1"/>
        <v>40.674041928515265</v>
      </c>
    </row>
    <row r="10" spans="2:101">
      <c r="B10" s="141" t="s">
        <v>152</v>
      </c>
      <c r="C10" s="233">
        <v>4.0179999999999998</v>
      </c>
      <c r="D10" s="231">
        <v>15.085000000000001</v>
      </c>
      <c r="E10" s="231">
        <v>1.17</v>
      </c>
      <c r="F10" s="232">
        <v>23.631</v>
      </c>
      <c r="G10" s="233">
        <v>7.6870000000000003</v>
      </c>
      <c r="H10" s="231">
        <v>0</v>
      </c>
      <c r="I10" s="231">
        <v>0.5</v>
      </c>
      <c r="J10" s="232">
        <v>0</v>
      </c>
      <c r="K10" s="233">
        <v>0</v>
      </c>
      <c r="L10" s="231">
        <v>0</v>
      </c>
      <c r="M10" s="231">
        <v>0</v>
      </c>
      <c r="N10" s="231">
        <v>1.6839999999999999</v>
      </c>
      <c r="O10" s="233">
        <v>0</v>
      </c>
      <c r="P10" s="231">
        <v>0</v>
      </c>
      <c r="Q10" s="231">
        <v>0</v>
      </c>
      <c r="R10" s="232">
        <v>14.128</v>
      </c>
      <c r="S10" s="233">
        <v>0</v>
      </c>
      <c r="T10" s="231">
        <v>0</v>
      </c>
      <c r="U10" s="231">
        <v>0</v>
      </c>
      <c r="V10" s="232">
        <v>0</v>
      </c>
      <c r="W10" s="233">
        <v>0</v>
      </c>
      <c r="X10" s="231">
        <v>0</v>
      </c>
      <c r="Y10" s="231">
        <v>0</v>
      </c>
      <c r="Z10" s="232">
        <v>0</v>
      </c>
      <c r="AA10" s="233">
        <v>0</v>
      </c>
      <c r="AB10" s="231">
        <v>0.4</v>
      </c>
      <c r="AC10" s="231">
        <v>0</v>
      </c>
      <c r="AD10" s="232">
        <v>0</v>
      </c>
      <c r="AE10" s="233">
        <v>57.072000000000003</v>
      </c>
      <c r="AF10" s="231">
        <v>0</v>
      </c>
      <c r="AG10" s="231">
        <v>0.2</v>
      </c>
      <c r="AH10" s="232">
        <v>4.2699999999999996</v>
      </c>
      <c r="AI10" s="233">
        <v>0.45</v>
      </c>
      <c r="AJ10" s="231">
        <v>0</v>
      </c>
      <c r="AK10" s="231">
        <v>0</v>
      </c>
      <c r="AL10" s="231">
        <v>0</v>
      </c>
      <c r="AM10" s="233">
        <v>0</v>
      </c>
      <c r="AN10" s="231">
        <v>0</v>
      </c>
      <c r="AO10" s="231">
        <v>0</v>
      </c>
      <c r="AP10" s="232">
        <v>0</v>
      </c>
      <c r="AQ10" s="233">
        <v>0</v>
      </c>
      <c r="AR10" s="231">
        <v>0.1</v>
      </c>
      <c r="AS10" s="231">
        <v>0</v>
      </c>
      <c r="AT10" s="232">
        <v>0</v>
      </c>
      <c r="AU10" s="233">
        <v>1.5289999999999999</v>
      </c>
      <c r="AV10" s="231">
        <v>0</v>
      </c>
      <c r="AW10" s="231">
        <v>0</v>
      </c>
      <c r="AX10" s="232">
        <v>0</v>
      </c>
      <c r="AY10" s="233">
        <v>0</v>
      </c>
      <c r="AZ10" s="231">
        <v>15.093999999999999</v>
      </c>
      <c r="BA10" s="231">
        <v>0</v>
      </c>
      <c r="BB10" s="232">
        <v>0</v>
      </c>
      <c r="BC10" s="233">
        <v>0</v>
      </c>
      <c r="BD10" s="231">
        <v>0</v>
      </c>
      <c r="BE10" s="231">
        <v>0</v>
      </c>
      <c r="BF10" s="232">
        <v>3.5779999999999998</v>
      </c>
      <c r="BG10" s="233">
        <v>0</v>
      </c>
      <c r="BH10" s="231">
        <v>0</v>
      </c>
      <c r="BI10" s="231">
        <v>24.37</v>
      </c>
      <c r="BJ10" s="231">
        <v>0</v>
      </c>
      <c r="BK10" s="233">
        <v>0</v>
      </c>
      <c r="BL10" s="231">
        <v>3.0000000000000001E-3</v>
      </c>
      <c r="BM10" s="231">
        <v>0.3</v>
      </c>
      <c r="BN10" s="232">
        <v>2.899</v>
      </c>
      <c r="BO10" s="233">
        <v>1.5</v>
      </c>
      <c r="BP10" s="231">
        <v>0.26</v>
      </c>
      <c r="BQ10" s="231">
        <v>0</v>
      </c>
      <c r="BR10" s="232">
        <v>0.5</v>
      </c>
      <c r="BS10" s="231">
        <v>0</v>
      </c>
      <c r="BT10" s="231">
        <v>5.5E-2</v>
      </c>
      <c r="BU10" s="231">
        <v>65.427999999999997</v>
      </c>
      <c r="BV10" s="232">
        <v>126.79199999999999</v>
      </c>
      <c r="BW10" s="233">
        <v>82.925349999999995</v>
      </c>
      <c r="BX10" s="231">
        <v>33.923999999999999</v>
      </c>
      <c r="BY10" s="231">
        <v>242.79629</v>
      </c>
      <c r="BZ10" s="232">
        <v>0</v>
      </c>
      <c r="CA10" s="231">
        <v>0.69899999999999995</v>
      </c>
      <c r="CB10" s="231">
        <v>159.04679000000002</v>
      </c>
      <c r="CC10" s="231">
        <v>73.676640000000006</v>
      </c>
      <c r="CD10" s="232">
        <v>105.69059</v>
      </c>
      <c r="CE10" s="231">
        <v>106.45385</v>
      </c>
      <c r="CF10" s="231">
        <v>101.11408</v>
      </c>
      <c r="CG10" s="231">
        <v>16.013000000000002</v>
      </c>
      <c r="CH10" s="231">
        <v>808.46050000000002</v>
      </c>
      <c r="CI10" s="233">
        <v>1707.2729999999999</v>
      </c>
      <c r="CJ10" s="231">
        <v>645.64200000000005</v>
      </c>
      <c r="CK10" s="231">
        <v>129.90350000000001</v>
      </c>
      <c r="CL10" s="231">
        <v>123.2</v>
      </c>
      <c r="CM10" s="233">
        <v>0.72399999999999998</v>
      </c>
      <c r="CN10" s="231">
        <v>786.95849999999996</v>
      </c>
      <c r="CO10" s="231">
        <v>166.88531999999998</v>
      </c>
      <c r="CP10" s="231">
        <v>149.61076</v>
      </c>
      <c r="CQ10" s="233">
        <v>137.65950000000001</v>
      </c>
      <c r="CR10" s="231">
        <v>449.6925</v>
      </c>
      <c r="CS10" s="231">
        <v>151.91300000000001</v>
      </c>
      <c r="CT10" s="232">
        <v>304.45699999999999</v>
      </c>
      <c r="CU10" s="142"/>
      <c r="CV10" s="144">
        <f t="shared" si="0"/>
        <v>103.49940071155311</v>
      </c>
      <c r="CW10" s="144">
        <f t="shared" si="1"/>
        <v>100.41536932323103</v>
      </c>
    </row>
    <row r="11" spans="2:101">
      <c r="B11" s="141" t="s">
        <v>144</v>
      </c>
      <c r="C11" s="233">
        <v>38251.078000000001</v>
      </c>
      <c r="D11" s="231">
        <v>58866.718000000001</v>
      </c>
      <c r="E11" s="231">
        <v>64441.411</v>
      </c>
      <c r="F11" s="232">
        <v>58235.095000000001</v>
      </c>
      <c r="G11" s="233">
        <v>44605.872000000003</v>
      </c>
      <c r="H11" s="231">
        <v>56493.161999999997</v>
      </c>
      <c r="I11" s="231">
        <v>64449.338000000003</v>
      </c>
      <c r="J11" s="232">
        <v>60481.277999999998</v>
      </c>
      <c r="K11" s="233">
        <v>54647.500999999997</v>
      </c>
      <c r="L11" s="231">
        <v>45962.815000000002</v>
      </c>
      <c r="M11" s="231">
        <v>53709.542999999998</v>
      </c>
      <c r="N11" s="231">
        <v>62012.964999999997</v>
      </c>
      <c r="O11" s="233">
        <v>44462.815999999999</v>
      </c>
      <c r="P11" s="231">
        <v>57760.56</v>
      </c>
      <c r="Q11" s="231">
        <v>55643.328999999998</v>
      </c>
      <c r="R11" s="232">
        <v>61589.527999999998</v>
      </c>
      <c r="S11" s="233">
        <v>41166.921999999999</v>
      </c>
      <c r="T11" s="231">
        <v>37288.618999999999</v>
      </c>
      <c r="U11" s="231">
        <v>42597.527999999998</v>
      </c>
      <c r="V11" s="232">
        <v>42985.809000000001</v>
      </c>
      <c r="W11" s="233">
        <v>51237.269</v>
      </c>
      <c r="X11" s="231">
        <v>54935.633000000002</v>
      </c>
      <c r="Y11" s="231">
        <v>75440.620999999999</v>
      </c>
      <c r="Z11" s="232">
        <v>64314.953000000001</v>
      </c>
      <c r="AA11" s="233">
        <v>39054.646999999997</v>
      </c>
      <c r="AB11" s="231">
        <v>55162.98</v>
      </c>
      <c r="AC11" s="231">
        <v>54715.53</v>
      </c>
      <c r="AD11" s="232">
        <v>34704.758999999998</v>
      </c>
      <c r="AE11" s="233">
        <v>15295.351000000001</v>
      </c>
      <c r="AF11" s="231">
        <v>28771.919999999998</v>
      </c>
      <c r="AG11" s="231">
        <v>28509.972000000002</v>
      </c>
      <c r="AH11" s="232">
        <v>44114.127999999997</v>
      </c>
      <c r="AI11" s="233">
        <v>34556.430999999997</v>
      </c>
      <c r="AJ11" s="231">
        <v>33889.014999999999</v>
      </c>
      <c r="AK11" s="231">
        <v>33070.803999999996</v>
      </c>
      <c r="AL11" s="231">
        <v>40548.620000000003</v>
      </c>
      <c r="AM11" s="233">
        <v>21221.371999999999</v>
      </c>
      <c r="AN11" s="231">
        <v>28529.621999999999</v>
      </c>
      <c r="AO11" s="231">
        <v>30093.701000000001</v>
      </c>
      <c r="AP11" s="232">
        <v>34626.131000000001</v>
      </c>
      <c r="AQ11" s="233">
        <v>35706.915999999997</v>
      </c>
      <c r="AR11" s="231">
        <v>27390.577000000001</v>
      </c>
      <c r="AS11" s="231">
        <v>37486.855000000003</v>
      </c>
      <c r="AT11" s="232">
        <v>22414.365000000002</v>
      </c>
      <c r="AU11" s="233">
        <v>19160.988000000001</v>
      </c>
      <c r="AV11" s="231">
        <v>19008.113000000001</v>
      </c>
      <c r="AW11" s="231">
        <v>36583.383000000002</v>
      </c>
      <c r="AX11" s="232">
        <v>26150.222000000002</v>
      </c>
      <c r="AY11" s="233">
        <v>11638.909</v>
      </c>
      <c r="AZ11" s="231">
        <v>14109.313</v>
      </c>
      <c r="BA11" s="231">
        <v>25748.657999999999</v>
      </c>
      <c r="BB11" s="232">
        <v>19760.562999999998</v>
      </c>
      <c r="BC11" s="233">
        <v>15582.628000000001</v>
      </c>
      <c r="BD11" s="231">
        <v>18118.582999999999</v>
      </c>
      <c r="BE11" s="231">
        <v>26587.626</v>
      </c>
      <c r="BF11" s="232">
        <v>25012.830999999998</v>
      </c>
      <c r="BG11" s="233">
        <v>22273.383000000002</v>
      </c>
      <c r="BH11" s="231">
        <v>27593.592000000001</v>
      </c>
      <c r="BI11" s="231">
        <v>36516.760999999999</v>
      </c>
      <c r="BJ11" s="231">
        <v>29075.986000000001</v>
      </c>
      <c r="BK11" s="233">
        <v>21156.428</v>
      </c>
      <c r="BL11" s="231">
        <v>24979.991000000002</v>
      </c>
      <c r="BM11" s="231">
        <v>25801.419000000002</v>
      </c>
      <c r="BN11" s="232">
        <v>18331.438999999998</v>
      </c>
      <c r="BO11" s="233">
        <v>22535.457710000002</v>
      </c>
      <c r="BP11" s="231">
        <v>21991.743999999999</v>
      </c>
      <c r="BQ11" s="231">
        <v>29239.053</v>
      </c>
      <c r="BR11" s="232">
        <v>31973.552</v>
      </c>
      <c r="BS11" s="231">
        <v>20214.14</v>
      </c>
      <c r="BT11" s="231">
        <v>23142.592000000001</v>
      </c>
      <c r="BU11" s="231">
        <v>25183.278999999999</v>
      </c>
      <c r="BV11" s="232">
        <v>23096.031429999999</v>
      </c>
      <c r="BW11" s="233">
        <v>26582.858340000002</v>
      </c>
      <c r="BX11" s="231">
        <v>19723.794309999997</v>
      </c>
      <c r="BY11" s="231">
        <v>21152.038450000004</v>
      </c>
      <c r="BZ11" s="232">
        <v>13603.059400400001</v>
      </c>
      <c r="CA11" s="231">
        <v>13355.55</v>
      </c>
      <c r="CB11" s="231">
        <v>11518.223179999999</v>
      </c>
      <c r="CC11" s="231">
        <v>10728.44952</v>
      </c>
      <c r="CD11" s="232">
        <v>14004.126256000001</v>
      </c>
      <c r="CE11" s="231">
        <v>12210.946307599999</v>
      </c>
      <c r="CF11" s="231">
        <v>19060.673510000001</v>
      </c>
      <c r="CG11" s="231">
        <v>21866.631460000001</v>
      </c>
      <c r="CH11" s="231">
        <v>25191.424857599981</v>
      </c>
      <c r="CI11" s="233">
        <v>15921.135479999999</v>
      </c>
      <c r="CJ11" s="231">
        <v>18532.9823</v>
      </c>
      <c r="CK11" s="231">
        <v>22494.835970000011</v>
      </c>
      <c r="CL11" s="231">
        <v>24194.103329999994</v>
      </c>
      <c r="CM11" s="233">
        <v>15070.148389999998</v>
      </c>
      <c r="CN11" s="231">
        <v>12606.570470000002</v>
      </c>
      <c r="CO11" s="231">
        <v>13278.69342</v>
      </c>
      <c r="CP11" s="231">
        <v>13257.591879999998</v>
      </c>
      <c r="CQ11" s="233">
        <v>10196.72654</v>
      </c>
      <c r="CR11" s="231">
        <v>9728.3154500000001</v>
      </c>
      <c r="CS11" s="231">
        <v>13336.842200000006</v>
      </c>
      <c r="CT11" s="232">
        <v>16187.777680000003</v>
      </c>
      <c r="CU11" s="142"/>
      <c r="CV11" s="144">
        <f t="shared" si="0"/>
        <v>22.101946013441506</v>
      </c>
      <c r="CW11" s="144">
        <f t="shared" si="1"/>
        <v>21.376390582172405</v>
      </c>
    </row>
    <row r="12" spans="2:101">
      <c r="B12" s="146" t="s">
        <v>156</v>
      </c>
      <c r="C12" s="234">
        <v>11.196</v>
      </c>
      <c r="D12" s="235">
        <v>149.21799999999999</v>
      </c>
      <c r="E12" s="235">
        <v>24.943000000000001</v>
      </c>
      <c r="F12" s="236">
        <v>633.02599999999995</v>
      </c>
      <c r="G12" s="234">
        <v>268.435</v>
      </c>
      <c r="H12" s="235">
        <v>442.71</v>
      </c>
      <c r="I12" s="235">
        <v>13976.791999999999</v>
      </c>
      <c r="J12" s="236">
        <v>256.27199999999999</v>
      </c>
      <c r="K12" s="234">
        <v>34.03</v>
      </c>
      <c r="L12" s="235">
        <v>132.13</v>
      </c>
      <c r="M12" s="235">
        <v>838.029</v>
      </c>
      <c r="N12" s="235">
        <v>1380.0519999999999</v>
      </c>
      <c r="O12" s="234">
        <v>137.083</v>
      </c>
      <c r="P12" s="235">
        <v>225.58600000000001</v>
      </c>
      <c r="Q12" s="235">
        <v>1.046</v>
      </c>
      <c r="R12" s="236">
        <v>24.03</v>
      </c>
      <c r="S12" s="234">
        <v>1.137</v>
      </c>
      <c r="T12" s="235">
        <v>0</v>
      </c>
      <c r="U12" s="235">
        <v>0.36299999999999999</v>
      </c>
      <c r="V12" s="236">
        <v>0.36299999999999999</v>
      </c>
      <c r="W12" s="234">
        <v>3.5259999999999998</v>
      </c>
      <c r="X12" s="235">
        <v>80</v>
      </c>
      <c r="Y12" s="235">
        <v>14.256</v>
      </c>
      <c r="Z12" s="236">
        <v>5.6280000000000001</v>
      </c>
      <c r="AA12" s="234">
        <v>54.107999999999997</v>
      </c>
      <c r="AB12" s="235">
        <v>0.253</v>
      </c>
      <c r="AC12" s="235">
        <v>101.235</v>
      </c>
      <c r="AD12" s="236">
        <v>0</v>
      </c>
      <c r="AE12" s="234">
        <v>157.98500000000001</v>
      </c>
      <c r="AF12" s="235">
        <v>0.94</v>
      </c>
      <c r="AG12" s="235">
        <v>51.968000000000004</v>
      </c>
      <c r="AH12" s="236">
        <v>44.204999999999998</v>
      </c>
      <c r="AI12" s="234">
        <v>106.498</v>
      </c>
      <c r="AJ12" s="235">
        <v>136.92500000000001</v>
      </c>
      <c r="AK12" s="235">
        <v>95.674000000000007</v>
      </c>
      <c r="AL12" s="235">
        <v>90.715000000000003</v>
      </c>
      <c r="AM12" s="234">
        <v>167.52699999999999</v>
      </c>
      <c r="AN12" s="235">
        <v>216.75899999999999</v>
      </c>
      <c r="AO12" s="235">
        <v>102.538</v>
      </c>
      <c r="AP12" s="236">
        <v>218.56800000000001</v>
      </c>
      <c r="AQ12" s="234">
        <v>130.55799999999999</v>
      </c>
      <c r="AR12" s="235">
        <v>0</v>
      </c>
      <c r="AS12" s="235">
        <v>223.08</v>
      </c>
      <c r="AT12" s="236">
        <v>91.04</v>
      </c>
      <c r="AU12" s="234">
        <v>222.08199999999999</v>
      </c>
      <c r="AV12" s="235">
        <v>155.23599999999999</v>
      </c>
      <c r="AW12" s="235">
        <v>340.57400000000001</v>
      </c>
      <c r="AX12" s="236">
        <v>152.321</v>
      </c>
      <c r="AY12" s="234">
        <v>240.279</v>
      </c>
      <c r="AZ12" s="235">
        <v>7.2629999999999999</v>
      </c>
      <c r="BA12" s="235">
        <v>312.86</v>
      </c>
      <c r="BB12" s="236">
        <v>184.547</v>
      </c>
      <c r="BC12" s="234">
        <v>0</v>
      </c>
      <c r="BD12" s="235">
        <v>200.09200000000001</v>
      </c>
      <c r="BE12" s="235">
        <v>322.14699999999999</v>
      </c>
      <c r="BF12" s="236">
        <v>85.289000000000001</v>
      </c>
      <c r="BG12" s="234">
        <v>393.959</v>
      </c>
      <c r="BH12" s="235">
        <v>261.53100000000001</v>
      </c>
      <c r="BI12" s="235">
        <v>270.30500000000001</v>
      </c>
      <c r="BJ12" s="235">
        <v>100.52500000000001</v>
      </c>
      <c r="BK12" s="234">
        <v>153.09</v>
      </c>
      <c r="BL12" s="235">
        <v>659.38599999999997</v>
      </c>
      <c r="BM12" s="235">
        <v>510.65800000000002</v>
      </c>
      <c r="BN12" s="236">
        <v>306.47800000000001</v>
      </c>
      <c r="BO12" s="234">
        <v>34.323999999999998</v>
      </c>
      <c r="BP12" s="235">
        <v>1130.643</v>
      </c>
      <c r="BQ12" s="235">
        <v>88.691999999999993</v>
      </c>
      <c r="BR12" s="236">
        <v>111.98399999999999</v>
      </c>
      <c r="BS12" s="231">
        <v>382.46499999999997</v>
      </c>
      <c r="BT12" s="231">
        <v>217.524</v>
      </c>
      <c r="BU12" s="231">
        <v>323.02600000000001</v>
      </c>
      <c r="BV12" s="232">
        <v>145.49275</v>
      </c>
      <c r="BW12" s="233">
        <v>422.35833000000002</v>
      </c>
      <c r="BX12" s="231">
        <v>18.260870000000001</v>
      </c>
      <c r="BY12" s="231">
        <v>16.20804</v>
      </c>
      <c r="BZ12" s="232">
        <v>0</v>
      </c>
      <c r="CA12" s="231">
        <v>0</v>
      </c>
      <c r="CB12" s="231">
        <v>0</v>
      </c>
      <c r="CC12" s="231">
        <v>0</v>
      </c>
      <c r="CD12" s="232">
        <v>0</v>
      </c>
      <c r="CE12" s="231">
        <v>295.15030999999999</v>
      </c>
      <c r="CF12" s="231">
        <v>0</v>
      </c>
      <c r="CG12" s="231">
        <v>0</v>
      </c>
      <c r="CH12" s="231">
        <v>0</v>
      </c>
      <c r="CI12" s="233">
        <v>0</v>
      </c>
      <c r="CJ12" s="231">
        <v>0</v>
      </c>
      <c r="CK12" s="231">
        <v>0</v>
      </c>
      <c r="CL12" s="231">
        <v>0</v>
      </c>
      <c r="CM12" s="234">
        <v>0</v>
      </c>
      <c r="CN12" s="235">
        <v>0</v>
      </c>
      <c r="CO12" s="235">
        <v>1E-3</v>
      </c>
      <c r="CP12" s="235">
        <v>0</v>
      </c>
      <c r="CQ12" s="234">
        <v>0</v>
      </c>
      <c r="CR12" s="235">
        <v>0</v>
      </c>
      <c r="CS12" s="235">
        <v>0</v>
      </c>
      <c r="CT12" s="236">
        <v>0</v>
      </c>
      <c r="CU12" s="142"/>
      <c r="CV12" s="145">
        <f t="shared" si="0"/>
        <v>0</v>
      </c>
      <c r="CW12" s="145">
        <f t="shared" si="1"/>
        <v>0</v>
      </c>
    </row>
    <row r="13" spans="2:101">
      <c r="B13" s="406" t="s">
        <v>195</v>
      </c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407"/>
      <c r="O13" s="407"/>
      <c r="P13" s="407"/>
      <c r="Q13" s="407"/>
      <c r="R13" s="407"/>
      <c r="S13" s="407"/>
      <c r="T13" s="407"/>
      <c r="U13" s="407"/>
      <c r="V13" s="407"/>
      <c r="W13" s="407"/>
      <c r="X13" s="407"/>
      <c r="Y13" s="407"/>
      <c r="Z13" s="407"/>
      <c r="AA13" s="407"/>
      <c r="AB13" s="407"/>
      <c r="AC13" s="407"/>
      <c r="AD13" s="407"/>
      <c r="AE13" s="407"/>
      <c r="AF13" s="407"/>
      <c r="AG13" s="407"/>
      <c r="AH13" s="407"/>
      <c r="AI13" s="407"/>
      <c r="AJ13" s="407"/>
      <c r="AK13" s="407"/>
      <c r="AL13" s="407"/>
      <c r="AM13" s="407"/>
      <c r="AN13" s="407"/>
      <c r="AO13" s="407"/>
      <c r="AP13" s="407"/>
      <c r="AQ13" s="407"/>
      <c r="AR13" s="407"/>
      <c r="AS13" s="407"/>
      <c r="AT13" s="407"/>
      <c r="AU13" s="407"/>
      <c r="AV13" s="407"/>
      <c r="AW13" s="407"/>
      <c r="AX13" s="407"/>
      <c r="AY13" s="407"/>
      <c r="AZ13" s="407"/>
      <c r="BA13" s="407"/>
      <c r="BB13" s="407"/>
      <c r="BC13" s="407"/>
      <c r="BD13" s="407"/>
      <c r="BE13" s="407"/>
      <c r="BF13" s="407"/>
      <c r="BG13" s="407"/>
      <c r="BH13" s="407"/>
      <c r="BI13" s="407"/>
      <c r="BJ13" s="407"/>
      <c r="BK13" s="407"/>
      <c r="BL13" s="407"/>
      <c r="BM13" s="407"/>
      <c r="BN13" s="407"/>
      <c r="BO13" s="407"/>
      <c r="BP13" s="407"/>
      <c r="BQ13" s="407"/>
      <c r="BR13" s="407"/>
      <c r="BS13" s="407"/>
      <c r="BT13" s="407"/>
      <c r="BU13" s="407"/>
      <c r="BV13" s="407"/>
      <c r="BW13" s="407"/>
      <c r="BX13" s="407"/>
      <c r="BY13" s="407"/>
      <c r="BZ13" s="407"/>
      <c r="CA13" s="407"/>
      <c r="CB13" s="407"/>
      <c r="CC13" s="407"/>
      <c r="CD13" s="407"/>
      <c r="CE13" s="407"/>
      <c r="CF13" s="407"/>
      <c r="CG13" s="407"/>
      <c r="CH13" s="407"/>
      <c r="CI13" s="407"/>
      <c r="CJ13" s="407"/>
      <c r="CK13" s="407"/>
      <c r="CL13" s="407"/>
      <c r="CM13" s="407"/>
      <c r="CN13" s="407"/>
      <c r="CO13" s="407"/>
      <c r="CP13" s="407"/>
      <c r="CQ13" s="407"/>
      <c r="CR13" s="407"/>
      <c r="CS13" s="407"/>
      <c r="CT13" s="408"/>
      <c r="CU13" s="130"/>
      <c r="CV13" s="145"/>
      <c r="CW13" s="145"/>
    </row>
    <row r="14" spans="2:101">
      <c r="B14" s="141" t="s">
        <v>153</v>
      </c>
      <c r="C14" s="247">
        <v>1584.422</v>
      </c>
      <c r="D14" s="248">
        <v>3198.444</v>
      </c>
      <c r="E14" s="248">
        <v>2631.665</v>
      </c>
      <c r="F14" s="246">
        <v>3336.5880000000002</v>
      </c>
      <c r="G14" s="247">
        <v>1981.5170000000001</v>
      </c>
      <c r="H14" s="248">
        <v>3010.1579999999999</v>
      </c>
      <c r="I14" s="248">
        <v>2265.6590000000001</v>
      </c>
      <c r="J14" s="246">
        <v>1738.231</v>
      </c>
      <c r="K14" s="247">
        <v>2185.2800000000002</v>
      </c>
      <c r="L14" s="248">
        <v>5594.5420000000004</v>
      </c>
      <c r="M14" s="248">
        <v>3576.1819999999998</v>
      </c>
      <c r="N14" s="246">
        <v>3634.4580000000001</v>
      </c>
      <c r="O14" s="247">
        <v>4074.0650000000001</v>
      </c>
      <c r="P14" s="248">
        <v>3292.0830000000001</v>
      </c>
      <c r="Q14" s="248">
        <v>3742.0810000000001</v>
      </c>
      <c r="R14" s="246">
        <v>3796.989</v>
      </c>
      <c r="S14" s="247">
        <v>2503.366</v>
      </c>
      <c r="T14" s="248">
        <v>2156.5940000000001</v>
      </c>
      <c r="U14" s="248">
        <v>1642.5419999999999</v>
      </c>
      <c r="V14" s="246">
        <v>1565.14</v>
      </c>
      <c r="W14" s="247">
        <v>664.46199999999999</v>
      </c>
      <c r="X14" s="248">
        <v>1951.25</v>
      </c>
      <c r="Y14" s="248">
        <v>2245.5059999999999</v>
      </c>
      <c r="Z14" s="246">
        <v>1504.723</v>
      </c>
      <c r="AA14" s="247">
        <v>761.74099999999999</v>
      </c>
      <c r="AB14" s="248">
        <v>1278.3320000000001</v>
      </c>
      <c r="AC14" s="248">
        <v>541.66899999999998</v>
      </c>
      <c r="AD14" s="246">
        <v>1078.684</v>
      </c>
      <c r="AE14" s="247">
        <v>1192.0239999999999</v>
      </c>
      <c r="AF14" s="248">
        <v>1769.902</v>
      </c>
      <c r="AG14" s="248">
        <v>661.84</v>
      </c>
      <c r="AH14" s="246">
        <v>797.32600000000002</v>
      </c>
      <c r="AI14" s="247">
        <v>468.12400000000002</v>
      </c>
      <c r="AJ14" s="248">
        <v>2226.1439999999998</v>
      </c>
      <c r="AK14" s="248">
        <v>915.26099999999997</v>
      </c>
      <c r="AL14" s="246">
        <v>898.18499999999995</v>
      </c>
      <c r="AM14" s="247">
        <v>783.66399999999999</v>
      </c>
      <c r="AN14" s="248">
        <v>1494.3520000000001</v>
      </c>
      <c r="AO14" s="248">
        <v>810.24099999999999</v>
      </c>
      <c r="AP14" s="246">
        <v>884.63800000000003</v>
      </c>
      <c r="AQ14" s="247">
        <v>674.75199999999995</v>
      </c>
      <c r="AR14" s="248">
        <v>956.46100000000001</v>
      </c>
      <c r="AS14" s="248">
        <v>1426.972</v>
      </c>
      <c r="AT14" s="246">
        <v>886.37699999999995</v>
      </c>
      <c r="AU14" s="247">
        <v>409.35199999999998</v>
      </c>
      <c r="AV14" s="248">
        <v>933.12199999999996</v>
      </c>
      <c r="AW14" s="248">
        <v>1288.088</v>
      </c>
      <c r="AX14" s="246">
        <v>708.27200000000005</v>
      </c>
      <c r="AY14" s="247">
        <v>939.84</v>
      </c>
      <c r="AZ14" s="248">
        <v>1360.671</v>
      </c>
      <c r="BA14" s="248">
        <v>469.99099999999999</v>
      </c>
      <c r="BB14" s="246">
        <v>364.11399999999998</v>
      </c>
      <c r="BC14" s="247">
        <v>423.48</v>
      </c>
      <c r="BD14" s="248">
        <v>737.86099999999999</v>
      </c>
      <c r="BE14" s="248">
        <v>3279.6889999999999</v>
      </c>
      <c r="BF14" s="246">
        <v>2348.712</v>
      </c>
      <c r="BG14" s="247">
        <v>1975.8430000000001</v>
      </c>
      <c r="BH14" s="248">
        <v>2350.7730000000001</v>
      </c>
      <c r="BI14" s="248">
        <v>3067.3850000000002</v>
      </c>
      <c r="BJ14" s="246">
        <v>2197.826</v>
      </c>
      <c r="BK14" s="247">
        <v>2140.1060000000002</v>
      </c>
      <c r="BL14" s="248">
        <v>2004.961</v>
      </c>
      <c r="BM14" s="248">
        <v>1028.557</v>
      </c>
      <c r="BN14" s="246">
        <v>1079.2940000000001</v>
      </c>
      <c r="BO14" s="247">
        <v>335.46942999999999</v>
      </c>
      <c r="BP14" s="248">
        <v>1257.3119999999999</v>
      </c>
      <c r="BQ14" s="248">
        <v>2979.3609999999999</v>
      </c>
      <c r="BR14" s="246">
        <v>921.52800000000002</v>
      </c>
      <c r="BS14" s="247">
        <v>6001.2049999999999</v>
      </c>
      <c r="BT14" s="248">
        <v>3687.27</v>
      </c>
      <c r="BU14" s="248">
        <v>2562.5540000000001</v>
      </c>
      <c r="BV14" s="246">
        <v>2875.8532</v>
      </c>
      <c r="BW14" s="247">
        <v>938.25125000000003</v>
      </c>
      <c r="BX14" s="248">
        <v>2352.2176600000003</v>
      </c>
      <c r="BY14" s="248">
        <v>2803.9204400000003</v>
      </c>
      <c r="BZ14" s="246">
        <v>501.41581999999994</v>
      </c>
      <c r="CA14" s="247">
        <v>2400.0811100000005</v>
      </c>
      <c r="CB14" s="248">
        <v>3702.3504900000003</v>
      </c>
      <c r="CC14" s="248">
        <v>3461.7907400000004</v>
      </c>
      <c r="CD14" s="248">
        <v>3960.3372299999996</v>
      </c>
      <c r="CE14" s="247">
        <v>7490.8717900000001</v>
      </c>
      <c r="CF14" s="248">
        <v>2499.6152699999993</v>
      </c>
      <c r="CG14" s="248">
        <v>5782.2233100000003</v>
      </c>
      <c r="CH14" s="248">
        <v>2207.8655600000002</v>
      </c>
      <c r="CI14" s="247">
        <v>4284.4665299999997</v>
      </c>
      <c r="CJ14" s="248">
        <v>3772.6477500000001</v>
      </c>
      <c r="CK14" s="248">
        <v>3004.9152200000003</v>
      </c>
      <c r="CL14" s="248">
        <v>2791.2734400000004</v>
      </c>
      <c r="CM14" s="249">
        <v>3198.3522699999999</v>
      </c>
      <c r="CN14" s="250">
        <v>3928.21621</v>
      </c>
      <c r="CO14" s="250">
        <v>3466.8714199999999</v>
      </c>
      <c r="CP14" s="250">
        <v>4576.6443599999993</v>
      </c>
      <c r="CQ14" s="249">
        <v>1930.7106800000001</v>
      </c>
      <c r="CR14" s="250">
        <v>4639.91158</v>
      </c>
      <c r="CS14" s="250">
        <v>5440.0057299999999</v>
      </c>
      <c r="CT14" s="251">
        <v>2388.25594</v>
      </c>
      <c r="CU14" s="142"/>
      <c r="CV14" s="144">
        <f t="shared" si="0"/>
        <v>-47.816440340581757</v>
      </c>
      <c r="CW14" s="144">
        <f t="shared" si="1"/>
        <v>-56.098282639125088</v>
      </c>
    </row>
    <row r="15" spans="2:101">
      <c r="B15" s="141" t="s">
        <v>143</v>
      </c>
      <c r="C15" s="247">
        <v>1247.07</v>
      </c>
      <c r="D15" s="248">
        <v>4530.76</v>
      </c>
      <c r="E15" s="248">
        <v>3892.6410000000001</v>
      </c>
      <c r="F15" s="246">
        <v>2172.8519999999999</v>
      </c>
      <c r="G15" s="247">
        <v>1843.1079999999999</v>
      </c>
      <c r="H15" s="248">
        <v>2309.4279999999999</v>
      </c>
      <c r="I15" s="248">
        <v>1701.9490000000001</v>
      </c>
      <c r="J15" s="246">
        <v>1410.336</v>
      </c>
      <c r="K15" s="247">
        <v>1137.902</v>
      </c>
      <c r="L15" s="248">
        <v>1363.3240000000001</v>
      </c>
      <c r="M15" s="248">
        <v>2379.694</v>
      </c>
      <c r="N15" s="246">
        <v>1510.309</v>
      </c>
      <c r="O15" s="247">
        <v>1012.335</v>
      </c>
      <c r="P15" s="248">
        <v>1184.3140000000001</v>
      </c>
      <c r="Q15" s="248">
        <v>1097.5239999999999</v>
      </c>
      <c r="R15" s="246">
        <v>1368.0429999999999</v>
      </c>
      <c r="S15" s="247">
        <v>1406.5060000000001</v>
      </c>
      <c r="T15" s="248">
        <v>4312.6170000000002</v>
      </c>
      <c r="U15" s="248">
        <v>950.47299999999996</v>
      </c>
      <c r="V15" s="246">
        <v>1056.029</v>
      </c>
      <c r="W15" s="247">
        <v>1268.703</v>
      </c>
      <c r="X15" s="248">
        <v>4882.7960000000003</v>
      </c>
      <c r="Y15" s="248">
        <v>9373.8029999999999</v>
      </c>
      <c r="Z15" s="246">
        <v>7202.7560000000003</v>
      </c>
      <c r="AA15" s="247">
        <v>2352.7350000000001</v>
      </c>
      <c r="AB15" s="248">
        <v>5221.3509999999997</v>
      </c>
      <c r="AC15" s="248">
        <v>7091.3329999999996</v>
      </c>
      <c r="AD15" s="246">
        <v>4625.9309999999996</v>
      </c>
      <c r="AE15" s="247">
        <v>4450.8050000000003</v>
      </c>
      <c r="AF15" s="248">
        <v>5780.0680000000002</v>
      </c>
      <c r="AG15" s="248">
        <v>6955.1270000000004</v>
      </c>
      <c r="AH15" s="246">
        <v>5447.3689999999997</v>
      </c>
      <c r="AI15" s="247">
        <v>2827.4029999999998</v>
      </c>
      <c r="AJ15" s="248">
        <v>4069.7820000000002</v>
      </c>
      <c r="AK15" s="248">
        <v>5766.9189999999999</v>
      </c>
      <c r="AL15" s="246">
        <v>3869.5010000000002</v>
      </c>
      <c r="AM15" s="247">
        <v>1753.662</v>
      </c>
      <c r="AN15" s="248">
        <v>5803.1760000000004</v>
      </c>
      <c r="AO15" s="248">
        <v>6627.7070000000003</v>
      </c>
      <c r="AP15" s="246">
        <v>9613.1370000000006</v>
      </c>
      <c r="AQ15" s="247">
        <v>5266.7460000000001</v>
      </c>
      <c r="AR15" s="248">
        <v>4472.3220000000001</v>
      </c>
      <c r="AS15" s="248">
        <v>3837.346</v>
      </c>
      <c r="AT15" s="246">
        <v>3259.739</v>
      </c>
      <c r="AU15" s="247">
        <v>1433.2429999999999</v>
      </c>
      <c r="AV15" s="248">
        <v>3507.7730000000001</v>
      </c>
      <c r="AW15" s="248">
        <v>4891.1970000000001</v>
      </c>
      <c r="AX15" s="246">
        <v>2929.4409999999998</v>
      </c>
      <c r="AY15" s="247">
        <v>1181.2840000000001</v>
      </c>
      <c r="AZ15" s="248">
        <v>2296.3009999999999</v>
      </c>
      <c r="BA15" s="248">
        <v>4407.4780000000001</v>
      </c>
      <c r="BB15" s="246">
        <v>3708.3270000000002</v>
      </c>
      <c r="BC15" s="247">
        <v>2648.4760000000001</v>
      </c>
      <c r="BD15" s="248">
        <v>2683.4110000000001</v>
      </c>
      <c r="BE15" s="248">
        <v>3449.6680000000001</v>
      </c>
      <c r="BF15" s="246">
        <v>3685.0569999999998</v>
      </c>
      <c r="BG15" s="247">
        <v>3808.7130000000002</v>
      </c>
      <c r="BH15" s="248">
        <v>4296.3549999999996</v>
      </c>
      <c r="BI15" s="248">
        <v>4136.634</v>
      </c>
      <c r="BJ15" s="246">
        <v>4939.3130000000001</v>
      </c>
      <c r="BK15" s="247">
        <v>4891.652</v>
      </c>
      <c r="BL15" s="248">
        <v>6314.2560000000003</v>
      </c>
      <c r="BM15" s="248">
        <v>5455.6279999999997</v>
      </c>
      <c r="BN15" s="246">
        <v>5414.4610000000002</v>
      </c>
      <c r="BO15" s="247">
        <v>5638.7808099999993</v>
      </c>
      <c r="BP15" s="248">
        <v>3633.1329999999998</v>
      </c>
      <c r="BQ15" s="248">
        <v>5123.8950000000004</v>
      </c>
      <c r="BR15" s="246">
        <v>5600.5309999999999</v>
      </c>
      <c r="BS15" s="247">
        <v>4623.0950000000003</v>
      </c>
      <c r="BT15" s="248">
        <v>5684.4660000000003</v>
      </c>
      <c r="BU15" s="248">
        <v>5582.2650000000003</v>
      </c>
      <c r="BV15" s="246">
        <v>4872.8576499999999</v>
      </c>
      <c r="BW15" s="247">
        <v>7354.5083799999993</v>
      </c>
      <c r="BX15" s="248">
        <v>8672.5124299999989</v>
      </c>
      <c r="BY15" s="248">
        <v>10893.720560000002</v>
      </c>
      <c r="BZ15" s="246">
        <v>2821.4320400000001</v>
      </c>
      <c r="CA15" s="247">
        <v>3494.9992499999994</v>
      </c>
      <c r="CB15" s="248">
        <v>4289.8540800000001</v>
      </c>
      <c r="CC15" s="248">
        <v>4487.4307399999989</v>
      </c>
      <c r="CD15" s="248">
        <v>4822.0069760000006</v>
      </c>
      <c r="CE15" s="247">
        <v>3890.7283375999991</v>
      </c>
      <c r="CF15" s="248">
        <v>5544.1966999999995</v>
      </c>
      <c r="CG15" s="248">
        <v>5507.5286500000002</v>
      </c>
      <c r="CH15" s="248">
        <v>7912.4254979999978</v>
      </c>
      <c r="CI15" s="247">
        <v>4443.0983799999995</v>
      </c>
      <c r="CJ15" s="248">
        <v>6375.8924399999996</v>
      </c>
      <c r="CK15" s="248">
        <v>5775.4225499999993</v>
      </c>
      <c r="CL15" s="248">
        <v>7757.8462699999973</v>
      </c>
      <c r="CM15" s="247">
        <v>4688.0600599999998</v>
      </c>
      <c r="CN15" s="248">
        <v>5568.6671500000002</v>
      </c>
      <c r="CO15" s="248">
        <v>5328.4358699999993</v>
      </c>
      <c r="CP15" s="248">
        <v>4697.9865199999995</v>
      </c>
      <c r="CQ15" s="247">
        <v>4441.1965900000005</v>
      </c>
      <c r="CR15" s="248">
        <v>4480.848</v>
      </c>
      <c r="CS15" s="248">
        <v>5918.7390500000001</v>
      </c>
      <c r="CT15" s="246">
        <v>8731.2698400000008</v>
      </c>
      <c r="CU15" s="142"/>
      <c r="CV15" s="144">
        <f t="shared" si="0"/>
        <v>85.851317427790349</v>
      </c>
      <c r="CW15" s="144">
        <f t="shared" si="1"/>
        <v>47.519087532673041</v>
      </c>
    </row>
    <row r="16" spans="2:101">
      <c r="B16" s="141" t="s">
        <v>148</v>
      </c>
      <c r="C16" s="247">
        <v>803.70399999999995</v>
      </c>
      <c r="D16" s="248">
        <v>1099.6310000000001</v>
      </c>
      <c r="E16" s="248">
        <v>752.15800000000002</v>
      </c>
      <c r="F16" s="246">
        <v>497.14600000000002</v>
      </c>
      <c r="G16" s="247">
        <v>897.92899999999997</v>
      </c>
      <c r="H16" s="248">
        <v>783.67600000000004</v>
      </c>
      <c r="I16" s="248">
        <v>805.11400000000003</v>
      </c>
      <c r="J16" s="246">
        <v>819.02099999999996</v>
      </c>
      <c r="K16" s="247">
        <v>760.92200000000003</v>
      </c>
      <c r="L16" s="248">
        <v>771.09699999999998</v>
      </c>
      <c r="M16" s="248">
        <v>729.923</v>
      </c>
      <c r="N16" s="246">
        <v>837.05499999999995</v>
      </c>
      <c r="O16" s="247">
        <v>352.07900000000001</v>
      </c>
      <c r="P16" s="248">
        <v>659.452</v>
      </c>
      <c r="Q16" s="248">
        <v>1153.5329999999999</v>
      </c>
      <c r="R16" s="246">
        <v>1026.1420000000001</v>
      </c>
      <c r="S16" s="247">
        <v>1047.066</v>
      </c>
      <c r="T16" s="248">
        <v>1120.163</v>
      </c>
      <c r="U16" s="248">
        <v>1022.782</v>
      </c>
      <c r="V16" s="246">
        <v>1108.684</v>
      </c>
      <c r="W16" s="247">
        <v>802.77599999999995</v>
      </c>
      <c r="X16" s="248">
        <v>1010.035</v>
      </c>
      <c r="Y16" s="248">
        <v>839.99300000000005</v>
      </c>
      <c r="Z16" s="246">
        <v>919.07100000000003</v>
      </c>
      <c r="AA16" s="247">
        <v>813.07799999999997</v>
      </c>
      <c r="AB16" s="248">
        <v>132.24700000000001</v>
      </c>
      <c r="AC16" s="248">
        <v>59.5</v>
      </c>
      <c r="AD16" s="246">
        <v>89.72</v>
      </c>
      <c r="AE16" s="247">
        <v>57.076000000000001</v>
      </c>
      <c r="AF16" s="248">
        <v>55.734999999999999</v>
      </c>
      <c r="AG16" s="248">
        <v>46.561999999999998</v>
      </c>
      <c r="AH16" s="246">
        <v>68.539000000000001</v>
      </c>
      <c r="AI16" s="247">
        <v>17.498999999999999</v>
      </c>
      <c r="AJ16" s="248">
        <v>0</v>
      </c>
      <c r="AK16" s="248">
        <v>27.712</v>
      </c>
      <c r="AL16" s="246">
        <v>35.256</v>
      </c>
      <c r="AM16" s="247">
        <v>291.22899999999998</v>
      </c>
      <c r="AN16" s="248">
        <v>78.385000000000005</v>
      </c>
      <c r="AO16" s="248">
        <v>119.431</v>
      </c>
      <c r="AP16" s="246">
        <v>263.23700000000002</v>
      </c>
      <c r="AQ16" s="247">
        <v>3522.174</v>
      </c>
      <c r="AR16" s="248">
        <v>113.605</v>
      </c>
      <c r="AS16" s="248">
        <v>97.748000000000005</v>
      </c>
      <c r="AT16" s="246">
        <v>31.242000000000001</v>
      </c>
      <c r="AU16" s="247">
        <v>161.506</v>
      </c>
      <c r="AV16" s="248">
        <v>383.71699999999998</v>
      </c>
      <c r="AW16" s="248">
        <v>4564.0770000000002</v>
      </c>
      <c r="AX16" s="246">
        <v>2686.136</v>
      </c>
      <c r="AY16" s="247">
        <v>157.35</v>
      </c>
      <c r="AZ16" s="248">
        <v>216.14699999999999</v>
      </c>
      <c r="BA16" s="248">
        <v>244.90100000000001</v>
      </c>
      <c r="BB16" s="246">
        <v>335.50200000000001</v>
      </c>
      <c r="BC16" s="247">
        <v>350.63600000000002</v>
      </c>
      <c r="BD16" s="248">
        <v>687.029</v>
      </c>
      <c r="BE16" s="248">
        <v>213.815</v>
      </c>
      <c r="BF16" s="246">
        <v>1044.0250000000001</v>
      </c>
      <c r="BG16" s="247">
        <v>1482.6310000000001</v>
      </c>
      <c r="BH16" s="248">
        <v>869.601</v>
      </c>
      <c r="BI16" s="248">
        <v>872.23800000000006</v>
      </c>
      <c r="BJ16" s="246">
        <v>1011.942</v>
      </c>
      <c r="BK16" s="247">
        <v>1565.1179999999999</v>
      </c>
      <c r="BL16" s="248">
        <v>2599.3919999999998</v>
      </c>
      <c r="BM16" s="248">
        <v>2546.076</v>
      </c>
      <c r="BN16" s="246">
        <v>2448.5720000000001</v>
      </c>
      <c r="BO16" s="247">
        <v>9334.3399300000019</v>
      </c>
      <c r="BP16" s="248">
        <v>8992.7810000000009</v>
      </c>
      <c r="BQ16" s="248">
        <v>6495.7690000000002</v>
      </c>
      <c r="BR16" s="246">
        <v>12437.385</v>
      </c>
      <c r="BS16" s="247">
        <v>2542.67</v>
      </c>
      <c r="BT16" s="248">
        <v>2918.431</v>
      </c>
      <c r="BU16" s="248">
        <v>2594.4830000000002</v>
      </c>
      <c r="BV16" s="246">
        <v>3244.9095499999999</v>
      </c>
      <c r="BW16" s="247">
        <v>7914.1175900000035</v>
      </c>
      <c r="BX16" s="248">
        <v>4912.9549800000004</v>
      </c>
      <c r="BY16" s="248">
        <v>3417.2907200000009</v>
      </c>
      <c r="BZ16" s="246">
        <v>3918.9920204000005</v>
      </c>
      <c r="CA16" s="247">
        <v>1356.1730400000001</v>
      </c>
      <c r="CB16" s="248">
        <v>1069.3488199999999</v>
      </c>
      <c r="CC16" s="248">
        <v>1584.4625100000001</v>
      </c>
      <c r="CD16" s="248">
        <v>1611.7778500000002</v>
      </c>
      <c r="CE16" s="247">
        <v>2646.6756499999992</v>
      </c>
      <c r="CF16" s="248">
        <v>3410.3881200000001</v>
      </c>
      <c r="CG16" s="248">
        <v>4001.2466800000011</v>
      </c>
      <c r="CH16" s="248">
        <v>4491.3921999999984</v>
      </c>
      <c r="CI16" s="247">
        <v>2871.4443099999994</v>
      </c>
      <c r="CJ16" s="248">
        <v>3117.1552200000001</v>
      </c>
      <c r="CK16" s="248">
        <v>3467.7794699999999</v>
      </c>
      <c r="CL16" s="248">
        <v>2294.5867400000002</v>
      </c>
      <c r="CM16" s="247">
        <v>2704.5771900000004</v>
      </c>
      <c r="CN16" s="248">
        <v>1328.0528200000001</v>
      </c>
      <c r="CO16" s="248">
        <v>2653.0569500000001</v>
      </c>
      <c r="CP16" s="248">
        <v>3268.1355899999999</v>
      </c>
      <c r="CQ16" s="247">
        <v>1559.6193500000002</v>
      </c>
      <c r="CR16" s="248">
        <v>1446.06953</v>
      </c>
      <c r="CS16" s="248">
        <v>1765.8100699999995</v>
      </c>
      <c r="CT16" s="246">
        <v>1924.59782</v>
      </c>
      <c r="CU16" s="142"/>
      <c r="CV16" s="144">
        <f t="shared" si="0"/>
        <v>-41.110221194953546</v>
      </c>
      <c r="CW16" s="144">
        <f t="shared" si="1"/>
        <v>8.9923459321987309</v>
      </c>
    </row>
    <row r="17" spans="2:101">
      <c r="B17" s="141" t="s">
        <v>145</v>
      </c>
      <c r="C17" s="247">
        <v>29924.482</v>
      </c>
      <c r="D17" s="248">
        <v>38772.849000000002</v>
      </c>
      <c r="E17" s="248">
        <v>43223.942000000003</v>
      </c>
      <c r="F17" s="246">
        <v>44950.883999999998</v>
      </c>
      <c r="G17" s="247">
        <v>36476.050000000003</v>
      </c>
      <c r="H17" s="248">
        <v>46454.697</v>
      </c>
      <c r="I17" s="248">
        <v>54188.275999999998</v>
      </c>
      <c r="J17" s="246">
        <v>48999.567000000003</v>
      </c>
      <c r="K17" s="247">
        <v>46362.063000000002</v>
      </c>
      <c r="L17" s="248">
        <v>35167.504000000001</v>
      </c>
      <c r="M17" s="248">
        <v>39488.732000000004</v>
      </c>
      <c r="N17" s="246">
        <v>48620.862999999998</v>
      </c>
      <c r="O17" s="247">
        <v>37846.809000000001</v>
      </c>
      <c r="P17" s="248">
        <v>43517.82</v>
      </c>
      <c r="Q17" s="248">
        <v>46384.542000000001</v>
      </c>
      <c r="R17" s="246">
        <v>49061.584000000003</v>
      </c>
      <c r="S17" s="247">
        <v>34740.673999999999</v>
      </c>
      <c r="T17" s="248">
        <v>22901.011999999999</v>
      </c>
      <c r="U17" s="248">
        <v>31752.982</v>
      </c>
      <c r="V17" s="246">
        <v>34780.535000000003</v>
      </c>
      <c r="W17" s="247">
        <v>45394.339</v>
      </c>
      <c r="X17" s="248">
        <v>45720.845999999998</v>
      </c>
      <c r="Y17" s="248">
        <v>62291.336000000003</v>
      </c>
      <c r="Z17" s="246">
        <v>53120.521000000001</v>
      </c>
      <c r="AA17" s="247">
        <v>34379.743000000002</v>
      </c>
      <c r="AB17" s="248">
        <v>46959.718000000001</v>
      </c>
      <c r="AC17" s="248">
        <v>45338.266000000003</v>
      </c>
      <c r="AD17" s="246">
        <v>28132.097000000002</v>
      </c>
      <c r="AE17" s="247">
        <v>8595.7939999999999</v>
      </c>
      <c r="AF17" s="248">
        <v>20750.436000000002</v>
      </c>
      <c r="AG17" s="248">
        <v>19258.18</v>
      </c>
      <c r="AH17" s="246">
        <v>36590.864999999998</v>
      </c>
      <c r="AI17" s="247">
        <v>30407.545999999998</v>
      </c>
      <c r="AJ17" s="248">
        <v>26794.973000000002</v>
      </c>
      <c r="AK17" s="248">
        <v>24323.671999999999</v>
      </c>
      <c r="AL17" s="246">
        <v>35164.678</v>
      </c>
      <c r="AM17" s="247">
        <v>15142.894</v>
      </c>
      <c r="AN17" s="248">
        <v>18541.485000000001</v>
      </c>
      <c r="AO17" s="248">
        <v>21286.421999999999</v>
      </c>
      <c r="AP17" s="246">
        <v>21822.912</v>
      </c>
      <c r="AQ17" s="247">
        <v>22106.708999999999</v>
      </c>
      <c r="AR17" s="248">
        <v>19797.646000000001</v>
      </c>
      <c r="AS17" s="248">
        <v>29365.906999999999</v>
      </c>
      <c r="AT17" s="246">
        <v>17032.106</v>
      </c>
      <c r="AU17" s="247">
        <v>15048.128000000001</v>
      </c>
      <c r="AV17" s="248">
        <v>12148.434999999999</v>
      </c>
      <c r="AW17" s="248">
        <v>23803.248</v>
      </c>
      <c r="AX17" s="246">
        <v>14324.749</v>
      </c>
      <c r="AY17" s="247">
        <v>9229.4989999999998</v>
      </c>
      <c r="AZ17" s="248">
        <v>10234.584000000001</v>
      </c>
      <c r="BA17" s="248">
        <v>19264.661</v>
      </c>
      <c r="BB17" s="246">
        <v>11673.656999999999</v>
      </c>
      <c r="BC17" s="247">
        <v>9989.1039999999994</v>
      </c>
      <c r="BD17" s="248">
        <v>9122.4779999999992</v>
      </c>
      <c r="BE17" s="248">
        <v>11066.142</v>
      </c>
      <c r="BF17" s="246">
        <v>13842.285</v>
      </c>
      <c r="BG17" s="247">
        <v>9411.8420000000006</v>
      </c>
      <c r="BH17" s="248">
        <v>12855.588</v>
      </c>
      <c r="BI17" s="248">
        <v>16941.288</v>
      </c>
      <c r="BJ17" s="246">
        <v>12413.843000000001</v>
      </c>
      <c r="BK17" s="247">
        <v>9790.1409999999996</v>
      </c>
      <c r="BL17" s="248">
        <v>5706.5680000000002</v>
      </c>
      <c r="BM17" s="248">
        <v>5586.96</v>
      </c>
      <c r="BN17" s="246">
        <v>2967.4859999999999</v>
      </c>
      <c r="BO17" s="247">
        <v>531.98894999999993</v>
      </c>
      <c r="BP17" s="248">
        <v>520.79700000000003</v>
      </c>
      <c r="BQ17" s="248">
        <v>3125.2130000000002</v>
      </c>
      <c r="BR17" s="246">
        <v>3411.672</v>
      </c>
      <c r="BS17" s="247">
        <v>2591.6190000000001</v>
      </c>
      <c r="BT17" s="248">
        <v>3511.1610000000001</v>
      </c>
      <c r="BU17" s="248">
        <v>2337.8870000000002</v>
      </c>
      <c r="BV17" s="246">
        <v>2222.6721600000001</v>
      </c>
      <c r="BW17" s="247">
        <v>1586.4688599999999</v>
      </c>
      <c r="BX17" s="248">
        <v>3673.2266799999998</v>
      </c>
      <c r="BY17" s="248">
        <v>1747.2891999999999</v>
      </c>
      <c r="BZ17" s="246">
        <v>4059.1565499999997</v>
      </c>
      <c r="CA17" s="247">
        <v>1738.1578400000003</v>
      </c>
      <c r="CB17" s="248">
        <v>1237.8742999999999</v>
      </c>
      <c r="CC17" s="248">
        <v>1309.1966500000001</v>
      </c>
      <c r="CD17" s="248">
        <v>2105.88562</v>
      </c>
      <c r="CE17" s="247">
        <v>1321.2540299999998</v>
      </c>
      <c r="CF17" s="248">
        <v>1476.0908199999999</v>
      </c>
      <c r="CG17" s="248">
        <v>2220.8827900000006</v>
      </c>
      <c r="CH17" s="248">
        <v>1721.8363612000001</v>
      </c>
      <c r="CI17" s="247">
        <v>1555.09656</v>
      </c>
      <c r="CJ17" s="248">
        <v>3590.5691699999998</v>
      </c>
      <c r="CK17" s="248">
        <v>4581.9348499999996</v>
      </c>
      <c r="CL17" s="248">
        <v>5339.5681799999993</v>
      </c>
      <c r="CM17" s="247">
        <v>3355.14509</v>
      </c>
      <c r="CN17" s="248">
        <v>3094.5762700000005</v>
      </c>
      <c r="CO17" s="248">
        <v>3089.71985</v>
      </c>
      <c r="CP17" s="248">
        <v>2966.3966899999996</v>
      </c>
      <c r="CQ17" s="247">
        <v>1813.58158</v>
      </c>
      <c r="CR17" s="248">
        <v>1852.7462700000001</v>
      </c>
      <c r="CS17" s="248">
        <v>1766.3155499999998</v>
      </c>
      <c r="CT17" s="246">
        <v>2038.6165300000002</v>
      </c>
      <c r="CU17" s="142"/>
      <c r="CV17" s="144">
        <f t="shared" si="0"/>
        <v>-31.276334791217678</v>
      </c>
      <c r="CW17" s="144">
        <f t="shared" si="1"/>
        <v>15.416326941128972</v>
      </c>
    </row>
    <row r="18" spans="2:101">
      <c r="B18" s="141" t="s">
        <v>147</v>
      </c>
      <c r="C18" s="247">
        <v>88.191999999999993</v>
      </c>
      <c r="D18" s="248">
        <v>94.043999999999997</v>
      </c>
      <c r="E18" s="248">
        <v>69.733999999999995</v>
      </c>
      <c r="F18" s="246">
        <v>180.61600000000001</v>
      </c>
      <c r="G18" s="247">
        <v>166.018</v>
      </c>
      <c r="H18" s="248">
        <v>98.037999999999997</v>
      </c>
      <c r="I18" s="248">
        <v>136.21899999999999</v>
      </c>
      <c r="J18" s="246">
        <v>60.901000000000003</v>
      </c>
      <c r="K18" s="247">
        <v>2042.54</v>
      </c>
      <c r="L18" s="248">
        <v>287.524</v>
      </c>
      <c r="M18" s="248">
        <v>115.483</v>
      </c>
      <c r="N18" s="246">
        <v>193.93</v>
      </c>
      <c r="O18" s="247">
        <v>87.885000000000005</v>
      </c>
      <c r="P18" s="248">
        <v>138.11799999999999</v>
      </c>
      <c r="Q18" s="248">
        <v>163.761</v>
      </c>
      <c r="R18" s="246">
        <v>247.52799999999999</v>
      </c>
      <c r="S18" s="247">
        <v>51.49</v>
      </c>
      <c r="T18" s="248">
        <v>124.54900000000001</v>
      </c>
      <c r="U18" s="248">
        <v>103.57599999999999</v>
      </c>
      <c r="V18" s="246">
        <v>200.624</v>
      </c>
      <c r="W18" s="247">
        <v>101.973</v>
      </c>
      <c r="X18" s="248">
        <v>161.643</v>
      </c>
      <c r="Y18" s="248">
        <v>41.366</v>
      </c>
      <c r="Z18" s="246">
        <v>63.795999999999999</v>
      </c>
      <c r="AA18" s="247">
        <v>110.51600000000001</v>
      </c>
      <c r="AB18" s="248">
        <v>180.75899999999999</v>
      </c>
      <c r="AC18" s="248">
        <v>67.153999999999996</v>
      </c>
      <c r="AD18" s="246">
        <v>42.881999999999998</v>
      </c>
      <c r="AE18" s="247">
        <v>151.09299999999999</v>
      </c>
      <c r="AF18" s="248">
        <v>61.35</v>
      </c>
      <c r="AG18" s="248">
        <v>85.105000000000004</v>
      </c>
      <c r="AH18" s="246">
        <v>51.637</v>
      </c>
      <c r="AI18" s="247">
        <v>37.414999999999999</v>
      </c>
      <c r="AJ18" s="248">
        <v>168.76599999999999</v>
      </c>
      <c r="AK18" s="248">
        <v>14.617000000000001</v>
      </c>
      <c r="AL18" s="246">
        <v>163.52199999999999</v>
      </c>
      <c r="AM18" s="247">
        <v>323.178</v>
      </c>
      <c r="AN18" s="248">
        <v>198</v>
      </c>
      <c r="AO18" s="248">
        <v>0.67300000000000004</v>
      </c>
      <c r="AP18" s="246">
        <v>59.604999999999997</v>
      </c>
      <c r="AQ18" s="247">
        <v>20.9</v>
      </c>
      <c r="AR18" s="248">
        <v>7.8440000000000003</v>
      </c>
      <c r="AS18" s="248">
        <v>110.533</v>
      </c>
      <c r="AT18" s="246">
        <v>61.841999999999999</v>
      </c>
      <c r="AU18" s="247">
        <v>14.263</v>
      </c>
      <c r="AV18" s="248">
        <v>140.00200000000001</v>
      </c>
      <c r="AW18" s="248">
        <v>254.91399999999999</v>
      </c>
      <c r="AX18" s="246">
        <v>48.591000000000001</v>
      </c>
      <c r="AY18" s="247">
        <v>43.713000000000001</v>
      </c>
      <c r="AZ18" s="248">
        <v>2.9910000000000001</v>
      </c>
      <c r="BA18" s="248">
        <v>207.988</v>
      </c>
      <c r="BB18" s="246">
        <v>186.119</v>
      </c>
      <c r="BC18" s="247">
        <v>146.45500000000001</v>
      </c>
      <c r="BD18" s="248">
        <v>166.66</v>
      </c>
      <c r="BE18" s="248">
        <v>579.28200000000004</v>
      </c>
      <c r="BF18" s="246">
        <v>216.13900000000001</v>
      </c>
      <c r="BG18" s="247">
        <v>1115.6410000000001</v>
      </c>
      <c r="BH18" s="248">
        <v>1180.752</v>
      </c>
      <c r="BI18" s="248">
        <v>1128.0229999999999</v>
      </c>
      <c r="BJ18" s="246">
        <v>1150.825</v>
      </c>
      <c r="BK18" s="247">
        <v>1288.3779999999999</v>
      </c>
      <c r="BL18" s="248">
        <v>1175.6220000000001</v>
      </c>
      <c r="BM18" s="248">
        <v>1018.9349999999999</v>
      </c>
      <c r="BN18" s="246">
        <v>1013.279</v>
      </c>
      <c r="BO18" s="247">
        <v>219.03526000000002</v>
      </c>
      <c r="BP18" s="248">
        <v>237.17400000000001</v>
      </c>
      <c r="BQ18" s="248">
        <v>450.87900000000002</v>
      </c>
      <c r="BR18" s="246">
        <v>46.777000000000001</v>
      </c>
      <c r="BS18" s="247">
        <v>831.78700000000003</v>
      </c>
      <c r="BT18" s="248">
        <v>699.16700000000003</v>
      </c>
      <c r="BU18" s="248">
        <v>879.19899999999996</v>
      </c>
      <c r="BV18" s="246">
        <v>913.09712500000001</v>
      </c>
      <c r="BW18" s="247">
        <v>5487.4329800000005</v>
      </c>
      <c r="BX18" s="248">
        <v>1156.9513499999998</v>
      </c>
      <c r="BY18" s="248">
        <v>104.68464999999999</v>
      </c>
      <c r="BZ18" s="246">
        <v>131.72076000000001</v>
      </c>
      <c r="CA18" s="247">
        <v>503.44562999999999</v>
      </c>
      <c r="CB18" s="248">
        <v>0.55000000000000004</v>
      </c>
      <c r="CC18" s="248">
        <v>11.065520000000001</v>
      </c>
      <c r="CD18" s="248">
        <v>774.89256999999998</v>
      </c>
      <c r="CE18" s="247">
        <v>65.390839999999997</v>
      </c>
      <c r="CF18" s="248">
        <v>782.09804999999994</v>
      </c>
      <c r="CG18" s="248">
        <v>859.34557999999993</v>
      </c>
      <c r="CH18" s="248">
        <v>969.42333840000015</v>
      </c>
      <c r="CI18" s="247">
        <v>698.47414000000003</v>
      </c>
      <c r="CJ18" s="248">
        <v>1335.88165</v>
      </c>
      <c r="CK18" s="248">
        <v>784.87466999999992</v>
      </c>
      <c r="CL18" s="248">
        <v>1500.39338</v>
      </c>
      <c r="CM18" s="247">
        <v>838.35974999999996</v>
      </c>
      <c r="CN18" s="248">
        <v>665.01582000000008</v>
      </c>
      <c r="CO18" s="248">
        <v>765.72928000000002</v>
      </c>
      <c r="CP18" s="248">
        <v>801.14854000000003</v>
      </c>
      <c r="CQ18" s="247">
        <v>611.54287999999997</v>
      </c>
      <c r="CR18" s="248">
        <v>828.01432</v>
      </c>
      <c r="CS18" s="248">
        <v>997.50691999999992</v>
      </c>
      <c r="CT18" s="246">
        <v>721.65101000000004</v>
      </c>
      <c r="CU18" s="142"/>
      <c r="CV18" s="144">
        <f t="shared" si="0"/>
        <v>-9.92294512575657</v>
      </c>
      <c r="CW18" s="144">
        <f t="shared" si="1"/>
        <v>-27.654535970537424</v>
      </c>
    </row>
    <row r="19" spans="2:101">
      <c r="B19" s="141" t="s">
        <v>151</v>
      </c>
      <c r="C19" s="247">
        <v>0</v>
      </c>
      <c r="D19" s="248">
        <v>0.312</v>
      </c>
      <c r="E19" s="248">
        <v>0.1</v>
      </c>
      <c r="F19" s="246">
        <v>0</v>
      </c>
      <c r="G19" s="247">
        <v>0</v>
      </c>
      <c r="H19" s="248">
        <v>0</v>
      </c>
      <c r="I19" s="248">
        <v>0</v>
      </c>
      <c r="J19" s="246">
        <v>0</v>
      </c>
      <c r="K19" s="247">
        <v>74.344999999999999</v>
      </c>
      <c r="L19" s="248">
        <v>68.260000000000005</v>
      </c>
      <c r="M19" s="248">
        <v>5</v>
      </c>
      <c r="N19" s="246">
        <v>109.55500000000001</v>
      </c>
      <c r="O19" s="247">
        <v>117.503</v>
      </c>
      <c r="P19" s="248">
        <v>27.099</v>
      </c>
      <c r="Q19" s="248">
        <v>366.36799999999999</v>
      </c>
      <c r="R19" s="246">
        <v>16.004999999999999</v>
      </c>
      <c r="S19" s="247">
        <v>1.4999999999999999E-2</v>
      </c>
      <c r="T19" s="248">
        <v>62.857999999999997</v>
      </c>
      <c r="U19" s="248">
        <v>4.28</v>
      </c>
      <c r="V19" s="246">
        <v>0</v>
      </c>
      <c r="W19" s="247">
        <v>69.099999999999994</v>
      </c>
      <c r="X19" s="248">
        <v>0</v>
      </c>
      <c r="Y19" s="248">
        <v>2</v>
      </c>
      <c r="Z19" s="246">
        <v>0</v>
      </c>
      <c r="AA19" s="247">
        <v>0</v>
      </c>
      <c r="AB19" s="248">
        <v>0</v>
      </c>
      <c r="AC19" s="248">
        <v>0</v>
      </c>
      <c r="AD19" s="246">
        <v>0</v>
      </c>
      <c r="AE19" s="247">
        <v>0</v>
      </c>
      <c r="AF19" s="248">
        <v>0</v>
      </c>
      <c r="AG19" s="248">
        <v>443.97399999999999</v>
      </c>
      <c r="AH19" s="246">
        <v>469.91699999999997</v>
      </c>
      <c r="AI19" s="247">
        <v>785.79399999999998</v>
      </c>
      <c r="AJ19" s="248">
        <v>746.23199999999997</v>
      </c>
      <c r="AK19" s="248">
        <v>990.39800000000002</v>
      </c>
      <c r="AL19" s="246">
        <v>728.20299999999997</v>
      </c>
      <c r="AM19" s="247">
        <v>421.44900000000001</v>
      </c>
      <c r="AN19" s="248">
        <v>1451.991</v>
      </c>
      <c r="AO19" s="248">
        <v>874.67100000000005</v>
      </c>
      <c r="AP19" s="246">
        <v>1525.9069999999999</v>
      </c>
      <c r="AQ19" s="247">
        <v>0</v>
      </c>
      <c r="AR19" s="248">
        <v>55.396000000000001</v>
      </c>
      <c r="AS19" s="248">
        <v>10.28</v>
      </c>
      <c r="AT19" s="246">
        <v>29.78</v>
      </c>
      <c r="AU19" s="247">
        <v>32.463999999999999</v>
      </c>
      <c r="AV19" s="248">
        <v>67.09</v>
      </c>
      <c r="AW19" s="248">
        <v>162.571</v>
      </c>
      <c r="AX19" s="246">
        <v>128.685</v>
      </c>
      <c r="AY19" s="247">
        <v>176.22300000000001</v>
      </c>
      <c r="AZ19" s="248">
        <v>12.307</v>
      </c>
      <c r="BA19" s="248">
        <v>0</v>
      </c>
      <c r="BB19" s="246">
        <v>11.404</v>
      </c>
      <c r="BC19" s="247">
        <v>0</v>
      </c>
      <c r="BD19" s="248">
        <v>0</v>
      </c>
      <c r="BE19" s="248">
        <v>0</v>
      </c>
      <c r="BF19" s="246">
        <v>225.85400000000001</v>
      </c>
      <c r="BG19" s="247">
        <v>263.548</v>
      </c>
      <c r="BH19" s="248">
        <v>391.315</v>
      </c>
      <c r="BI19" s="248">
        <v>823.32399999999996</v>
      </c>
      <c r="BJ19" s="246">
        <v>140.714</v>
      </c>
      <c r="BK19" s="247">
        <v>122.434</v>
      </c>
      <c r="BL19" s="248">
        <v>270.64999999999998</v>
      </c>
      <c r="BM19" s="248">
        <v>289.69099999999997</v>
      </c>
      <c r="BN19" s="246">
        <v>294.76499999999999</v>
      </c>
      <c r="BO19" s="247">
        <v>1334.42202</v>
      </c>
      <c r="BP19" s="248">
        <v>22.475000000000001</v>
      </c>
      <c r="BQ19" s="248">
        <v>129.815</v>
      </c>
      <c r="BR19" s="246">
        <v>1126.3599999999999</v>
      </c>
      <c r="BS19" s="247">
        <v>398.22</v>
      </c>
      <c r="BT19" s="248">
        <v>590.60699999999997</v>
      </c>
      <c r="BU19" s="248">
        <v>624.54100000000005</v>
      </c>
      <c r="BV19" s="246">
        <v>450.41441000000003</v>
      </c>
      <c r="BW19" s="247">
        <v>276.34724999999997</v>
      </c>
      <c r="BX19" s="248">
        <v>32.265000000000001</v>
      </c>
      <c r="BY19" s="248">
        <v>125.35836999999999</v>
      </c>
      <c r="BZ19" s="246">
        <v>18.860880000000002</v>
      </c>
      <c r="CA19" s="247">
        <v>73.230999999999995</v>
      </c>
      <c r="CB19" s="248">
        <v>264.82299999999998</v>
      </c>
      <c r="CC19" s="248">
        <v>291.57534999999996</v>
      </c>
      <c r="CD19" s="248">
        <v>227.25299999999999</v>
      </c>
      <c r="CE19" s="247">
        <v>246.3766478</v>
      </c>
      <c r="CF19" s="248">
        <v>118.04600000000001</v>
      </c>
      <c r="CG19" s="248">
        <v>1263.0820000000001</v>
      </c>
      <c r="CH19" s="248">
        <v>1095.3583142</v>
      </c>
      <c r="CI19" s="247">
        <v>323.08800000000002</v>
      </c>
      <c r="CJ19" s="248">
        <v>4195.0832200000004</v>
      </c>
      <c r="CK19" s="248">
        <v>1038.3827200000001</v>
      </c>
      <c r="CL19" s="248">
        <v>823.56972999999994</v>
      </c>
      <c r="CM19" s="247">
        <v>515.505</v>
      </c>
      <c r="CN19" s="248">
        <v>244.03800000000001</v>
      </c>
      <c r="CO19" s="248">
        <v>9942.6988599999986</v>
      </c>
      <c r="CP19" s="248">
        <v>27110.534970000004</v>
      </c>
      <c r="CQ19" s="247">
        <v>866.81284000000005</v>
      </c>
      <c r="CR19" s="248">
        <v>741.46100000000001</v>
      </c>
      <c r="CS19" s="248">
        <v>789.70500000000004</v>
      </c>
      <c r="CT19" s="246">
        <v>1679.9644400000002</v>
      </c>
      <c r="CU19" s="142"/>
      <c r="CV19" s="144">
        <f t="shared" si="0"/>
        <v>-93.803278165262995</v>
      </c>
      <c r="CW19" s="144">
        <f t="shared" si="1"/>
        <v>112.73316491601295</v>
      </c>
    </row>
    <row r="20" spans="2:101">
      <c r="B20" s="141" t="s">
        <v>146</v>
      </c>
      <c r="C20" s="247">
        <v>5369.826</v>
      </c>
      <c r="D20" s="248">
        <v>13961.789000000001</v>
      </c>
      <c r="E20" s="248">
        <v>15818.902</v>
      </c>
      <c r="F20" s="246">
        <v>8996.1769999999997</v>
      </c>
      <c r="G20" s="247">
        <v>4203.9440000000004</v>
      </c>
      <c r="H20" s="248">
        <v>6227.2070000000003</v>
      </c>
      <c r="I20" s="248">
        <v>6373.808</v>
      </c>
      <c r="J20" s="246">
        <v>7950.223</v>
      </c>
      <c r="K20" s="247">
        <v>3069.5590000000002</v>
      </c>
      <c r="L20" s="248">
        <v>6506.01</v>
      </c>
      <c r="M20" s="248">
        <v>9361.4330000000009</v>
      </c>
      <c r="N20" s="246">
        <v>10108.768</v>
      </c>
      <c r="O20" s="247">
        <v>4145.1000000000004</v>
      </c>
      <c r="P20" s="248">
        <v>11734.391</v>
      </c>
      <c r="Q20" s="248">
        <v>6626.6459999999997</v>
      </c>
      <c r="R20" s="246">
        <v>9235.5709999999999</v>
      </c>
      <c r="S20" s="247">
        <v>3771.66</v>
      </c>
      <c r="T20" s="248">
        <v>8663.1139999999996</v>
      </c>
      <c r="U20" s="248">
        <v>8419.9500000000007</v>
      </c>
      <c r="V20" s="246">
        <v>5682.0690000000004</v>
      </c>
      <c r="W20" s="247">
        <v>3550.0729999999999</v>
      </c>
      <c r="X20" s="248">
        <v>2971.6979999999999</v>
      </c>
      <c r="Y20" s="248">
        <v>2561.3910000000001</v>
      </c>
      <c r="Z20" s="246">
        <v>2727.0949999999998</v>
      </c>
      <c r="AA20" s="247">
        <v>1295.6849999999999</v>
      </c>
      <c r="AB20" s="248">
        <v>1980.817</v>
      </c>
      <c r="AC20" s="248">
        <v>1977.5350000000001</v>
      </c>
      <c r="AD20" s="246">
        <v>1644.961</v>
      </c>
      <c r="AE20" s="247">
        <v>1762.318</v>
      </c>
      <c r="AF20" s="248">
        <v>2000.527</v>
      </c>
      <c r="AG20" s="248">
        <v>2147.6849999999999</v>
      </c>
      <c r="AH20" s="246">
        <v>1899.4469999999999</v>
      </c>
      <c r="AI20" s="247">
        <v>1208.114</v>
      </c>
      <c r="AJ20" s="248">
        <v>2759.6689999999999</v>
      </c>
      <c r="AK20" s="248">
        <v>2764.22</v>
      </c>
      <c r="AL20" s="246">
        <v>1254.2529999999999</v>
      </c>
      <c r="AM20" s="247">
        <v>2314.1149999999998</v>
      </c>
      <c r="AN20" s="248">
        <v>1867.848</v>
      </c>
      <c r="AO20" s="248">
        <v>1197.3430000000001</v>
      </c>
      <c r="AP20" s="246">
        <v>2618.5450000000001</v>
      </c>
      <c r="AQ20" s="247">
        <v>1717.2439999999999</v>
      </c>
      <c r="AR20" s="248">
        <v>2960.491</v>
      </c>
      <c r="AS20" s="248">
        <v>3782.2750000000001</v>
      </c>
      <c r="AT20" s="246">
        <v>2027.712</v>
      </c>
      <c r="AU20" s="247">
        <v>2337.473</v>
      </c>
      <c r="AV20" s="248">
        <v>2711.4090000000001</v>
      </c>
      <c r="AW20" s="248">
        <v>2145.3380000000002</v>
      </c>
      <c r="AX20" s="246">
        <v>5689.2740000000003</v>
      </c>
      <c r="AY20" s="247">
        <v>979.88199999999995</v>
      </c>
      <c r="AZ20" s="248">
        <v>1139.854</v>
      </c>
      <c r="BA20" s="248">
        <v>1557.7529999999999</v>
      </c>
      <c r="BB20" s="246">
        <v>3626.5120000000002</v>
      </c>
      <c r="BC20" s="247">
        <v>2335.0360000000001</v>
      </c>
      <c r="BD20" s="248">
        <v>5324.96</v>
      </c>
      <c r="BE20" s="248">
        <v>11165.002</v>
      </c>
      <c r="BF20" s="246">
        <v>6117.6760000000004</v>
      </c>
      <c r="BG20" s="247">
        <v>6417.6369999999997</v>
      </c>
      <c r="BH20" s="248">
        <v>8026.6220000000003</v>
      </c>
      <c r="BI20" s="248">
        <v>13292.22</v>
      </c>
      <c r="BJ20" s="246">
        <v>9323.6589999999997</v>
      </c>
      <c r="BK20" s="247">
        <v>3403.7849999999999</v>
      </c>
      <c r="BL20" s="248">
        <v>9070.0490000000009</v>
      </c>
      <c r="BM20" s="248">
        <v>11065.365</v>
      </c>
      <c r="BN20" s="246">
        <v>6336.7460000000001</v>
      </c>
      <c r="BO20" s="247">
        <v>5866.7214899999999</v>
      </c>
      <c r="BP20" s="248">
        <v>7450.8630000000003</v>
      </c>
      <c r="BQ20" s="248">
        <v>12743.331</v>
      </c>
      <c r="BR20" s="246">
        <v>9040.6470000000008</v>
      </c>
      <c r="BS20" s="247">
        <v>8493.7990000000009</v>
      </c>
      <c r="BT20" s="248">
        <v>7756.9179999999997</v>
      </c>
      <c r="BU20" s="248">
        <v>13100.272999999999</v>
      </c>
      <c r="BV20" s="246">
        <v>11071.295249999999</v>
      </c>
      <c r="BW20" s="247">
        <v>2552.2804599999999</v>
      </c>
      <c r="BX20" s="248">
        <v>607.61163999999997</v>
      </c>
      <c r="BY20" s="248">
        <v>3765.1727400000004</v>
      </c>
      <c r="BZ20" s="246">
        <v>1188.6816399999998</v>
      </c>
      <c r="CA20" s="247">
        <v>5392.6862499999997</v>
      </c>
      <c r="CB20" s="248">
        <v>4119.6230100000002</v>
      </c>
      <c r="CC20" s="248">
        <v>2512.79216</v>
      </c>
      <c r="CD20" s="248">
        <v>3541.6645599999997</v>
      </c>
      <c r="CE20" s="247">
        <v>2972.5663200000004</v>
      </c>
      <c r="CF20" s="248">
        <v>6600.60664</v>
      </c>
      <c r="CG20" s="248">
        <v>8943.8614000000034</v>
      </c>
      <c r="CH20" s="248">
        <v>8455.205109999999</v>
      </c>
      <c r="CI20" s="247">
        <v>5924.99341</v>
      </c>
      <c r="CJ20" s="248">
        <v>3259.4498899999999</v>
      </c>
      <c r="CK20" s="248">
        <v>7076.9171199999992</v>
      </c>
      <c r="CL20" s="248">
        <v>6668.9167000000007</v>
      </c>
      <c r="CM20" s="247">
        <v>2749.1855399999995</v>
      </c>
      <c r="CN20" s="248">
        <v>1209.1990599999999</v>
      </c>
      <c r="CO20" s="248">
        <v>857.98338000000012</v>
      </c>
      <c r="CP20" s="248">
        <v>608.89377999999999</v>
      </c>
      <c r="CQ20" s="247">
        <v>913.19484</v>
      </c>
      <c r="CR20" s="248">
        <v>659.47293999999988</v>
      </c>
      <c r="CS20" s="248">
        <v>838.2638400000003</v>
      </c>
      <c r="CT20" s="246">
        <v>1005.15915</v>
      </c>
      <c r="CU20" s="142"/>
      <c r="CV20" s="144">
        <f t="shared" si="0"/>
        <v>65.07955624049896</v>
      </c>
      <c r="CW20" s="144">
        <f t="shared" si="1"/>
        <v>19.909639666671012</v>
      </c>
    </row>
    <row r="21" spans="2:101">
      <c r="B21" s="141" t="s">
        <v>217</v>
      </c>
      <c r="C21" s="247">
        <v>0</v>
      </c>
      <c r="D21" s="248">
        <v>0</v>
      </c>
      <c r="E21" s="248">
        <v>0</v>
      </c>
      <c r="F21" s="246">
        <v>0</v>
      </c>
      <c r="G21" s="247">
        <v>0</v>
      </c>
      <c r="H21" s="248">
        <v>0</v>
      </c>
      <c r="I21" s="248">
        <v>1.8839999999999999</v>
      </c>
      <c r="J21" s="246">
        <v>0</v>
      </c>
      <c r="K21" s="247">
        <v>0</v>
      </c>
      <c r="L21" s="248">
        <v>2.6989999999999998</v>
      </c>
      <c r="M21" s="248">
        <v>0</v>
      </c>
      <c r="N21" s="246">
        <v>0</v>
      </c>
      <c r="O21" s="247">
        <v>3.01</v>
      </c>
      <c r="P21" s="248">
        <v>0</v>
      </c>
      <c r="Q21" s="248">
        <v>0.02</v>
      </c>
      <c r="R21" s="246">
        <v>12.59</v>
      </c>
      <c r="S21" s="247">
        <v>0.01</v>
      </c>
      <c r="T21" s="248">
        <v>0</v>
      </c>
      <c r="U21" s="248">
        <v>0</v>
      </c>
      <c r="V21" s="246">
        <v>1.9E-2</v>
      </c>
      <c r="W21" s="247">
        <v>0.01</v>
      </c>
      <c r="X21" s="248">
        <v>52.918999999999997</v>
      </c>
      <c r="Y21" s="248">
        <v>41.466999999999999</v>
      </c>
      <c r="Z21" s="246">
        <v>22.463000000000001</v>
      </c>
      <c r="AA21" s="247">
        <v>34.561999999999998</v>
      </c>
      <c r="AB21" s="248">
        <v>0</v>
      </c>
      <c r="AC21" s="248">
        <v>11.74</v>
      </c>
      <c r="AD21" s="246">
        <v>0</v>
      </c>
      <c r="AE21" s="247">
        <v>0</v>
      </c>
      <c r="AF21" s="248">
        <v>42</v>
      </c>
      <c r="AG21" s="248">
        <v>0</v>
      </c>
      <c r="AH21" s="246">
        <v>9.6</v>
      </c>
      <c r="AI21" s="247">
        <v>59.667999999999999</v>
      </c>
      <c r="AJ21" s="248">
        <v>0</v>
      </c>
      <c r="AK21" s="248">
        <v>0</v>
      </c>
      <c r="AL21" s="246">
        <v>4.8000000000000001E-2</v>
      </c>
      <c r="AM21" s="247">
        <v>0.45</v>
      </c>
      <c r="AN21" s="248">
        <v>11.4</v>
      </c>
      <c r="AO21" s="248">
        <v>2.3E-2</v>
      </c>
      <c r="AP21" s="246">
        <v>187.69800000000001</v>
      </c>
      <c r="AQ21" s="247">
        <v>0</v>
      </c>
      <c r="AR21" s="248">
        <v>0.29699999999999999</v>
      </c>
      <c r="AS21" s="248">
        <v>0</v>
      </c>
      <c r="AT21" s="246">
        <v>9.1999999999999998E-2</v>
      </c>
      <c r="AU21" s="247">
        <v>9.4E-2</v>
      </c>
      <c r="AV21" s="248">
        <v>1.6419999999999999</v>
      </c>
      <c r="AW21" s="248">
        <v>241.608</v>
      </c>
      <c r="AX21" s="246">
        <v>75.165000000000006</v>
      </c>
      <c r="AY21" s="247">
        <v>15.712999999999999</v>
      </c>
      <c r="AZ21" s="248">
        <v>0</v>
      </c>
      <c r="BA21" s="248">
        <v>0</v>
      </c>
      <c r="BB21" s="246">
        <v>0.245</v>
      </c>
      <c r="BC21" s="247">
        <v>302.32600000000002</v>
      </c>
      <c r="BD21" s="248">
        <v>130.852</v>
      </c>
      <c r="BE21" s="248">
        <v>879.9</v>
      </c>
      <c r="BF21" s="246">
        <v>591.37800000000004</v>
      </c>
      <c r="BG21" s="247">
        <v>989.96699999999998</v>
      </c>
      <c r="BH21" s="248">
        <v>550.19100000000003</v>
      </c>
      <c r="BI21" s="248">
        <v>345.22399999999999</v>
      </c>
      <c r="BJ21" s="246">
        <v>164.203</v>
      </c>
      <c r="BK21" s="247">
        <v>469.08699999999999</v>
      </c>
      <c r="BL21" s="248">
        <v>127.217</v>
      </c>
      <c r="BM21" s="248">
        <v>275.548</v>
      </c>
      <c r="BN21" s="246">
        <v>409.47199999999998</v>
      </c>
      <c r="BO21" s="247">
        <v>442.14357000000001</v>
      </c>
      <c r="BP21" s="248">
        <v>862.25400000000002</v>
      </c>
      <c r="BQ21" s="248">
        <v>975.01</v>
      </c>
      <c r="BR21" s="246">
        <v>1285.047</v>
      </c>
      <c r="BS21" s="247">
        <v>292.85199999999998</v>
      </c>
      <c r="BT21" s="248">
        <v>428.12599999999998</v>
      </c>
      <c r="BU21" s="248">
        <v>440.29</v>
      </c>
      <c r="BV21" s="246">
        <v>606.04833999999994</v>
      </c>
      <c r="BW21" s="247">
        <v>819.15764000000001</v>
      </c>
      <c r="BX21" s="248">
        <v>2934.5593699999995</v>
      </c>
      <c r="BY21" s="248">
        <v>779.81363999999996</v>
      </c>
      <c r="BZ21" s="246">
        <v>6445.7650400000002</v>
      </c>
      <c r="CA21" s="247">
        <v>40.0687</v>
      </c>
      <c r="CB21" s="248">
        <v>104.80186</v>
      </c>
      <c r="CC21" s="248">
        <v>117.63256</v>
      </c>
      <c r="CD21" s="248">
        <v>104.05208999999999</v>
      </c>
      <c r="CE21" s="247">
        <v>53.867400000000004</v>
      </c>
      <c r="CF21" s="248">
        <v>16.212</v>
      </c>
      <c r="CG21" s="248">
        <v>618.71339</v>
      </c>
      <c r="CH21" s="248">
        <v>930.30954000000008</v>
      </c>
      <c r="CI21" s="247">
        <v>526.67264999999998</v>
      </c>
      <c r="CJ21" s="248">
        <v>1.3939999999999999E-2</v>
      </c>
      <c r="CK21" s="248">
        <v>1944.7257999999999</v>
      </c>
      <c r="CL21" s="248">
        <v>665.54917</v>
      </c>
      <c r="CM21" s="247">
        <v>448.60775000000001</v>
      </c>
      <c r="CN21" s="248">
        <v>350.81799999999998</v>
      </c>
      <c r="CO21" s="248">
        <v>630.59696999999994</v>
      </c>
      <c r="CP21" s="248">
        <v>249.72554</v>
      </c>
      <c r="CQ21" s="247">
        <v>318.85471999999999</v>
      </c>
      <c r="CR21" s="248">
        <v>252.18164999999999</v>
      </c>
      <c r="CS21" s="248">
        <v>639.80741</v>
      </c>
      <c r="CT21" s="246">
        <v>553.00149999999996</v>
      </c>
      <c r="CU21" s="142"/>
      <c r="CV21" s="144">
        <f t="shared" si="0"/>
        <v>121.44370976232545</v>
      </c>
      <c r="CW21" s="144">
        <f t="shared" si="1"/>
        <v>-13.56750619690385</v>
      </c>
    </row>
    <row r="22" spans="2:101">
      <c r="B22" s="141" t="s">
        <v>149</v>
      </c>
      <c r="C22" s="247">
        <v>7797.6170000000002</v>
      </c>
      <c r="D22" s="248">
        <v>275.56</v>
      </c>
      <c r="E22" s="248">
        <v>136.72900000000001</v>
      </c>
      <c r="F22" s="246">
        <v>315.90699999999998</v>
      </c>
      <c r="G22" s="247">
        <v>3130.5259999999998</v>
      </c>
      <c r="H22" s="248">
        <v>355.79199999999997</v>
      </c>
      <c r="I22" s="248">
        <v>2495.5050000000001</v>
      </c>
      <c r="J22" s="246">
        <v>2273.2330000000002</v>
      </c>
      <c r="K22" s="247">
        <v>607.92200000000003</v>
      </c>
      <c r="L22" s="248">
        <v>674.80700000000002</v>
      </c>
      <c r="M22" s="248">
        <v>601.28399999999999</v>
      </c>
      <c r="N22" s="246">
        <v>290.37900000000002</v>
      </c>
      <c r="O22" s="247">
        <v>193.37200000000001</v>
      </c>
      <c r="P22" s="248">
        <v>343.31099999999998</v>
      </c>
      <c r="Q22" s="248">
        <v>172.428</v>
      </c>
      <c r="R22" s="246">
        <v>213.87799999999999</v>
      </c>
      <c r="S22" s="247">
        <v>260.72899999999998</v>
      </c>
      <c r="T22" s="248">
        <v>278.81700000000001</v>
      </c>
      <c r="U22" s="248">
        <v>1743.4860000000001</v>
      </c>
      <c r="V22" s="246">
        <v>459.97300000000001</v>
      </c>
      <c r="W22" s="247">
        <v>324.60000000000002</v>
      </c>
      <c r="X22" s="248">
        <v>314.29700000000003</v>
      </c>
      <c r="Y22" s="248">
        <v>190.72300000000001</v>
      </c>
      <c r="Z22" s="246">
        <v>306.45400000000001</v>
      </c>
      <c r="AA22" s="247">
        <v>158.99799999999999</v>
      </c>
      <c r="AB22" s="248">
        <v>216.458</v>
      </c>
      <c r="AC22" s="248">
        <v>373.48500000000001</v>
      </c>
      <c r="AD22" s="246">
        <v>471.45100000000002</v>
      </c>
      <c r="AE22" s="247">
        <v>333.608</v>
      </c>
      <c r="AF22" s="248">
        <v>197.602</v>
      </c>
      <c r="AG22" s="248">
        <v>64.790000000000006</v>
      </c>
      <c r="AH22" s="246">
        <v>199.14</v>
      </c>
      <c r="AI22" s="247">
        <v>55.395000000000003</v>
      </c>
      <c r="AJ22" s="248">
        <v>151.078</v>
      </c>
      <c r="AK22" s="248">
        <v>33.164000000000001</v>
      </c>
      <c r="AL22" s="246">
        <v>143.49299999999999</v>
      </c>
      <c r="AM22" s="247">
        <v>129.58099999999999</v>
      </c>
      <c r="AN22" s="248">
        <v>135.77000000000001</v>
      </c>
      <c r="AO22" s="248">
        <v>117.038</v>
      </c>
      <c r="AP22" s="246">
        <v>218.791</v>
      </c>
      <c r="AQ22" s="247">
        <v>0.3</v>
      </c>
      <c r="AR22" s="248">
        <v>1812.9</v>
      </c>
      <c r="AS22" s="248">
        <v>204.08699999999999</v>
      </c>
      <c r="AT22" s="246">
        <v>132.994</v>
      </c>
      <c r="AU22" s="247">
        <v>179.499</v>
      </c>
      <c r="AV22" s="248">
        <v>94.444000000000003</v>
      </c>
      <c r="AW22" s="248">
        <v>234.66399999999999</v>
      </c>
      <c r="AX22" s="246">
        <v>208.7</v>
      </c>
      <c r="AY22" s="247">
        <v>100.74</v>
      </c>
      <c r="AZ22" s="248">
        <v>55.45</v>
      </c>
      <c r="BA22" s="248">
        <v>98.281999999999996</v>
      </c>
      <c r="BB22" s="246">
        <v>70.2</v>
      </c>
      <c r="BC22" s="247">
        <v>0</v>
      </c>
      <c r="BD22" s="248">
        <v>1317.5530000000001</v>
      </c>
      <c r="BE22" s="248">
        <v>1877.8119999999999</v>
      </c>
      <c r="BF22" s="246">
        <v>2019.1210000000001</v>
      </c>
      <c r="BG22" s="247">
        <v>537.05399999999997</v>
      </c>
      <c r="BH22" s="248">
        <v>1413.35</v>
      </c>
      <c r="BI22" s="248">
        <v>1303.192</v>
      </c>
      <c r="BJ22" s="246">
        <v>984.60900000000004</v>
      </c>
      <c r="BK22" s="247">
        <v>689.79200000000003</v>
      </c>
      <c r="BL22" s="248">
        <v>1208.009</v>
      </c>
      <c r="BM22" s="248">
        <v>1081.943</v>
      </c>
      <c r="BN22" s="246">
        <v>1047.8420000000001</v>
      </c>
      <c r="BO22" s="247">
        <v>241.99128999999999</v>
      </c>
      <c r="BP22" s="248">
        <v>567.57299999999998</v>
      </c>
      <c r="BQ22" s="248">
        <v>1384.1790000000001</v>
      </c>
      <c r="BR22" s="246">
        <v>10.07</v>
      </c>
      <c r="BS22" s="247">
        <v>968.89300000000003</v>
      </c>
      <c r="BT22" s="248">
        <v>545.47400000000005</v>
      </c>
      <c r="BU22" s="248">
        <v>2098.049</v>
      </c>
      <c r="BV22" s="246">
        <v>2027.5864999999999</v>
      </c>
      <c r="BW22" s="247">
        <v>270.74301999999994</v>
      </c>
      <c r="BX22" s="248">
        <v>124.60423999999999</v>
      </c>
      <c r="BY22" s="248">
        <v>208.27152000000001</v>
      </c>
      <c r="BZ22" s="246">
        <v>68.317479999999989</v>
      </c>
      <c r="CA22" s="247">
        <v>1493.2579500000002</v>
      </c>
      <c r="CB22" s="248">
        <v>830.43421999999998</v>
      </c>
      <c r="CC22" s="248">
        <v>232.65998999999999</v>
      </c>
      <c r="CD22" s="248">
        <v>277.10874999999999</v>
      </c>
      <c r="CE22" s="247">
        <v>0</v>
      </c>
      <c r="CF22" s="248">
        <v>645.51324</v>
      </c>
      <c r="CG22" s="248">
        <v>557.95389</v>
      </c>
      <c r="CH22" s="248">
        <v>154.07303000000002</v>
      </c>
      <c r="CI22" s="247">
        <v>496.64802000000003</v>
      </c>
      <c r="CJ22" s="248">
        <v>428.50117999999998</v>
      </c>
      <c r="CK22" s="248">
        <v>105.91431</v>
      </c>
      <c r="CL22" s="248">
        <v>128.68089000000001</v>
      </c>
      <c r="CM22" s="247">
        <v>781.54525000000001</v>
      </c>
      <c r="CN22" s="248">
        <v>306.20489000000003</v>
      </c>
      <c r="CO22" s="248">
        <v>56.403120000000001</v>
      </c>
      <c r="CP22" s="248">
        <v>99.315510000000003</v>
      </c>
      <c r="CQ22" s="247">
        <v>60.317699999999995</v>
      </c>
      <c r="CR22" s="248">
        <v>9.9715000000000007</v>
      </c>
      <c r="CS22" s="248">
        <v>120.26652999999999</v>
      </c>
      <c r="CT22" s="246">
        <v>155.99530999999999</v>
      </c>
      <c r="CU22" s="142"/>
      <c r="CV22" s="144">
        <f t="shared" si="0"/>
        <v>57.070441464782249</v>
      </c>
      <c r="CW22" s="144">
        <f t="shared" si="1"/>
        <v>29.707999391019257</v>
      </c>
    </row>
    <row r="23" spans="2:101">
      <c r="B23" s="141" t="s">
        <v>183</v>
      </c>
      <c r="C23" s="247">
        <v>0</v>
      </c>
      <c r="D23" s="248">
        <v>0</v>
      </c>
      <c r="E23" s="248">
        <v>0.16700000000000001</v>
      </c>
      <c r="F23" s="246">
        <v>0</v>
      </c>
      <c r="G23" s="247">
        <v>3.2919999999999998</v>
      </c>
      <c r="H23" s="248">
        <v>0</v>
      </c>
      <c r="I23" s="248">
        <v>0</v>
      </c>
      <c r="J23" s="246">
        <v>0</v>
      </c>
      <c r="K23" s="247">
        <v>0</v>
      </c>
      <c r="L23" s="248">
        <v>99.61</v>
      </c>
      <c r="M23" s="248">
        <v>36.801000000000002</v>
      </c>
      <c r="N23" s="246">
        <v>16.681999999999999</v>
      </c>
      <c r="O23" s="247">
        <v>0.5</v>
      </c>
      <c r="P23" s="248">
        <v>0</v>
      </c>
      <c r="Q23" s="248">
        <v>0</v>
      </c>
      <c r="R23" s="246">
        <v>0</v>
      </c>
      <c r="S23" s="247">
        <v>0</v>
      </c>
      <c r="T23" s="248">
        <v>0</v>
      </c>
      <c r="U23" s="248">
        <v>143.977</v>
      </c>
      <c r="V23" s="246">
        <v>67.194000000000003</v>
      </c>
      <c r="W23" s="247">
        <v>0</v>
      </c>
      <c r="X23" s="248">
        <v>0</v>
      </c>
      <c r="Y23" s="248">
        <v>0</v>
      </c>
      <c r="Z23" s="246">
        <v>0</v>
      </c>
      <c r="AA23" s="247">
        <v>0</v>
      </c>
      <c r="AB23" s="248">
        <v>36.372</v>
      </c>
      <c r="AC23" s="248">
        <v>15.032</v>
      </c>
      <c r="AD23" s="246">
        <v>0</v>
      </c>
      <c r="AE23" s="247">
        <v>20</v>
      </c>
      <c r="AF23" s="248">
        <v>57.45</v>
      </c>
      <c r="AG23" s="248">
        <v>75.751999999999995</v>
      </c>
      <c r="AH23" s="246">
        <v>53.048999999999999</v>
      </c>
      <c r="AI23" s="247">
        <v>0</v>
      </c>
      <c r="AJ23" s="248">
        <v>47.427999999999997</v>
      </c>
      <c r="AK23" s="248">
        <v>97.334999999999994</v>
      </c>
      <c r="AL23" s="246">
        <v>75.783000000000001</v>
      </c>
      <c r="AM23" s="247">
        <v>0</v>
      </c>
      <c r="AN23" s="248">
        <v>90.822999999999993</v>
      </c>
      <c r="AO23" s="248">
        <v>139.98400000000001</v>
      </c>
      <c r="AP23" s="246">
        <v>101.256</v>
      </c>
      <c r="AQ23" s="247">
        <v>77.870999999999995</v>
      </c>
      <c r="AR23" s="248">
        <v>0.48899999999999999</v>
      </c>
      <c r="AS23" s="248">
        <v>28.596</v>
      </c>
      <c r="AT23" s="246">
        <v>81.992000000000004</v>
      </c>
      <c r="AU23" s="247">
        <v>90.236999999999995</v>
      </c>
      <c r="AV23" s="248">
        <v>0</v>
      </c>
      <c r="AW23" s="248">
        <v>20.5</v>
      </c>
      <c r="AX23" s="246">
        <v>85.233999999999995</v>
      </c>
      <c r="AY23" s="247">
        <v>73.221999999999994</v>
      </c>
      <c r="AZ23" s="248">
        <v>0</v>
      </c>
      <c r="BA23" s="248">
        <v>74.287999999999997</v>
      </c>
      <c r="BB23" s="246">
        <v>60.95</v>
      </c>
      <c r="BC23" s="247">
        <v>2.5000000000000001E-2</v>
      </c>
      <c r="BD23" s="248">
        <v>0</v>
      </c>
      <c r="BE23" s="248">
        <v>0.13200000000000001</v>
      </c>
      <c r="BF23" s="246">
        <v>0</v>
      </c>
      <c r="BG23" s="247">
        <v>1215.3679999999999</v>
      </c>
      <c r="BH23" s="248">
        <v>1772.22</v>
      </c>
      <c r="BI23" s="248">
        <v>2178.9989999999998</v>
      </c>
      <c r="BJ23" s="246">
        <v>2409.634</v>
      </c>
      <c r="BK23" s="247">
        <v>1134.1600000000001</v>
      </c>
      <c r="BL23" s="248">
        <v>1415.9639999999999</v>
      </c>
      <c r="BM23" s="248">
        <v>1775.8109999999999</v>
      </c>
      <c r="BN23" s="246">
        <v>1712.277</v>
      </c>
      <c r="BO23" s="247">
        <v>29.085000000000001</v>
      </c>
      <c r="BP23" s="248">
        <v>11.667999999999999</v>
      </c>
      <c r="BQ23" s="248">
        <v>9.2409999999999997</v>
      </c>
      <c r="BR23" s="246">
        <v>339.82900000000001</v>
      </c>
      <c r="BS23" s="247">
        <v>944.89200000000005</v>
      </c>
      <c r="BT23" s="248">
        <v>1665.385</v>
      </c>
      <c r="BU23" s="248">
        <v>2835.922</v>
      </c>
      <c r="BV23" s="246">
        <v>2705.7858539999997</v>
      </c>
      <c r="BW23" s="247">
        <v>52.016550000000002</v>
      </c>
      <c r="BX23" s="248">
        <v>30.616499999999998</v>
      </c>
      <c r="BY23" s="248">
        <v>77.639060000000001</v>
      </c>
      <c r="BZ23" s="246">
        <v>0</v>
      </c>
      <c r="CA23" s="247">
        <v>1369.5913999999998</v>
      </c>
      <c r="CB23" s="248">
        <v>1397.3440000000001</v>
      </c>
      <c r="CC23" s="248">
        <v>363.94778000000002</v>
      </c>
      <c r="CD23" s="248">
        <v>916.21947999999998</v>
      </c>
      <c r="CE23" s="247">
        <v>1206.0983799999999</v>
      </c>
      <c r="CF23" s="248">
        <v>1694.4547500000001</v>
      </c>
      <c r="CG23" s="248">
        <v>2394.0770000000002</v>
      </c>
      <c r="CH23" s="248">
        <v>2340.6479900000004</v>
      </c>
      <c r="CI23" s="247">
        <v>1397.4739999999999</v>
      </c>
      <c r="CJ23" s="248">
        <v>1234.7260000000001</v>
      </c>
      <c r="CK23" s="248">
        <v>1366.91563</v>
      </c>
      <c r="CL23" s="248">
        <v>1992.4655400000001</v>
      </c>
      <c r="CM23" s="247">
        <v>1133.83448</v>
      </c>
      <c r="CN23" s="248">
        <v>390.98831000000001</v>
      </c>
      <c r="CO23" s="248">
        <v>0</v>
      </c>
      <c r="CP23" s="248">
        <v>0</v>
      </c>
      <c r="CQ23" s="247">
        <v>0</v>
      </c>
      <c r="CR23" s="248">
        <v>0</v>
      </c>
      <c r="CS23" s="248">
        <v>0</v>
      </c>
      <c r="CT23" s="246">
        <v>0</v>
      </c>
      <c r="CU23" s="142"/>
      <c r="CV23" s="144">
        <f t="shared" si="0"/>
        <v>0</v>
      </c>
      <c r="CW23" s="144">
        <f t="shared" si="1"/>
        <v>0</v>
      </c>
    </row>
    <row r="24" spans="2:101">
      <c r="B24" s="146" t="s">
        <v>156</v>
      </c>
      <c r="C24" s="247">
        <v>840.81500000000005</v>
      </c>
      <c r="D24" s="248">
        <v>619.39800000000002</v>
      </c>
      <c r="E24" s="248">
        <v>828.98299999999995</v>
      </c>
      <c r="F24" s="246">
        <v>2114.4589999999998</v>
      </c>
      <c r="G24" s="247">
        <v>1460.223</v>
      </c>
      <c r="H24" s="248">
        <v>1754.4960000000001</v>
      </c>
      <c r="I24" s="248">
        <v>16366.367</v>
      </c>
      <c r="J24" s="246">
        <v>1537.6969999999999</v>
      </c>
      <c r="K24" s="247">
        <v>1308.5450000000001</v>
      </c>
      <c r="L24" s="248">
        <v>2353.8209999999999</v>
      </c>
      <c r="M24" s="248">
        <v>2901.5239999999999</v>
      </c>
      <c r="N24" s="246">
        <v>2211.8490000000002</v>
      </c>
      <c r="O24" s="247">
        <v>1188.269</v>
      </c>
      <c r="P24" s="248">
        <v>817.86300000000006</v>
      </c>
      <c r="Q24" s="248">
        <v>220.369</v>
      </c>
      <c r="R24" s="246">
        <v>688.81799999999998</v>
      </c>
      <c r="S24" s="247">
        <v>321.32100000000003</v>
      </c>
      <c r="T24" s="248">
        <v>287.16399999999999</v>
      </c>
      <c r="U24" s="248">
        <v>363.12799999999999</v>
      </c>
      <c r="V24" s="246">
        <v>173.23099999999999</v>
      </c>
      <c r="W24" s="247">
        <v>148.005</v>
      </c>
      <c r="X24" s="248">
        <v>277.61500000000001</v>
      </c>
      <c r="Y24" s="248">
        <v>347.38799999999998</v>
      </c>
      <c r="Z24" s="246">
        <v>366.447</v>
      </c>
      <c r="AA24" s="247">
        <v>253.48699999999999</v>
      </c>
      <c r="AB24" s="248">
        <v>1081.4390000000001</v>
      </c>
      <c r="AC24" s="248">
        <v>459.56400000000002</v>
      </c>
      <c r="AD24" s="246">
        <v>244.874</v>
      </c>
      <c r="AE24" s="247">
        <v>645.45399999999995</v>
      </c>
      <c r="AF24" s="248">
        <v>204.387</v>
      </c>
      <c r="AG24" s="248">
        <v>79.081000000000003</v>
      </c>
      <c r="AH24" s="246">
        <v>161.227</v>
      </c>
      <c r="AI24" s="247">
        <v>299.31799999999998</v>
      </c>
      <c r="AJ24" s="248">
        <v>311.44</v>
      </c>
      <c r="AK24" s="248">
        <v>481.58100000000002</v>
      </c>
      <c r="AL24" s="246">
        <v>160.18700000000001</v>
      </c>
      <c r="AM24" s="247">
        <v>2124.2440000000001</v>
      </c>
      <c r="AN24" s="248">
        <v>2308.8359999999998</v>
      </c>
      <c r="AO24" s="248">
        <v>1097.204</v>
      </c>
      <c r="AP24" s="246">
        <v>842.26800000000003</v>
      </c>
      <c r="AQ24" s="247">
        <v>4718.7259999999997</v>
      </c>
      <c r="AR24" s="248">
        <v>159.06399999999999</v>
      </c>
      <c r="AS24" s="248">
        <v>2036.287</v>
      </c>
      <c r="AT24" s="246">
        <v>3000.2310000000002</v>
      </c>
      <c r="AU24" s="247">
        <v>1680.44</v>
      </c>
      <c r="AV24" s="248">
        <v>768.79399999999998</v>
      </c>
      <c r="AW24" s="248">
        <v>1530.895</v>
      </c>
      <c r="AX24" s="246">
        <v>1415.1569999999999</v>
      </c>
      <c r="AY24" s="247">
        <v>2250.1590000000001</v>
      </c>
      <c r="AZ24" s="248">
        <v>268.97800000000001</v>
      </c>
      <c r="BA24" s="248">
        <v>401.952</v>
      </c>
      <c r="BB24" s="246">
        <v>498.58100000000002</v>
      </c>
      <c r="BC24" s="247">
        <v>113.021</v>
      </c>
      <c r="BD24" s="248">
        <v>334.68700000000001</v>
      </c>
      <c r="BE24" s="248">
        <v>1733.847</v>
      </c>
      <c r="BF24" s="246">
        <v>489.65899999999999</v>
      </c>
      <c r="BG24" s="247">
        <v>1037.319</v>
      </c>
      <c r="BH24" s="248">
        <v>1391.3340000000001</v>
      </c>
      <c r="BI24" s="248">
        <v>847.29700000000003</v>
      </c>
      <c r="BJ24" s="246">
        <v>729.11</v>
      </c>
      <c r="BK24" s="247">
        <v>376.32799999999997</v>
      </c>
      <c r="BL24" s="248">
        <v>1245.0039999999999</v>
      </c>
      <c r="BM24" s="248">
        <v>709.72299999999996</v>
      </c>
      <c r="BN24" s="246">
        <v>1648.2349999999999</v>
      </c>
      <c r="BO24" s="247">
        <v>1624.14915</v>
      </c>
      <c r="BP24" s="248">
        <v>2301.5520000000001</v>
      </c>
      <c r="BQ24" s="248">
        <v>2585.1039999999998</v>
      </c>
      <c r="BR24" s="246">
        <v>3055.9569999999999</v>
      </c>
      <c r="BS24" s="247">
        <v>2994.3879999999999</v>
      </c>
      <c r="BT24" s="248">
        <v>4478.1750000000002</v>
      </c>
      <c r="BU24" s="248">
        <v>1785.3440000000001</v>
      </c>
      <c r="BV24" s="246">
        <v>1617.5286350000003</v>
      </c>
      <c r="BW24" s="247">
        <v>2774.9018900000001</v>
      </c>
      <c r="BX24" s="248">
        <v>2395.8456800000004</v>
      </c>
      <c r="BY24" s="248">
        <v>2077.9108900000001</v>
      </c>
      <c r="BZ24" s="246">
        <v>2810.9663999999993</v>
      </c>
      <c r="CA24" s="247">
        <v>1430.287</v>
      </c>
      <c r="CB24" s="248">
        <v>1425.8869999999999</v>
      </c>
      <c r="CC24" s="248">
        <v>1447.4449999999999</v>
      </c>
      <c r="CD24" s="248">
        <v>1871.3430000000001</v>
      </c>
      <c r="CE24" s="247">
        <v>2057.7186900000002</v>
      </c>
      <c r="CF24" s="248">
        <v>1905.7615499999999</v>
      </c>
      <c r="CG24" s="248">
        <v>1277.202</v>
      </c>
      <c r="CH24" s="248">
        <v>1880.894</v>
      </c>
      <c r="CI24" s="247">
        <v>2530.7399999999998</v>
      </c>
      <c r="CJ24" s="248">
        <v>2183.558</v>
      </c>
      <c r="CK24" s="248">
        <v>1216.4127600000015</v>
      </c>
      <c r="CL24" s="248">
        <v>1528.3330000000001</v>
      </c>
      <c r="CM24" s="304">
        <v>1224.489</v>
      </c>
      <c r="CN24" s="315">
        <v>1892.479</v>
      </c>
      <c r="CO24" s="315">
        <v>1495.1837399999999</v>
      </c>
      <c r="CP24" s="315">
        <v>1715.9970000000001</v>
      </c>
      <c r="CQ24" s="304">
        <v>1056.1399999999999</v>
      </c>
      <c r="CR24" s="315">
        <v>1393.3999999999999</v>
      </c>
      <c r="CS24" s="315">
        <v>1786.24</v>
      </c>
      <c r="CT24" s="305">
        <v>2621.9</v>
      </c>
      <c r="CU24" s="142"/>
      <c r="CV24" s="144">
        <f t="shared" si="0"/>
        <v>52.791642409631265</v>
      </c>
      <c r="CW24" s="144">
        <f t="shared" si="1"/>
        <v>46.783187029738457</v>
      </c>
    </row>
    <row r="25" spans="2:101" s="150" customFormat="1" ht="19.5" customHeight="1">
      <c r="B25" s="147" t="s">
        <v>100</v>
      </c>
      <c r="C25" s="252">
        <f>SUM(C14:C24)</f>
        <v>47656.128000000004</v>
      </c>
      <c r="D25" s="279">
        <f t="shared" ref="D25:BO25" si="2">SUM(D14:D24)</f>
        <v>62552.786999999997</v>
      </c>
      <c r="E25" s="279">
        <f t="shared" si="2"/>
        <v>67355.020999999993</v>
      </c>
      <c r="F25" s="280">
        <f t="shared" si="2"/>
        <v>62564.629000000008</v>
      </c>
      <c r="G25" s="279">
        <f t="shared" si="2"/>
        <v>50162.607000000004</v>
      </c>
      <c r="H25" s="279">
        <f t="shared" si="2"/>
        <v>60993.492000000006</v>
      </c>
      <c r="I25" s="279">
        <f t="shared" si="2"/>
        <v>84334.780999999988</v>
      </c>
      <c r="J25" s="280">
        <f t="shared" si="2"/>
        <v>64789.208999999995</v>
      </c>
      <c r="K25" s="252">
        <f t="shared" si="2"/>
        <v>57549.078000000001</v>
      </c>
      <c r="L25" s="279">
        <f t="shared" si="2"/>
        <v>52889.198000000004</v>
      </c>
      <c r="M25" s="279">
        <f t="shared" si="2"/>
        <v>59196.055999999997</v>
      </c>
      <c r="N25" s="280">
        <f t="shared" si="2"/>
        <v>67533.847999999998</v>
      </c>
      <c r="O25" s="252">
        <f t="shared" si="2"/>
        <v>49020.927000000003</v>
      </c>
      <c r="P25" s="279">
        <f t="shared" si="2"/>
        <v>61714.451000000001</v>
      </c>
      <c r="Q25" s="279">
        <f t="shared" si="2"/>
        <v>59927.271999999997</v>
      </c>
      <c r="R25" s="280">
        <f t="shared" si="2"/>
        <v>65667.147999999986</v>
      </c>
      <c r="S25" s="252">
        <f t="shared" si="2"/>
        <v>44102.837000000007</v>
      </c>
      <c r="T25" s="279">
        <f t="shared" si="2"/>
        <v>39906.887999999999</v>
      </c>
      <c r="U25" s="279">
        <f t="shared" si="2"/>
        <v>46147.175999999999</v>
      </c>
      <c r="V25" s="279">
        <f t="shared" si="2"/>
        <v>45093.498000000014</v>
      </c>
      <c r="W25" s="252">
        <f t="shared" si="2"/>
        <v>52324.04099999999</v>
      </c>
      <c r="X25" s="279">
        <f t="shared" si="2"/>
        <v>57343.098999999987</v>
      </c>
      <c r="Y25" s="279">
        <f t="shared" si="2"/>
        <v>77934.973000000013</v>
      </c>
      <c r="Z25" s="280">
        <f t="shared" si="2"/>
        <v>66233.326000000001</v>
      </c>
      <c r="AA25" s="279">
        <f t="shared" si="2"/>
        <v>40160.545000000006</v>
      </c>
      <c r="AB25" s="279">
        <f t="shared" si="2"/>
        <v>57087.493000000002</v>
      </c>
      <c r="AC25" s="279">
        <f t="shared" si="2"/>
        <v>55935.278000000006</v>
      </c>
      <c r="AD25" s="279">
        <f t="shared" si="2"/>
        <v>36330.600000000006</v>
      </c>
      <c r="AE25" s="252">
        <f t="shared" si="2"/>
        <v>17208.172000000002</v>
      </c>
      <c r="AF25" s="279">
        <f t="shared" si="2"/>
        <v>30919.457000000002</v>
      </c>
      <c r="AG25" s="279">
        <f t="shared" si="2"/>
        <v>29818.096000000001</v>
      </c>
      <c r="AH25" s="280">
        <f t="shared" si="2"/>
        <v>45748.115999999995</v>
      </c>
      <c r="AI25" s="279">
        <f t="shared" si="2"/>
        <v>36166.275999999998</v>
      </c>
      <c r="AJ25" s="279">
        <f t="shared" si="2"/>
        <v>37275.512000000017</v>
      </c>
      <c r="AK25" s="279">
        <f t="shared" si="2"/>
        <v>35414.878999999994</v>
      </c>
      <c r="AL25" s="279">
        <f t="shared" si="2"/>
        <v>42493.109000000004</v>
      </c>
      <c r="AM25" s="252">
        <f t="shared" si="2"/>
        <v>23284.465999999997</v>
      </c>
      <c r="AN25" s="279">
        <f t="shared" si="2"/>
        <v>31982.066000000003</v>
      </c>
      <c r="AO25" s="279">
        <f t="shared" si="2"/>
        <v>32270.737000000001</v>
      </c>
      <c r="AP25" s="280">
        <f t="shared" si="2"/>
        <v>38137.993999999992</v>
      </c>
      <c r="AQ25" s="279">
        <f t="shared" si="2"/>
        <v>38105.422000000006</v>
      </c>
      <c r="AR25" s="279">
        <f t="shared" si="2"/>
        <v>30336.514999999999</v>
      </c>
      <c r="AS25" s="279">
        <f t="shared" si="2"/>
        <v>40900.030999999995</v>
      </c>
      <c r="AT25" s="279">
        <f t="shared" si="2"/>
        <v>26544.106999999996</v>
      </c>
      <c r="AU25" s="252">
        <f t="shared" si="2"/>
        <v>21386.698999999997</v>
      </c>
      <c r="AV25" s="279">
        <f t="shared" si="2"/>
        <v>20756.428</v>
      </c>
      <c r="AW25" s="279">
        <f t="shared" si="2"/>
        <v>39137.1</v>
      </c>
      <c r="AX25" s="280">
        <f t="shared" si="2"/>
        <v>28299.404000000002</v>
      </c>
      <c r="AY25" s="279">
        <f t="shared" si="2"/>
        <v>15147.624999999998</v>
      </c>
      <c r="AZ25" s="279">
        <f t="shared" si="2"/>
        <v>15587.283000000001</v>
      </c>
      <c r="BA25" s="279">
        <f t="shared" si="2"/>
        <v>26727.294000000002</v>
      </c>
      <c r="BB25" s="279">
        <f t="shared" si="2"/>
        <v>20535.610999999997</v>
      </c>
      <c r="BC25" s="252">
        <f t="shared" si="2"/>
        <v>16308.558999999999</v>
      </c>
      <c r="BD25" s="279">
        <f t="shared" si="2"/>
        <v>20505.490999999998</v>
      </c>
      <c r="BE25" s="279">
        <f t="shared" si="2"/>
        <v>34245.288999999997</v>
      </c>
      <c r="BF25" s="280">
        <f t="shared" si="2"/>
        <v>30579.905999999995</v>
      </c>
      <c r="BG25" s="279">
        <f t="shared" si="2"/>
        <v>28255.562999999998</v>
      </c>
      <c r="BH25" s="279">
        <f t="shared" si="2"/>
        <v>35098.100999999995</v>
      </c>
      <c r="BI25" s="279">
        <f t="shared" si="2"/>
        <v>44935.824000000001</v>
      </c>
      <c r="BJ25" s="279">
        <f t="shared" si="2"/>
        <v>35465.678</v>
      </c>
      <c r="BK25" s="252">
        <f t="shared" si="2"/>
        <v>25870.981000000003</v>
      </c>
      <c r="BL25" s="279">
        <f t="shared" si="2"/>
        <v>31137.692000000003</v>
      </c>
      <c r="BM25" s="279">
        <f t="shared" si="2"/>
        <v>30834.237000000001</v>
      </c>
      <c r="BN25" s="280">
        <f t="shared" si="2"/>
        <v>24372.429000000004</v>
      </c>
      <c r="BO25" s="279">
        <f t="shared" si="2"/>
        <v>25598.126900000007</v>
      </c>
      <c r="BP25" s="279">
        <f t="shared" ref="BP25:CS25" si="3">SUM(BP14:BP24)</f>
        <v>25857.582000000006</v>
      </c>
      <c r="BQ25" s="279">
        <f t="shared" si="3"/>
        <v>36001.796999999999</v>
      </c>
      <c r="BR25" s="279">
        <f t="shared" si="3"/>
        <v>37275.803</v>
      </c>
      <c r="BS25" s="252">
        <f t="shared" si="3"/>
        <v>30683.420000000002</v>
      </c>
      <c r="BT25" s="279">
        <f t="shared" si="3"/>
        <v>31965.18</v>
      </c>
      <c r="BU25" s="279">
        <f t="shared" si="3"/>
        <v>34840.806999999993</v>
      </c>
      <c r="BV25" s="280">
        <f t="shared" si="3"/>
        <v>32608.048674000001</v>
      </c>
      <c r="BW25" s="279">
        <f t="shared" si="3"/>
        <v>30026.225870000006</v>
      </c>
      <c r="BX25" s="279">
        <f t="shared" si="3"/>
        <v>26893.365529999995</v>
      </c>
      <c r="BY25" s="279">
        <f t="shared" si="3"/>
        <v>26001.071790000002</v>
      </c>
      <c r="BZ25" s="279">
        <f t="shared" si="3"/>
        <v>21965.308630400003</v>
      </c>
      <c r="CA25" s="252">
        <f t="shared" si="3"/>
        <v>19291.979169999999</v>
      </c>
      <c r="CB25" s="279">
        <f t="shared" si="3"/>
        <v>18442.890779999998</v>
      </c>
      <c r="CC25" s="279">
        <f t="shared" si="3"/>
        <v>15819.999</v>
      </c>
      <c r="CD25" s="280">
        <f t="shared" si="3"/>
        <v>20212.541126000004</v>
      </c>
      <c r="CE25" s="291">
        <f t="shared" si="3"/>
        <v>21951.548085399998</v>
      </c>
      <c r="CF25" s="291">
        <f t="shared" si="3"/>
        <v>24692.983139999997</v>
      </c>
      <c r="CG25" s="291">
        <f t="shared" si="3"/>
        <v>33426.11669000001</v>
      </c>
      <c r="CH25" s="291">
        <f t="shared" si="3"/>
        <v>32159.430941799994</v>
      </c>
      <c r="CI25" s="292">
        <f t="shared" si="3"/>
        <v>25052.195999999996</v>
      </c>
      <c r="CJ25" s="291">
        <f t="shared" si="3"/>
        <v>29493.478459999998</v>
      </c>
      <c r="CK25" s="291">
        <f t="shared" si="3"/>
        <v>30364.195100000001</v>
      </c>
      <c r="CL25" s="293">
        <f t="shared" si="3"/>
        <v>31491.183039999996</v>
      </c>
      <c r="CM25" s="314">
        <f t="shared" si="3"/>
        <v>21637.661379999998</v>
      </c>
      <c r="CN25" s="321">
        <f t="shared" si="3"/>
        <v>18978.255530000002</v>
      </c>
      <c r="CO25" s="321">
        <f t="shared" si="3"/>
        <v>28286.679439999996</v>
      </c>
      <c r="CP25" s="321">
        <f t="shared" si="3"/>
        <v>46094.7785</v>
      </c>
      <c r="CQ25" s="292">
        <f t="shared" si="3"/>
        <v>13571.971179999999</v>
      </c>
      <c r="CR25" s="291">
        <f t="shared" si="3"/>
        <v>16304.076789999999</v>
      </c>
      <c r="CS25" s="291">
        <f t="shared" si="3"/>
        <v>20062.660100000005</v>
      </c>
      <c r="CT25" s="293">
        <f t="shared" ref="CT25" si="4">SUM(CT14:CT24)</f>
        <v>21820.411539999997</v>
      </c>
      <c r="CU25" s="148"/>
      <c r="CV25" s="149">
        <f t="shared" si="0"/>
        <v>-52.66185834909696</v>
      </c>
      <c r="CW25" s="149">
        <f t="shared" si="1"/>
        <v>8.7613079782974239</v>
      </c>
    </row>
    <row r="26" spans="2:101">
      <c r="CV26" s="151"/>
      <c r="CW26" s="151"/>
    </row>
  </sheetData>
  <mergeCells count="30">
    <mergeCell ref="B13:CT13"/>
    <mergeCell ref="CV4:CW4"/>
    <mergeCell ref="CV5:CV6"/>
    <mergeCell ref="CW5:CW6"/>
    <mergeCell ref="W5:Z5"/>
    <mergeCell ref="AA5:AD5"/>
    <mergeCell ref="AE5:AH5"/>
    <mergeCell ref="BK5:BN5"/>
    <mergeCell ref="CI5:CL5"/>
    <mergeCell ref="CE5:CH5"/>
    <mergeCell ref="BO5:BR5"/>
    <mergeCell ref="BS5:BV5"/>
    <mergeCell ref="BW5:BZ5"/>
    <mergeCell ref="CA5:CD5"/>
    <mergeCell ref="AM5:AP5"/>
    <mergeCell ref="AQ5:AT5"/>
    <mergeCell ref="CM5:CP5"/>
    <mergeCell ref="B4:B6"/>
    <mergeCell ref="AU5:AX5"/>
    <mergeCell ref="AY5:BB5"/>
    <mergeCell ref="C5:F5"/>
    <mergeCell ref="G5:J5"/>
    <mergeCell ref="K5:N5"/>
    <mergeCell ref="O5:R5"/>
    <mergeCell ref="S5:V5"/>
    <mergeCell ref="BC5:BF5"/>
    <mergeCell ref="BG5:BJ5"/>
    <mergeCell ref="AI5:AL5"/>
    <mergeCell ref="C4:CT4"/>
    <mergeCell ref="CQ5:CT5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Y112"/>
  <sheetViews>
    <sheetView showGridLines="0" zoomScale="90" zoomScaleNormal="90" workbookViewId="0">
      <selection activeCell="CW104" sqref="CW104"/>
    </sheetView>
  </sheetViews>
  <sheetFormatPr defaultRowHeight="15"/>
  <cols>
    <col min="1" max="1" width="4.7109375" style="154" customWidth="1"/>
    <col min="2" max="2" width="9.5703125" style="195" customWidth="1"/>
    <col min="3" max="3" width="81.7109375" style="163" customWidth="1"/>
    <col min="4" max="4" width="13.42578125" style="154" hidden="1" customWidth="1"/>
    <col min="5" max="70" width="14.28515625" style="154" hidden="1" customWidth="1"/>
    <col min="71" max="84" width="14.42578125" style="154" hidden="1" customWidth="1"/>
    <col min="85" max="90" width="14.28515625" style="154" hidden="1" customWidth="1"/>
    <col min="91" max="91" width="14.28515625" style="154" customWidth="1"/>
    <col min="92" max="99" width="11.140625" style="154" bestFit="1" customWidth="1"/>
    <col min="100" max="100" width="3.5703125" style="154" customWidth="1"/>
    <col min="101" max="101" width="8.7109375" style="154" customWidth="1"/>
    <col min="102" max="102" width="10.42578125" style="154" customWidth="1"/>
    <col min="103" max="103" width="4" style="154" customWidth="1"/>
    <col min="104" max="16384" width="9.140625" style="154"/>
  </cols>
  <sheetData>
    <row r="1" spans="2:103" ht="11.25" customHeight="1"/>
    <row r="2" spans="2:103" s="12" customFormat="1" ht="15.75">
      <c r="B2" s="168" t="s">
        <v>116</v>
      </c>
      <c r="C2" s="168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</row>
    <row r="3" spans="2:103" s="12" customFormat="1" ht="15.75">
      <c r="B3" s="168"/>
      <c r="C3" s="168" t="s">
        <v>115</v>
      </c>
    </row>
    <row r="4" spans="2:103">
      <c r="B4" s="371" t="s">
        <v>97</v>
      </c>
      <c r="C4" s="371" t="s">
        <v>0</v>
      </c>
      <c r="D4" s="406" t="s">
        <v>196</v>
      </c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  <c r="R4" s="407"/>
      <c r="S4" s="407"/>
      <c r="T4" s="407"/>
      <c r="U4" s="407"/>
      <c r="V4" s="407"/>
      <c r="W4" s="407"/>
      <c r="X4" s="407"/>
      <c r="Y4" s="407"/>
      <c r="Z4" s="407"/>
      <c r="AA4" s="407"/>
      <c r="AB4" s="407"/>
      <c r="AC4" s="407"/>
      <c r="AD4" s="407"/>
      <c r="AE4" s="407"/>
      <c r="AF4" s="407"/>
      <c r="AG4" s="407"/>
      <c r="AH4" s="407"/>
      <c r="AI4" s="407"/>
      <c r="AJ4" s="407"/>
      <c r="AK4" s="407"/>
      <c r="AL4" s="407"/>
      <c r="AM4" s="407"/>
      <c r="AN4" s="407"/>
      <c r="AO4" s="407"/>
      <c r="AP4" s="407"/>
      <c r="AQ4" s="407"/>
      <c r="AR4" s="407"/>
      <c r="AS4" s="407"/>
      <c r="AT4" s="407"/>
      <c r="AU4" s="407"/>
      <c r="AV4" s="407"/>
      <c r="AW4" s="407"/>
      <c r="AX4" s="407"/>
      <c r="AY4" s="407"/>
      <c r="AZ4" s="407"/>
      <c r="BA4" s="407"/>
      <c r="BB4" s="407"/>
      <c r="BC4" s="407"/>
      <c r="BD4" s="407"/>
      <c r="BE4" s="407"/>
      <c r="BF4" s="407"/>
      <c r="BG4" s="407"/>
      <c r="BH4" s="407"/>
      <c r="BI4" s="407"/>
      <c r="BJ4" s="407"/>
      <c r="BK4" s="407"/>
      <c r="BL4" s="407"/>
      <c r="BM4" s="407"/>
      <c r="BN4" s="407"/>
      <c r="BO4" s="407"/>
      <c r="BP4" s="407"/>
      <c r="BQ4" s="407"/>
      <c r="BR4" s="407"/>
      <c r="BS4" s="407"/>
      <c r="BT4" s="407"/>
      <c r="BU4" s="407"/>
      <c r="BV4" s="407"/>
      <c r="BW4" s="407"/>
      <c r="BX4" s="407"/>
      <c r="BY4" s="407"/>
      <c r="BZ4" s="407"/>
      <c r="CA4" s="407"/>
      <c r="CB4" s="407"/>
      <c r="CC4" s="407"/>
      <c r="CD4" s="407"/>
      <c r="CE4" s="407"/>
      <c r="CF4" s="407"/>
      <c r="CG4" s="407"/>
      <c r="CH4" s="407"/>
      <c r="CI4" s="407"/>
      <c r="CJ4" s="407"/>
      <c r="CK4" s="407"/>
      <c r="CL4" s="407"/>
      <c r="CM4" s="407"/>
      <c r="CN4" s="407"/>
      <c r="CO4" s="407"/>
      <c r="CP4" s="407"/>
      <c r="CQ4" s="407"/>
      <c r="CR4" s="407"/>
      <c r="CS4" s="407"/>
      <c r="CT4" s="407"/>
      <c r="CU4" s="408"/>
      <c r="CV4" s="130"/>
      <c r="CW4" s="364" t="s">
        <v>113</v>
      </c>
      <c r="CX4" s="365"/>
    </row>
    <row r="5" spans="2:103" ht="15" customHeight="1">
      <c r="B5" s="372"/>
      <c r="C5" s="372"/>
      <c r="D5" s="404">
        <v>2002</v>
      </c>
      <c r="E5" s="404"/>
      <c r="F5" s="404"/>
      <c r="G5" s="405"/>
      <c r="H5" s="403">
        <v>2003</v>
      </c>
      <c r="I5" s="404"/>
      <c r="J5" s="404"/>
      <c r="K5" s="405"/>
      <c r="L5" s="403">
        <v>2004</v>
      </c>
      <c r="M5" s="404"/>
      <c r="N5" s="404"/>
      <c r="O5" s="405"/>
      <c r="P5" s="403">
        <v>2005</v>
      </c>
      <c r="Q5" s="404"/>
      <c r="R5" s="404"/>
      <c r="S5" s="405"/>
      <c r="T5" s="403">
        <v>2006</v>
      </c>
      <c r="U5" s="404"/>
      <c r="V5" s="404"/>
      <c r="W5" s="404"/>
      <c r="X5" s="403">
        <v>2007</v>
      </c>
      <c r="Y5" s="404"/>
      <c r="Z5" s="404"/>
      <c r="AA5" s="405"/>
      <c r="AB5" s="403">
        <v>2008</v>
      </c>
      <c r="AC5" s="404"/>
      <c r="AD5" s="404"/>
      <c r="AE5" s="405"/>
      <c r="AF5" s="403">
        <v>2009</v>
      </c>
      <c r="AG5" s="404"/>
      <c r="AH5" s="404"/>
      <c r="AI5" s="405"/>
      <c r="AJ5" s="403">
        <v>2010</v>
      </c>
      <c r="AK5" s="404"/>
      <c r="AL5" s="404"/>
      <c r="AM5" s="405"/>
      <c r="AN5" s="403">
        <v>2011</v>
      </c>
      <c r="AO5" s="404"/>
      <c r="AP5" s="404"/>
      <c r="AQ5" s="405"/>
      <c r="AR5" s="403">
        <v>2012</v>
      </c>
      <c r="AS5" s="404"/>
      <c r="AT5" s="404"/>
      <c r="AU5" s="405"/>
      <c r="AV5" s="403">
        <v>2013</v>
      </c>
      <c r="AW5" s="404"/>
      <c r="AX5" s="404"/>
      <c r="AY5" s="405"/>
      <c r="AZ5" s="403">
        <v>2014</v>
      </c>
      <c r="BA5" s="404"/>
      <c r="BB5" s="404"/>
      <c r="BC5" s="405"/>
      <c r="BD5" s="403">
        <v>2015</v>
      </c>
      <c r="BE5" s="404"/>
      <c r="BF5" s="404"/>
      <c r="BG5" s="405"/>
      <c r="BH5" s="403">
        <v>2016</v>
      </c>
      <c r="BI5" s="404"/>
      <c r="BJ5" s="404"/>
      <c r="BK5" s="405"/>
      <c r="BL5" s="403">
        <v>2017</v>
      </c>
      <c r="BM5" s="404"/>
      <c r="BN5" s="404"/>
      <c r="BO5" s="405"/>
      <c r="BP5" s="403">
        <v>2018</v>
      </c>
      <c r="BQ5" s="404"/>
      <c r="BR5" s="404"/>
      <c r="BS5" s="405"/>
      <c r="BT5" s="403">
        <v>2019</v>
      </c>
      <c r="BU5" s="404"/>
      <c r="BV5" s="404"/>
      <c r="BW5" s="405"/>
      <c r="BX5" s="403">
        <v>2020</v>
      </c>
      <c r="BY5" s="404"/>
      <c r="BZ5" s="404"/>
      <c r="CA5" s="405"/>
      <c r="CB5" s="403">
        <v>2021</v>
      </c>
      <c r="CC5" s="404"/>
      <c r="CD5" s="404"/>
      <c r="CE5" s="404"/>
      <c r="CF5" s="397">
        <v>2022</v>
      </c>
      <c r="CG5" s="398"/>
      <c r="CH5" s="398"/>
      <c r="CI5" s="398"/>
      <c r="CJ5" s="397">
        <v>2023</v>
      </c>
      <c r="CK5" s="398"/>
      <c r="CL5" s="398"/>
      <c r="CM5" s="399"/>
      <c r="CN5" s="397">
        <v>2024</v>
      </c>
      <c r="CO5" s="398"/>
      <c r="CP5" s="398"/>
      <c r="CQ5" s="399"/>
      <c r="CR5" s="409">
        <v>2025</v>
      </c>
      <c r="CS5" s="410"/>
      <c r="CT5" s="410"/>
      <c r="CU5" s="411"/>
      <c r="CV5" s="131"/>
      <c r="CW5" s="366" t="s">
        <v>218</v>
      </c>
      <c r="CX5" s="366" t="s">
        <v>219</v>
      </c>
    </row>
    <row r="6" spans="2:103" ht="15.75" customHeight="1">
      <c r="B6" s="373"/>
      <c r="C6" s="373"/>
      <c r="D6" s="133" t="s">
        <v>191</v>
      </c>
      <c r="E6" s="133" t="s">
        <v>193</v>
      </c>
      <c r="F6" s="133" t="s">
        <v>194</v>
      </c>
      <c r="G6" s="134" t="s">
        <v>192</v>
      </c>
      <c r="H6" s="135" t="s">
        <v>191</v>
      </c>
      <c r="I6" s="133" t="s">
        <v>193</v>
      </c>
      <c r="J6" s="133" t="s">
        <v>194</v>
      </c>
      <c r="K6" s="134" t="s">
        <v>192</v>
      </c>
      <c r="L6" s="135" t="s">
        <v>191</v>
      </c>
      <c r="M6" s="133" t="s">
        <v>193</v>
      </c>
      <c r="N6" s="133" t="s">
        <v>194</v>
      </c>
      <c r="O6" s="134" t="s">
        <v>192</v>
      </c>
      <c r="P6" s="135" t="s">
        <v>191</v>
      </c>
      <c r="Q6" s="133" t="s">
        <v>193</v>
      </c>
      <c r="R6" s="133" t="s">
        <v>194</v>
      </c>
      <c r="S6" s="134" t="s">
        <v>192</v>
      </c>
      <c r="T6" s="135" t="s">
        <v>191</v>
      </c>
      <c r="U6" s="133" t="s">
        <v>193</v>
      </c>
      <c r="V6" s="133" t="s">
        <v>194</v>
      </c>
      <c r="W6" s="134" t="s">
        <v>192</v>
      </c>
      <c r="X6" s="135" t="s">
        <v>191</v>
      </c>
      <c r="Y6" s="133" t="s">
        <v>193</v>
      </c>
      <c r="Z6" s="133" t="s">
        <v>194</v>
      </c>
      <c r="AA6" s="134" t="s">
        <v>192</v>
      </c>
      <c r="AB6" s="135" t="s">
        <v>191</v>
      </c>
      <c r="AC6" s="133" t="s">
        <v>193</v>
      </c>
      <c r="AD6" s="133" t="s">
        <v>194</v>
      </c>
      <c r="AE6" s="134" t="s">
        <v>192</v>
      </c>
      <c r="AF6" s="135" t="s">
        <v>191</v>
      </c>
      <c r="AG6" s="133" t="s">
        <v>193</v>
      </c>
      <c r="AH6" s="133" t="s">
        <v>194</v>
      </c>
      <c r="AI6" s="134" t="s">
        <v>192</v>
      </c>
      <c r="AJ6" s="135" t="s">
        <v>191</v>
      </c>
      <c r="AK6" s="133" t="s">
        <v>193</v>
      </c>
      <c r="AL6" s="133" t="s">
        <v>194</v>
      </c>
      <c r="AM6" s="134" t="s">
        <v>192</v>
      </c>
      <c r="AN6" s="135" t="s">
        <v>191</v>
      </c>
      <c r="AO6" s="133" t="s">
        <v>193</v>
      </c>
      <c r="AP6" s="133" t="s">
        <v>194</v>
      </c>
      <c r="AQ6" s="134" t="s">
        <v>192</v>
      </c>
      <c r="AR6" s="135" t="s">
        <v>191</v>
      </c>
      <c r="AS6" s="133" t="s">
        <v>193</v>
      </c>
      <c r="AT6" s="133" t="s">
        <v>194</v>
      </c>
      <c r="AU6" s="134" t="s">
        <v>192</v>
      </c>
      <c r="AV6" s="135" t="s">
        <v>191</v>
      </c>
      <c r="AW6" s="133" t="s">
        <v>193</v>
      </c>
      <c r="AX6" s="133" t="s">
        <v>194</v>
      </c>
      <c r="AY6" s="134" t="s">
        <v>192</v>
      </c>
      <c r="AZ6" s="135" t="s">
        <v>191</v>
      </c>
      <c r="BA6" s="133" t="s">
        <v>193</v>
      </c>
      <c r="BB6" s="133" t="s">
        <v>194</v>
      </c>
      <c r="BC6" s="134" t="s">
        <v>192</v>
      </c>
      <c r="BD6" s="135" t="s">
        <v>191</v>
      </c>
      <c r="BE6" s="133" t="s">
        <v>193</v>
      </c>
      <c r="BF6" s="133" t="s">
        <v>194</v>
      </c>
      <c r="BG6" s="134" t="s">
        <v>192</v>
      </c>
      <c r="BH6" s="135" t="s">
        <v>191</v>
      </c>
      <c r="BI6" s="133" t="s">
        <v>193</v>
      </c>
      <c r="BJ6" s="133" t="s">
        <v>194</v>
      </c>
      <c r="BK6" s="134" t="s">
        <v>192</v>
      </c>
      <c r="BL6" s="135" t="s">
        <v>191</v>
      </c>
      <c r="BM6" s="133" t="s">
        <v>193</v>
      </c>
      <c r="BN6" s="133" t="s">
        <v>194</v>
      </c>
      <c r="BO6" s="134" t="s">
        <v>192</v>
      </c>
      <c r="BP6" s="135" t="s">
        <v>191</v>
      </c>
      <c r="BQ6" s="133" t="s">
        <v>193</v>
      </c>
      <c r="BR6" s="133" t="s">
        <v>194</v>
      </c>
      <c r="BS6" s="134" t="s">
        <v>192</v>
      </c>
      <c r="BT6" s="135" t="s">
        <v>191</v>
      </c>
      <c r="BU6" s="133" t="s">
        <v>193</v>
      </c>
      <c r="BV6" s="133" t="s">
        <v>194</v>
      </c>
      <c r="BW6" s="134" t="s">
        <v>192</v>
      </c>
      <c r="BX6" s="135" t="s">
        <v>191</v>
      </c>
      <c r="BY6" s="133" t="s">
        <v>193</v>
      </c>
      <c r="BZ6" s="133" t="s">
        <v>194</v>
      </c>
      <c r="CA6" s="134" t="s">
        <v>192</v>
      </c>
      <c r="CB6" s="136" t="s">
        <v>191</v>
      </c>
      <c r="CC6" s="136" t="s">
        <v>193</v>
      </c>
      <c r="CD6" s="136" t="s">
        <v>194</v>
      </c>
      <c r="CE6" s="136" t="s">
        <v>192</v>
      </c>
      <c r="CF6" s="139" t="s">
        <v>191</v>
      </c>
      <c r="CG6" s="136" t="s">
        <v>193</v>
      </c>
      <c r="CH6" s="136" t="s">
        <v>194</v>
      </c>
      <c r="CI6" s="136" t="s">
        <v>192</v>
      </c>
      <c r="CJ6" s="152" t="s">
        <v>191</v>
      </c>
      <c r="CK6" s="153" t="s">
        <v>193</v>
      </c>
      <c r="CL6" s="153" t="s">
        <v>194</v>
      </c>
      <c r="CM6" s="153" t="s">
        <v>192</v>
      </c>
      <c r="CN6" s="152" t="s">
        <v>191</v>
      </c>
      <c r="CO6" s="153" t="s">
        <v>208</v>
      </c>
      <c r="CP6" s="153" t="s">
        <v>194</v>
      </c>
      <c r="CQ6" s="153" t="s">
        <v>192</v>
      </c>
      <c r="CR6" s="139" t="s">
        <v>191</v>
      </c>
      <c r="CS6" s="136" t="s">
        <v>193</v>
      </c>
      <c r="CT6" s="136" t="s">
        <v>212</v>
      </c>
      <c r="CU6" s="137" t="s">
        <v>216</v>
      </c>
      <c r="CV6" s="140"/>
      <c r="CW6" s="367"/>
      <c r="CX6" s="367"/>
    </row>
    <row r="7" spans="2:103">
      <c r="B7" s="197">
        <v>1</v>
      </c>
      <c r="C7" s="183" t="s">
        <v>1</v>
      </c>
      <c r="D7" s="253">
        <v>9.4589999999999996</v>
      </c>
      <c r="E7" s="166">
        <v>14.074</v>
      </c>
      <c r="F7" s="166">
        <v>31.193000000000001</v>
      </c>
      <c r="G7" s="254">
        <v>2489.3690000000001</v>
      </c>
      <c r="H7" s="253">
        <v>47.021000000000001</v>
      </c>
      <c r="I7" s="166">
        <v>15.803000000000001</v>
      </c>
      <c r="J7" s="166">
        <v>11.4</v>
      </c>
      <c r="K7" s="254">
        <v>34.368000000000002</v>
      </c>
      <c r="L7" s="253">
        <v>45.244</v>
      </c>
      <c r="M7" s="166">
        <v>12.19</v>
      </c>
      <c r="N7" s="166">
        <v>251.55799999999999</v>
      </c>
      <c r="O7" s="254">
        <v>19.353999999999999</v>
      </c>
      <c r="P7" s="253">
        <v>8.9320000000000004</v>
      </c>
      <c r="Q7" s="166">
        <v>7.5670000000000002</v>
      </c>
      <c r="R7" s="166">
        <v>0</v>
      </c>
      <c r="S7" s="254">
        <v>0.123</v>
      </c>
      <c r="T7" s="253">
        <v>44.183999999999997</v>
      </c>
      <c r="U7" s="166">
        <v>7.0570000000000004</v>
      </c>
      <c r="V7" s="166">
        <v>25.027000000000001</v>
      </c>
      <c r="W7" s="254">
        <v>1.72</v>
      </c>
      <c r="X7" s="253">
        <v>30.035</v>
      </c>
      <c r="Y7" s="166">
        <v>6.2930000000000001</v>
      </c>
      <c r="Z7" s="166">
        <v>0</v>
      </c>
      <c r="AA7" s="254">
        <v>13.444000000000001</v>
      </c>
      <c r="AB7" s="253">
        <v>1.1319999999999999</v>
      </c>
      <c r="AC7" s="166">
        <v>1</v>
      </c>
      <c r="AD7" s="166">
        <v>15.145</v>
      </c>
      <c r="AE7" s="254">
        <v>27.126999999999999</v>
      </c>
      <c r="AF7" s="253">
        <v>0</v>
      </c>
      <c r="AG7" s="166">
        <v>6.3890000000000002</v>
      </c>
      <c r="AH7" s="166">
        <v>2.4750000000000001</v>
      </c>
      <c r="AI7" s="254">
        <v>7.4660000000000002</v>
      </c>
      <c r="AJ7" s="253">
        <v>4.6879999999999997</v>
      </c>
      <c r="AK7" s="166">
        <v>9.1999999999999993</v>
      </c>
      <c r="AL7" s="166">
        <v>21.715</v>
      </c>
      <c r="AM7" s="254">
        <v>1.748</v>
      </c>
      <c r="AN7" s="253">
        <v>71.662999999999997</v>
      </c>
      <c r="AO7" s="166">
        <v>83.98</v>
      </c>
      <c r="AP7" s="166">
        <v>15.791</v>
      </c>
      <c r="AQ7" s="254">
        <v>95.915000000000006</v>
      </c>
      <c r="AR7" s="253">
        <v>44.694000000000003</v>
      </c>
      <c r="AS7" s="166">
        <v>63.585999999999999</v>
      </c>
      <c r="AT7" s="166">
        <v>50.890999999999998</v>
      </c>
      <c r="AU7" s="254">
        <v>103.291</v>
      </c>
      <c r="AV7" s="253">
        <v>78.527000000000001</v>
      </c>
      <c r="AW7" s="166">
        <v>41.853999999999999</v>
      </c>
      <c r="AX7" s="166">
        <v>126.90600000000001</v>
      </c>
      <c r="AY7" s="254">
        <v>113.625</v>
      </c>
      <c r="AZ7" s="253">
        <v>110.428</v>
      </c>
      <c r="BA7" s="166">
        <v>14.839</v>
      </c>
      <c r="BB7" s="166">
        <v>76.972999999999999</v>
      </c>
      <c r="BC7" s="254">
        <v>361.32900000000001</v>
      </c>
      <c r="BD7" s="253">
        <v>72.412000000000006</v>
      </c>
      <c r="BE7" s="166">
        <v>870.85500000000002</v>
      </c>
      <c r="BF7" s="166">
        <v>155.114</v>
      </c>
      <c r="BG7" s="254">
        <v>103.986</v>
      </c>
      <c r="BH7" s="253">
        <v>45.164999999999999</v>
      </c>
      <c r="BI7" s="166">
        <v>103.419</v>
      </c>
      <c r="BJ7" s="166">
        <v>117.675</v>
      </c>
      <c r="BK7" s="254">
        <v>81.888000000000005</v>
      </c>
      <c r="BL7" s="253">
        <v>111.015</v>
      </c>
      <c r="BM7" s="166">
        <v>84.947000000000003</v>
      </c>
      <c r="BN7" s="166">
        <v>109.652</v>
      </c>
      <c r="BO7" s="254">
        <v>71.573999999999998</v>
      </c>
      <c r="BP7" s="253">
        <v>170.53</v>
      </c>
      <c r="BQ7" s="166">
        <v>113.916</v>
      </c>
      <c r="BR7" s="166">
        <v>110.58799999999999</v>
      </c>
      <c r="BS7" s="254">
        <v>90.638000000000005</v>
      </c>
      <c r="BT7" s="253">
        <v>96.277000000000001</v>
      </c>
      <c r="BU7" s="166">
        <v>91.509</v>
      </c>
      <c r="BV7" s="166">
        <v>129.65299999999999</v>
      </c>
      <c r="BW7" s="254">
        <v>138.17400000000001</v>
      </c>
      <c r="BX7" s="253">
        <v>91.507999999999996</v>
      </c>
      <c r="BY7" s="166">
        <v>0</v>
      </c>
      <c r="BZ7" s="166">
        <v>45.652999999999999</v>
      </c>
      <c r="CA7" s="254">
        <v>94.313000000000002</v>
      </c>
      <c r="CB7" s="253">
        <v>150.154</v>
      </c>
      <c r="CC7" s="166">
        <v>95.555999999999997</v>
      </c>
      <c r="CD7" s="166">
        <v>235.857</v>
      </c>
      <c r="CE7" s="166">
        <v>181.351</v>
      </c>
      <c r="CF7" s="253">
        <v>140.80799999999999</v>
      </c>
      <c r="CG7" s="166">
        <v>96.445999999999998</v>
      </c>
      <c r="CH7" s="166">
        <v>108.553</v>
      </c>
      <c r="CI7" s="166">
        <v>195.17699999999999</v>
      </c>
      <c r="CJ7" s="255">
        <v>54.662999999999997</v>
      </c>
      <c r="CK7" s="256">
        <v>203.035</v>
      </c>
      <c r="CL7" s="256">
        <v>114.54900000000001</v>
      </c>
      <c r="CM7" s="256">
        <v>124.705</v>
      </c>
      <c r="CN7" s="255">
        <v>155.59299999999999</v>
      </c>
      <c r="CO7" s="256">
        <v>0</v>
      </c>
      <c r="CP7" s="256">
        <v>237.25399999999999</v>
      </c>
      <c r="CQ7" s="256">
        <v>214.26</v>
      </c>
      <c r="CR7" s="255">
        <v>155.065</v>
      </c>
      <c r="CS7" s="256">
        <v>160.69800000000001</v>
      </c>
      <c r="CT7" s="256">
        <v>264.48</v>
      </c>
      <c r="CU7" s="257">
        <v>216.751</v>
      </c>
      <c r="CV7" s="158"/>
      <c r="CW7" s="143">
        <f>IFERROR(CU7/CQ7*100-100,0)</f>
        <v>1.1626061794082005</v>
      </c>
      <c r="CX7" s="143">
        <f>IFERROR(CU7/CT7*100-100,0)</f>
        <v>-18.046355111917734</v>
      </c>
    </row>
    <row r="8" spans="2:103">
      <c r="B8" s="197">
        <v>2</v>
      </c>
      <c r="C8" s="183" t="s">
        <v>2</v>
      </c>
      <c r="D8" s="253">
        <v>7934.009</v>
      </c>
      <c r="E8" s="166">
        <v>9324.4</v>
      </c>
      <c r="F8" s="166">
        <v>6910.7749999999996</v>
      </c>
      <c r="G8" s="254">
        <v>7150.0569999999998</v>
      </c>
      <c r="H8" s="253">
        <v>7206.5339999999997</v>
      </c>
      <c r="I8" s="166">
        <v>7272.4480000000003</v>
      </c>
      <c r="J8" s="166">
        <v>7867.5829999999996</v>
      </c>
      <c r="K8" s="254">
        <v>8572.59</v>
      </c>
      <c r="L8" s="253">
        <v>8250.8240000000005</v>
      </c>
      <c r="M8" s="166">
        <v>11099.56</v>
      </c>
      <c r="N8" s="166">
        <v>7949.5649999999996</v>
      </c>
      <c r="O8" s="254">
        <v>8314.0169999999998</v>
      </c>
      <c r="P8" s="253">
        <v>8899.8610000000008</v>
      </c>
      <c r="Q8" s="166">
        <v>9187.7710000000006</v>
      </c>
      <c r="R8" s="166">
        <v>8978.9060000000009</v>
      </c>
      <c r="S8" s="254">
        <v>12440.244000000001</v>
      </c>
      <c r="T8" s="253">
        <v>8732.3140000000003</v>
      </c>
      <c r="U8" s="166">
        <v>7987.15</v>
      </c>
      <c r="V8" s="166">
        <v>11162.825000000001</v>
      </c>
      <c r="W8" s="254">
        <v>9581.6959999999999</v>
      </c>
      <c r="X8" s="253">
        <v>11596.097</v>
      </c>
      <c r="Y8" s="166">
        <v>11520.535</v>
      </c>
      <c r="Z8" s="166">
        <v>11390.607</v>
      </c>
      <c r="AA8" s="254">
        <v>10786.421</v>
      </c>
      <c r="AB8" s="253">
        <v>11152.188</v>
      </c>
      <c r="AC8" s="166">
        <v>11783.281000000001</v>
      </c>
      <c r="AD8" s="166">
        <v>13323.975</v>
      </c>
      <c r="AE8" s="254">
        <v>14117.883</v>
      </c>
      <c r="AF8" s="253">
        <v>10471.731</v>
      </c>
      <c r="AG8" s="166">
        <v>13191.126</v>
      </c>
      <c r="AH8" s="166">
        <v>11084.002</v>
      </c>
      <c r="AI8" s="254">
        <v>14307.522999999999</v>
      </c>
      <c r="AJ8" s="253">
        <v>11997.249</v>
      </c>
      <c r="AK8" s="166">
        <v>12581.682000000001</v>
      </c>
      <c r="AL8" s="166">
        <v>12386.355</v>
      </c>
      <c r="AM8" s="254">
        <v>15332.699000000001</v>
      </c>
      <c r="AN8" s="253">
        <v>12047.31</v>
      </c>
      <c r="AO8" s="166">
        <v>14870.87</v>
      </c>
      <c r="AP8" s="166">
        <v>13046.039000000001</v>
      </c>
      <c r="AQ8" s="254">
        <v>16811.993999999999</v>
      </c>
      <c r="AR8" s="253">
        <v>12606.977999999999</v>
      </c>
      <c r="AS8" s="166">
        <v>15803.677</v>
      </c>
      <c r="AT8" s="166">
        <v>13905.754000000001</v>
      </c>
      <c r="AU8" s="254">
        <v>18216.400000000001</v>
      </c>
      <c r="AV8" s="253">
        <v>12273.593999999999</v>
      </c>
      <c r="AW8" s="166">
        <v>15934.173000000001</v>
      </c>
      <c r="AX8" s="166">
        <v>16025.215</v>
      </c>
      <c r="AY8" s="254">
        <v>17665.011999999999</v>
      </c>
      <c r="AZ8" s="253">
        <v>12835.029</v>
      </c>
      <c r="BA8" s="166">
        <v>15631.933000000001</v>
      </c>
      <c r="BB8" s="166">
        <v>15711.531000000001</v>
      </c>
      <c r="BC8" s="254">
        <v>17052.294999999998</v>
      </c>
      <c r="BD8" s="253">
        <v>12126.099</v>
      </c>
      <c r="BE8" s="166">
        <v>16711.305</v>
      </c>
      <c r="BF8" s="166">
        <v>12148.382</v>
      </c>
      <c r="BG8" s="254">
        <v>13905.494000000001</v>
      </c>
      <c r="BH8" s="253">
        <v>11779.785</v>
      </c>
      <c r="BI8" s="166">
        <v>17678.766</v>
      </c>
      <c r="BJ8" s="166">
        <v>17082.517</v>
      </c>
      <c r="BK8" s="254">
        <v>16524.212</v>
      </c>
      <c r="BL8" s="253">
        <v>15737.347</v>
      </c>
      <c r="BM8" s="166">
        <v>14605.261</v>
      </c>
      <c r="BN8" s="166">
        <v>19130.444</v>
      </c>
      <c r="BO8" s="254">
        <v>18751.687999999998</v>
      </c>
      <c r="BP8" s="253">
        <v>14149.721</v>
      </c>
      <c r="BQ8" s="166">
        <v>14924.942999999999</v>
      </c>
      <c r="BR8" s="166">
        <v>16401.131000000001</v>
      </c>
      <c r="BS8" s="254">
        <v>20012.044000000002</v>
      </c>
      <c r="BT8" s="253">
        <v>10990.375</v>
      </c>
      <c r="BU8" s="166">
        <v>17500.232</v>
      </c>
      <c r="BV8" s="166">
        <v>20117.460999999999</v>
      </c>
      <c r="BW8" s="254">
        <v>20825.034</v>
      </c>
      <c r="BX8" s="253">
        <v>15733.184999999999</v>
      </c>
      <c r="BY8" s="166">
        <v>14889.929</v>
      </c>
      <c r="BZ8" s="166">
        <v>16455.218000000001</v>
      </c>
      <c r="CA8" s="254">
        <v>16560.445</v>
      </c>
      <c r="CB8" s="253">
        <v>17022.937999999998</v>
      </c>
      <c r="CC8" s="166">
        <v>22477.607</v>
      </c>
      <c r="CD8" s="166">
        <v>17103.03</v>
      </c>
      <c r="CE8" s="166">
        <v>20426.602999999999</v>
      </c>
      <c r="CF8" s="253">
        <v>19336.233</v>
      </c>
      <c r="CG8" s="166">
        <v>18642.496999999999</v>
      </c>
      <c r="CH8" s="166">
        <v>30875.781999999999</v>
      </c>
      <c r="CI8" s="166">
        <v>26455.625</v>
      </c>
      <c r="CJ8" s="253">
        <v>16206.79</v>
      </c>
      <c r="CK8" s="166">
        <v>24554.152999999998</v>
      </c>
      <c r="CL8" s="166">
        <v>28973.188999999998</v>
      </c>
      <c r="CM8" s="166">
        <v>23778.816999999999</v>
      </c>
      <c r="CN8" s="253">
        <v>20073.078000000001</v>
      </c>
      <c r="CO8" s="166">
        <v>34798.392999999996</v>
      </c>
      <c r="CP8" s="166">
        <v>17496.873</v>
      </c>
      <c r="CQ8" s="287">
        <v>33537.300999999999</v>
      </c>
      <c r="CR8" s="253">
        <v>18707.016</v>
      </c>
      <c r="CS8" s="287">
        <v>21252.712</v>
      </c>
      <c r="CT8" s="287">
        <v>26659.178</v>
      </c>
      <c r="CU8" s="254">
        <v>38556.025999999998</v>
      </c>
      <c r="CV8" s="158"/>
      <c r="CW8" s="144">
        <f t="shared" ref="CW8:CW71" si="0">IFERROR(CU8/CQ8*100-100,0)</f>
        <v>14.964606126175738</v>
      </c>
      <c r="CX8" s="144">
        <f t="shared" ref="CX8:CX71" si="1">IFERROR(CU8/CT8*100-100,0)</f>
        <v>44.625712015576767</v>
      </c>
    </row>
    <row r="9" spans="2:103">
      <c r="B9" s="197">
        <v>3</v>
      </c>
      <c r="C9" s="183" t="s">
        <v>3</v>
      </c>
      <c r="D9" s="253">
        <v>424.68400000000003</v>
      </c>
      <c r="E9" s="166">
        <v>761.80899999999997</v>
      </c>
      <c r="F9" s="166">
        <v>1156.7339999999999</v>
      </c>
      <c r="G9" s="254">
        <v>223.452</v>
      </c>
      <c r="H9" s="253">
        <v>629.40499999999997</v>
      </c>
      <c r="I9" s="166">
        <v>719.65700000000004</v>
      </c>
      <c r="J9" s="166">
        <v>374.65300000000002</v>
      </c>
      <c r="K9" s="254">
        <v>640.48299999999995</v>
      </c>
      <c r="L9" s="253">
        <v>287.80500000000001</v>
      </c>
      <c r="M9" s="166">
        <v>355.45</v>
      </c>
      <c r="N9" s="166">
        <v>849.19399999999996</v>
      </c>
      <c r="O9" s="254">
        <v>721.10199999999998</v>
      </c>
      <c r="P9" s="253">
        <v>446.06299999999999</v>
      </c>
      <c r="Q9" s="166">
        <v>310.91300000000001</v>
      </c>
      <c r="R9" s="166">
        <v>787.16499999999996</v>
      </c>
      <c r="S9" s="254">
        <v>322.66000000000003</v>
      </c>
      <c r="T9" s="253">
        <v>452.54</v>
      </c>
      <c r="U9" s="166">
        <v>354.29500000000002</v>
      </c>
      <c r="V9" s="166">
        <v>809.63099999999997</v>
      </c>
      <c r="W9" s="254">
        <v>769.98</v>
      </c>
      <c r="X9" s="253">
        <v>489.77199999999999</v>
      </c>
      <c r="Y9" s="166">
        <v>645.88800000000003</v>
      </c>
      <c r="Z9" s="166">
        <v>1026.259</v>
      </c>
      <c r="AA9" s="254">
        <v>1069.047</v>
      </c>
      <c r="AB9" s="253">
        <v>285.37200000000001</v>
      </c>
      <c r="AC9" s="166">
        <v>648.80799999999999</v>
      </c>
      <c r="AD9" s="166">
        <v>1210.106</v>
      </c>
      <c r="AE9" s="254">
        <v>403.53199999999998</v>
      </c>
      <c r="AF9" s="253">
        <v>653.96600000000001</v>
      </c>
      <c r="AG9" s="166">
        <v>844.57100000000003</v>
      </c>
      <c r="AH9" s="166">
        <v>746.69500000000005</v>
      </c>
      <c r="AI9" s="254">
        <v>991.69600000000003</v>
      </c>
      <c r="AJ9" s="253">
        <v>949.20799999999997</v>
      </c>
      <c r="AK9" s="166">
        <v>539.279</v>
      </c>
      <c r="AL9" s="166">
        <v>1110.614</v>
      </c>
      <c r="AM9" s="254">
        <v>554.77200000000005</v>
      </c>
      <c r="AN9" s="253">
        <v>820.89099999999996</v>
      </c>
      <c r="AO9" s="166">
        <v>798.51099999999997</v>
      </c>
      <c r="AP9" s="166">
        <v>618.35799999999995</v>
      </c>
      <c r="AQ9" s="254">
        <v>674.23199999999997</v>
      </c>
      <c r="AR9" s="253">
        <v>565.64</v>
      </c>
      <c r="AS9" s="166">
        <v>572.32000000000005</v>
      </c>
      <c r="AT9" s="166">
        <v>976.25900000000001</v>
      </c>
      <c r="AU9" s="254">
        <v>871.86199999999997</v>
      </c>
      <c r="AV9" s="253">
        <v>314.48</v>
      </c>
      <c r="AW9" s="166">
        <v>698.53200000000004</v>
      </c>
      <c r="AX9" s="166">
        <v>1022.7089999999999</v>
      </c>
      <c r="AY9" s="254">
        <v>656.79100000000005</v>
      </c>
      <c r="AZ9" s="253">
        <v>367.83199999999999</v>
      </c>
      <c r="BA9" s="166">
        <v>388.48899999999998</v>
      </c>
      <c r="BB9" s="166">
        <v>790.24800000000005</v>
      </c>
      <c r="BC9" s="254">
        <v>701.97299999999996</v>
      </c>
      <c r="BD9" s="253">
        <v>815.85500000000002</v>
      </c>
      <c r="BE9" s="166">
        <v>962.13900000000001</v>
      </c>
      <c r="BF9" s="166">
        <v>2395.9189999999999</v>
      </c>
      <c r="BG9" s="254">
        <v>1278.7429999999999</v>
      </c>
      <c r="BH9" s="253">
        <v>1481.866</v>
      </c>
      <c r="BI9" s="166">
        <v>2524.0050000000001</v>
      </c>
      <c r="BJ9" s="166">
        <v>1798.923</v>
      </c>
      <c r="BK9" s="254">
        <v>2703.5830000000001</v>
      </c>
      <c r="BL9" s="253">
        <v>464.18</v>
      </c>
      <c r="BM9" s="166">
        <v>1111.93</v>
      </c>
      <c r="BN9" s="166">
        <v>1272.5060000000001</v>
      </c>
      <c r="BO9" s="254">
        <v>844.34299999999996</v>
      </c>
      <c r="BP9" s="253">
        <v>1045.671</v>
      </c>
      <c r="BQ9" s="166">
        <v>1307.415</v>
      </c>
      <c r="BR9" s="166">
        <v>1535.431</v>
      </c>
      <c r="BS9" s="254">
        <v>1248.19</v>
      </c>
      <c r="BT9" s="253">
        <v>1299.877</v>
      </c>
      <c r="BU9" s="166">
        <v>1048.1790000000001</v>
      </c>
      <c r="BV9" s="166">
        <v>1520.617</v>
      </c>
      <c r="BW9" s="254">
        <v>2080.752</v>
      </c>
      <c r="BX9" s="253">
        <v>1404.268</v>
      </c>
      <c r="BY9" s="166">
        <v>1241.7239999999999</v>
      </c>
      <c r="BZ9" s="166">
        <v>1072.5540000000001</v>
      </c>
      <c r="CA9" s="254">
        <v>1855.729</v>
      </c>
      <c r="CB9" s="253">
        <v>746.65200000000004</v>
      </c>
      <c r="CC9" s="166">
        <v>1024.2349999999999</v>
      </c>
      <c r="CD9" s="166">
        <v>605.73299999999995</v>
      </c>
      <c r="CE9" s="166">
        <v>854.55</v>
      </c>
      <c r="CF9" s="253">
        <v>818.55499999999995</v>
      </c>
      <c r="CG9" s="166">
        <v>1141.6410000000001</v>
      </c>
      <c r="CH9" s="166">
        <v>1535.4079999999999</v>
      </c>
      <c r="CI9" s="166">
        <v>1377.479</v>
      </c>
      <c r="CJ9" s="253">
        <v>2133.2460000000001</v>
      </c>
      <c r="CK9" s="166">
        <v>638.70699999999999</v>
      </c>
      <c r="CL9" s="166">
        <v>1844.1780000000001</v>
      </c>
      <c r="CM9" s="166">
        <v>1391.6880000000001</v>
      </c>
      <c r="CN9" s="253">
        <v>1247.6289999999999</v>
      </c>
      <c r="CO9" s="166">
        <v>785.28599999999994</v>
      </c>
      <c r="CP9" s="166">
        <v>576.05899999999997</v>
      </c>
      <c r="CQ9" s="287">
        <v>1173.19</v>
      </c>
      <c r="CR9" s="253">
        <v>470.18100000000004</v>
      </c>
      <c r="CS9" s="287">
        <v>707.71600000000001</v>
      </c>
      <c r="CT9" s="287">
        <v>1133.8020000000001</v>
      </c>
      <c r="CU9" s="254">
        <v>966.70600000000013</v>
      </c>
      <c r="CV9" s="158"/>
      <c r="CW9" s="144">
        <f t="shared" si="0"/>
        <v>-17.600218208474331</v>
      </c>
      <c r="CX9" s="144">
        <f t="shared" si="1"/>
        <v>-14.737670245774837</v>
      </c>
    </row>
    <row r="10" spans="2:103">
      <c r="B10" s="197">
        <v>4</v>
      </c>
      <c r="C10" s="183" t="s">
        <v>82</v>
      </c>
      <c r="D10" s="253">
        <v>2381.4299999999998</v>
      </c>
      <c r="E10" s="166">
        <v>3147.0279999999998</v>
      </c>
      <c r="F10" s="166">
        <v>3063.6419999999998</v>
      </c>
      <c r="G10" s="254">
        <v>3077.5630000000001</v>
      </c>
      <c r="H10" s="253">
        <v>2570.3690000000001</v>
      </c>
      <c r="I10" s="166">
        <v>3615.373</v>
      </c>
      <c r="J10" s="166">
        <v>3260.59</v>
      </c>
      <c r="K10" s="254">
        <v>3261.9870000000001</v>
      </c>
      <c r="L10" s="253">
        <v>3563.7440000000001</v>
      </c>
      <c r="M10" s="166">
        <v>3764.8649999999998</v>
      </c>
      <c r="N10" s="166">
        <v>4027.4769999999999</v>
      </c>
      <c r="O10" s="254">
        <v>3421.3380000000002</v>
      </c>
      <c r="P10" s="253">
        <v>3742.8449999999998</v>
      </c>
      <c r="Q10" s="166">
        <v>3922.1930000000002</v>
      </c>
      <c r="R10" s="166">
        <v>3926.346</v>
      </c>
      <c r="S10" s="254">
        <v>5030.0839999999998</v>
      </c>
      <c r="T10" s="253">
        <v>3885.2449999999999</v>
      </c>
      <c r="U10" s="166">
        <v>4403.0680000000002</v>
      </c>
      <c r="V10" s="166">
        <v>4394.7269999999999</v>
      </c>
      <c r="W10" s="254">
        <v>4059.7559999999999</v>
      </c>
      <c r="X10" s="253">
        <v>4707.2150000000001</v>
      </c>
      <c r="Y10" s="166">
        <v>4429.12</v>
      </c>
      <c r="Z10" s="166">
        <v>5755.82</v>
      </c>
      <c r="AA10" s="254">
        <v>4619.2569999999996</v>
      </c>
      <c r="AB10" s="253">
        <v>4929.8469999999998</v>
      </c>
      <c r="AC10" s="166">
        <v>4575.3500000000004</v>
      </c>
      <c r="AD10" s="166">
        <v>5873.34</v>
      </c>
      <c r="AE10" s="254">
        <v>5235.1090000000004</v>
      </c>
      <c r="AF10" s="253">
        <v>4178.317</v>
      </c>
      <c r="AG10" s="166">
        <v>4391.1180000000004</v>
      </c>
      <c r="AH10" s="166">
        <v>4391.107</v>
      </c>
      <c r="AI10" s="254">
        <v>6060.6390000000001</v>
      </c>
      <c r="AJ10" s="253">
        <v>5785.17</v>
      </c>
      <c r="AK10" s="166">
        <v>4681.317</v>
      </c>
      <c r="AL10" s="166">
        <v>5918.24</v>
      </c>
      <c r="AM10" s="254">
        <v>5108.3879999999999</v>
      </c>
      <c r="AN10" s="253">
        <v>5508.0010000000002</v>
      </c>
      <c r="AO10" s="166">
        <v>5795.3339999999998</v>
      </c>
      <c r="AP10" s="166">
        <v>4855.57</v>
      </c>
      <c r="AQ10" s="254">
        <v>6514.6670000000004</v>
      </c>
      <c r="AR10" s="253">
        <v>5368.6509999999998</v>
      </c>
      <c r="AS10" s="166">
        <v>4472.6400000000003</v>
      </c>
      <c r="AT10" s="166">
        <v>5357.4530000000004</v>
      </c>
      <c r="AU10" s="254">
        <v>6419.3980000000001</v>
      </c>
      <c r="AV10" s="253">
        <v>4838.41</v>
      </c>
      <c r="AW10" s="166">
        <v>6622.1859999999997</v>
      </c>
      <c r="AX10" s="166">
        <v>6604.3649999999998</v>
      </c>
      <c r="AY10" s="254">
        <v>6360.0889999999999</v>
      </c>
      <c r="AZ10" s="253">
        <v>4650.3649999999998</v>
      </c>
      <c r="BA10" s="166">
        <v>5279.7039999999997</v>
      </c>
      <c r="BB10" s="166">
        <v>7598.7690000000002</v>
      </c>
      <c r="BC10" s="254">
        <v>5808.9930000000004</v>
      </c>
      <c r="BD10" s="253">
        <v>5037.442</v>
      </c>
      <c r="BE10" s="166">
        <v>6215.5039999999999</v>
      </c>
      <c r="BF10" s="166">
        <v>5876.82</v>
      </c>
      <c r="BG10" s="254">
        <v>6708.5559999999996</v>
      </c>
      <c r="BH10" s="253">
        <v>4923.1899999999996</v>
      </c>
      <c r="BI10" s="166">
        <v>7367.7209999999995</v>
      </c>
      <c r="BJ10" s="166">
        <v>6737.665</v>
      </c>
      <c r="BK10" s="254">
        <v>6121.6210000000001</v>
      </c>
      <c r="BL10" s="253">
        <v>7792.2790000000005</v>
      </c>
      <c r="BM10" s="166">
        <v>5419.2219999999998</v>
      </c>
      <c r="BN10" s="166">
        <v>7865.5060000000003</v>
      </c>
      <c r="BO10" s="254">
        <v>6486.97</v>
      </c>
      <c r="BP10" s="253">
        <v>6835.9030000000002</v>
      </c>
      <c r="BQ10" s="166">
        <v>6959.2860000000001</v>
      </c>
      <c r="BR10" s="166">
        <v>7378.7049999999999</v>
      </c>
      <c r="BS10" s="254">
        <v>8099.6490000000003</v>
      </c>
      <c r="BT10" s="253">
        <v>6802.009</v>
      </c>
      <c r="BU10" s="166">
        <v>8535.2260000000006</v>
      </c>
      <c r="BV10" s="166">
        <v>7533.0379999999996</v>
      </c>
      <c r="BW10" s="254">
        <v>8755.5820000000003</v>
      </c>
      <c r="BX10" s="253">
        <v>6911.7740000000003</v>
      </c>
      <c r="BY10" s="166">
        <v>7821.7870000000003</v>
      </c>
      <c r="BZ10" s="166">
        <v>7945.2449999999999</v>
      </c>
      <c r="CA10" s="254">
        <v>8467.6610000000001</v>
      </c>
      <c r="CB10" s="253">
        <v>7501.9030000000002</v>
      </c>
      <c r="CC10" s="166">
        <v>8054.5889999999999</v>
      </c>
      <c r="CD10" s="166">
        <v>7837.9539999999997</v>
      </c>
      <c r="CE10" s="166">
        <v>11170.572</v>
      </c>
      <c r="CF10" s="253">
        <v>6802.3029999999999</v>
      </c>
      <c r="CG10" s="166">
        <v>8970.6239999999998</v>
      </c>
      <c r="CH10" s="166">
        <v>10413.019</v>
      </c>
      <c r="CI10" s="166">
        <v>10012.054</v>
      </c>
      <c r="CJ10" s="253">
        <v>12459.605</v>
      </c>
      <c r="CK10" s="166">
        <v>12408.506000000001</v>
      </c>
      <c r="CL10" s="166">
        <v>12244.898999999999</v>
      </c>
      <c r="CM10" s="166">
        <v>12614.509</v>
      </c>
      <c r="CN10" s="253">
        <v>9456.2860000000001</v>
      </c>
      <c r="CO10" s="166">
        <v>13630.912</v>
      </c>
      <c r="CP10" s="166">
        <v>8322.9169999999995</v>
      </c>
      <c r="CQ10" s="287">
        <v>14068.911</v>
      </c>
      <c r="CR10" s="253">
        <v>13201.492</v>
      </c>
      <c r="CS10" s="287">
        <v>12673.202000000001</v>
      </c>
      <c r="CT10" s="287">
        <v>10546.474999999999</v>
      </c>
      <c r="CU10" s="254">
        <v>14615.823</v>
      </c>
      <c r="CV10" s="158"/>
      <c r="CW10" s="144">
        <f t="shared" si="0"/>
        <v>3.8873797694789687</v>
      </c>
      <c r="CX10" s="144">
        <f t="shared" si="1"/>
        <v>38.584911072182905</v>
      </c>
    </row>
    <row r="11" spans="2:103">
      <c r="B11" s="197">
        <v>5</v>
      </c>
      <c r="C11" s="183" t="s">
        <v>4</v>
      </c>
      <c r="D11" s="253">
        <v>14.736000000000001</v>
      </c>
      <c r="E11" s="166">
        <v>89.801000000000002</v>
      </c>
      <c r="F11" s="166">
        <v>41.573</v>
      </c>
      <c r="G11" s="254">
        <v>48.225000000000001</v>
      </c>
      <c r="H11" s="253">
        <v>1.583</v>
      </c>
      <c r="I11" s="166">
        <v>0</v>
      </c>
      <c r="J11" s="166">
        <v>0</v>
      </c>
      <c r="K11" s="254">
        <v>0</v>
      </c>
      <c r="L11" s="253">
        <v>0</v>
      </c>
      <c r="M11" s="166">
        <v>7.6999999999999999E-2</v>
      </c>
      <c r="N11" s="166">
        <v>13.045</v>
      </c>
      <c r="O11" s="254">
        <v>0</v>
      </c>
      <c r="P11" s="253">
        <v>0.59699999999999998</v>
      </c>
      <c r="Q11" s="166">
        <v>0.80300000000000005</v>
      </c>
      <c r="R11" s="166">
        <v>14.1</v>
      </c>
      <c r="S11" s="254">
        <v>10.993</v>
      </c>
      <c r="T11" s="253">
        <v>0</v>
      </c>
      <c r="U11" s="166">
        <v>0</v>
      </c>
      <c r="V11" s="166">
        <v>9.6880000000000006</v>
      </c>
      <c r="W11" s="254">
        <v>0.316</v>
      </c>
      <c r="X11" s="253">
        <v>0.23400000000000001</v>
      </c>
      <c r="Y11" s="166">
        <v>4.3999999999999997E-2</v>
      </c>
      <c r="Z11" s="166">
        <v>4.0640000000000001</v>
      </c>
      <c r="AA11" s="254">
        <v>6.1369999999999996</v>
      </c>
      <c r="AB11" s="253">
        <v>14.026</v>
      </c>
      <c r="AC11" s="166">
        <v>21.29</v>
      </c>
      <c r="AD11" s="166">
        <v>37.445999999999998</v>
      </c>
      <c r="AE11" s="254">
        <v>29.059000000000001</v>
      </c>
      <c r="AF11" s="253">
        <v>236.803</v>
      </c>
      <c r="AG11" s="166">
        <v>267.82</v>
      </c>
      <c r="AH11" s="166">
        <v>36.75</v>
      </c>
      <c r="AI11" s="254">
        <v>64.427000000000007</v>
      </c>
      <c r="AJ11" s="253">
        <v>35.136000000000003</v>
      </c>
      <c r="AK11" s="166">
        <v>172.363</v>
      </c>
      <c r="AL11" s="166">
        <v>9.49</v>
      </c>
      <c r="AM11" s="254">
        <v>5.5460000000000003</v>
      </c>
      <c r="AN11" s="253">
        <v>4.4480000000000004</v>
      </c>
      <c r="AO11" s="166">
        <v>0.96899999999999997</v>
      </c>
      <c r="AP11" s="166">
        <v>2.1999999999999999E-2</v>
      </c>
      <c r="AQ11" s="254">
        <v>11.943</v>
      </c>
      <c r="AR11" s="253">
        <v>0</v>
      </c>
      <c r="AS11" s="166">
        <v>76.641999999999996</v>
      </c>
      <c r="AT11" s="166">
        <v>0</v>
      </c>
      <c r="AU11" s="254">
        <v>0.72799999999999998</v>
      </c>
      <c r="AV11" s="253">
        <v>2.7090000000000001</v>
      </c>
      <c r="AW11" s="166">
        <v>10.156000000000001</v>
      </c>
      <c r="AX11" s="166">
        <v>10.914</v>
      </c>
      <c r="AY11" s="254">
        <v>5.3979999999999997</v>
      </c>
      <c r="AZ11" s="253">
        <v>16.469000000000001</v>
      </c>
      <c r="BA11" s="166">
        <v>100.496</v>
      </c>
      <c r="BB11" s="166">
        <v>10.659000000000001</v>
      </c>
      <c r="BC11" s="254">
        <v>13.803000000000001</v>
      </c>
      <c r="BD11" s="253">
        <v>5.5570000000000004</v>
      </c>
      <c r="BE11" s="166">
        <v>11.208</v>
      </c>
      <c r="BF11" s="166">
        <v>9.8010000000000002</v>
      </c>
      <c r="BG11" s="254">
        <v>36.270000000000003</v>
      </c>
      <c r="BH11" s="253">
        <v>10.420999999999999</v>
      </c>
      <c r="BI11" s="166">
        <v>28.231999999999999</v>
      </c>
      <c r="BJ11" s="166">
        <v>4.6760000000000002</v>
      </c>
      <c r="BK11" s="254">
        <v>44.71</v>
      </c>
      <c r="BL11" s="253">
        <v>176.59200000000001</v>
      </c>
      <c r="BM11" s="166">
        <v>26.925999999999998</v>
      </c>
      <c r="BN11" s="166">
        <v>3.8940000000000001</v>
      </c>
      <c r="BO11" s="254">
        <v>3.6589999999999998</v>
      </c>
      <c r="BP11" s="253">
        <v>1.581</v>
      </c>
      <c r="BQ11" s="166">
        <v>1.706</v>
      </c>
      <c r="BR11" s="166">
        <v>28.984000000000002</v>
      </c>
      <c r="BS11" s="254">
        <v>23.628</v>
      </c>
      <c r="BT11" s="253">
        <v>9.7910000000000004</v>
      </c>
      <c r="BU11" s="166">
        <v>14.214</v>
      </c>
      <c r="BV11" s="166">
        <v>15.294</v>
      </c>
      <c r="BW11" s="254">
        <v>0.80300000000000005</v>
      </c>
      <c r="BX11" s="253">
        <v>5.1050000000000004</v>
      </c>
      <c r="BY11" s="166">
        <v>0</v>
      </c>
      <c r="BZ11" s="166">
        <v>3.7839999999999998</v>
      </c>
      <c r="CA11" s="254">
        <v>3.633</v>
      </c>
      <c r="CB11" s="253">
        <v>2.742</v>
      </c>
      <c r="CC11" s="166">
        <v>1.7250000000000001</v>
      </c>
      <c r="CD11" s="166">
        <v>1.982</v>
      </c>
      <c r="CE11" s="166">
        <v>1.286</v>
      </c>
      <c r="CF11" s="253">
        <v>3.7890000000000001</v>
      </c>
      <c r="CG11" s="166">
        <v>0</v>
      </c>
      <c r="CH11" s="166">
        <v>3.2719999999999998</v>
      </c>
      <c r="CI11" s="166">
        <v>1.6739999999999999</v>
      </c>
      <c r="CJ11" s="253">
        <v>3.2639999999999998</v>
      </c>
      <c r="CK11" s="166">
        <v>0</v>
      </c>
      <c r="CL11" s="166">
        <v>4.399</v>
      </c>
      <c r="CM11" s="166">
        <v>5.9210000000000003</v>
      </c>
      <c r="CN11" s="253">
        <v>1.8180000000000001</v>
      </c>
      <c r="CO11" s="166">
        <v>3.012</v>
      </c>
      <c r="CP11" s="166">
        <v>3.032</v>
      </c>
      <c r="CQ11" s="287">
        <v>14.297000000000001</v>
      </c>
      <c r="CR11" s="253">
        <v>4.2750000000000004</v>
      </c>
      <c r="CS11" s="287">
        <v>23.387999999999998</v>
      </c>
      <c r="CT11" s="287">
        <v>7.8109999999999999</v>
      </c>
      <c r="CU11" s="254">
        <v>4.0200000000000005</v>
      </c>
      <c r="CV11" s="158"/>
      <c r="CW11" s="144">
        <f t="shared" si="0"/>
        <v>-71.882213051689163</v>
      </c>
      <c r="CX11" s="144">
        <f t="shared" si="1"/>
        <v>-48.53411855076174</v>
      </c>
    </row>
    <row r="12" spans="2:103">
      <c r="B12" s="197">
        <v>6</v>
      </c>
      <c r="C12" s="183" t="s">
        <v>5</v>
      </c>
      <c r="D12" s="253">
        <v>4.45</v>
      </c>
      <c r="E12" s="166">
        <v>6.1040000000000001</v>
      </c>
      <c r="F12" s="166">
        <v>1.8859999999999999</v>
      </c>
      <c r="G12" s="254">
        <v>4.7119999999999997</v>
      </c>
      <c r="H12" s="253">
        <v>10.619</v>
      </c>
      <c r="I12" s="166">
        <v>13.27</v>
      </c>
      <c r="J12" s="166">
        <v>9.9489999999999998</v>
      </c>
      <c r="K12" s="254">
        <v>9.7789999999999999</v>
      </c>
      <c r="L12" s="253">
        <v>8.6479999999999997</v>
      </c>
      <c r="M12" s="166">
        <v>9.0579999999999998</v>
      </c>
      <c r="N12" s="166">
        <v>5.1550000000000002</v>
      </c>
      <c r="O12" s="254">
        <v>2.3610000000000002</v>
      </c>
      <c r="P12" s="253">
        <v>5.2560000000000002</v>
      </c>
      <c r="Q12" s="166">
        <v>10.952</v>
      </c>
      <c r="R12" s="166">
        <v>4.3869999999999996</v>
      </c>
      <c r="S12" s="254">
        <v>4.4859999999999998</v>
      </c>
      <c r="T12" s="253">
        <v>7.0430000000000001</v>
      </c>
      <c r="U12" s="166">
        <v>14.167999999999999</v>
      </c>
      <c r="V12" s="166">
        <v>11.952999999999999</v>
      </c>
      <c r="W12" s="254">
        <v>6.63</v>
      </c>
      <c r="X12" s="253">
        <v>8.4749999999999996</v>
      </c>
      <c r="Y12" s="166">
        <v>9.0619999999999994</v>
      </c>
      <c r="Z12" s="166">
        <v>17.187999999999999</v>
      </c>
      <c r="AA12" s="254">
        <v>13.074999999999999</v>
      </c>
      <c r="AB12" s="253">
        <v>17.501000000000001</v>
      </c>
      <c r="AC12" s="166">
        <v>12.657999999999999</v>
      </c>
      <c r="AD12" s="166">
        <v>17.46</v>
      </c>
      <c r="AE12" s="254">
        <v>10.644</v>
      </c>
      <c r="AF12" s="253">
        <v>20.023</v>
      </c>
      <c r="AG12" s="166">
        <v>17.542000000000002</v>
      </c>
      <c r="AH12" s="166">
        <v>7.8070000000000004</v>
      </c>
      <c r="AI12" s="254">
        <v>4.508</v>
      </c>
      <c r="AJ12" s="253">
        <v>6.2649999999999997</v>
      </c>
      <c r="AK12" s="166">
        <v>12.14</v>
      </c>
      <c r="AL12" s="166">
        <v>9.2509999999999994</v>
      </c>
      <c r="AM12" s="254">
        <v>3.3180000000000001</v>
      </c>
      <c r="AN12" s="253">
        <v>11.752000000000001</v>
      </c>
      <c r="AO12" s="166">
        <v>11.973000000000001</v>
      </c>
      <c r="AP12" s="166">
        <v>17.437000000000001</v>
      </c>
      <c r="AQ12" s="254">
        <v>4.3440000000000003</v>
      </c>
      <c r="AR12" s="253">
        <v>6.4960000000000004</v>
      </c>
      <c r="AS12" s="166">
        <v>18.274999999999999</v>
      </c>
      <c r="AT12" s="166">
        <v>4.9420000000000002</v>
      </c>
      <c r="AU12" s="254">
        <v>6.9210000000000003</v>
      </c>
      <c r="AV12" s="253">
        <v>11.891</v>
      </c>
      <c r="AW12" s="166">
        <v>21.416</v>
      </c>
      <c r="AX12" s="166">
        <v>7.21</v>
      </c>
      <c r="AY12" s="254">
        <v>12.167999999999999</v>
      </c>
      <c r="AZ12" s="253">
        <v>10.898</v>
      </c>
      <c r="BA12" s="166">
        <v>15.875999999999999</v>
      </c>
      <c r="BB12" s="166">
        <v>5.2750000000000004</v>
      </c>
      <c r="BC12" s="254">
        <v>15.298</v>
      </c>
      <c r="BD12" s="253">
        <v>5.8209999999999997</v>
      </c>
      <c r="BE12" s="166">
        <v>5.593</v>
      </c>
      <c r="BF12" s="166">
        <v>7.8949999999999996</v>
      </c>
      <c r="BG12" s="254">
        <v>14.069000000000001</v>
      </c>
      <c r="BH12" s="253">
        <v>3.1139999999999999</v>
      </c>
      <c r="BI12" s="166">
        <v>54.6</v>
      </c>
      <c r="BJ12" s="166">
        <v>5.8380000000000001</v>
      </c>
      <c r="BK12" s="254">
        <v>61.915999999999997</v>
      </c>
      <c r="BL12" s="253">
        <v>2.7370000000000001</v>
      </c>
      <c r="BM12" s="166">
        <v>11.664</v>
      </c>
      <c r="BN12" s="166">
        <v>24.588999999999999</v>
      </c>
      <c r="BO12" s="254">
        <v>6.7169999999999996</v>
      </c>
      <c r="BP12" s="253">
        <v>3.331</v>
      </c>
      <c r="BQ12" s="166">
        <v>4.6420000000000003</v>
      </c>
      <c r="BR12" s="166">
        <v>123.79900000000001</v>
      </c>
      <c r="BS12" s="254">
        <v>5.1079999999999997</v>
      </c>
      <c r="BT12" s="253">
        <v>31.324000000000002</v>
      </c>
      <c r="BU12" s="166">
        <v>2.5779999999999998</v>
      </c>
      <c r="BV12" s="166">
        <v>3.25</v>
      </c>
      <c r="BW12" s="254">
        <v>0</v>
      </c>
      <c r="BX12" s="253">
        <v>0</v>
      </c>
      <c r="BY12" s="166">
        <v>0</v>
      </c>
      <c r="BZ12" s="166">
        <v>0</v>
      </c>
      <c r="CA12" s="254">
        <v>0</v>
      </c>
      <c r="CB12" s="253">
        <v>0</v>
      </c>
      <c r="CC12" s="166">
        <v>0</v>
      </c>
      <c r="CD12" s="166">
        <v>0.63900000000000001</v>
      </c>
      <c r="CE12" s="166">
        <v>0</v>
      </c>
      <c r="CF12" s="253">
        <v>0.436</v>
      </c>
      <c r="CG12" s="166">
        <v>0.13300000000000001</v>
      </c>
      <c r="CH12" s="166">
        <v>0</v>
      </c>
      <c r="CI12" s="166">
        <v>21.881</v>
      </c>
      <c r="CJ12" s="253">
        <v>0.13200000000000001</v>
      </c>
      <c r="CK12" s="166">
        <v>14.191000000000001</v>
      </c>
      <c r="CL12" s="166">
        <v>73.863</v>
      </c>
      <c r="CM12" s="166">
        <v>18.353999999999999</v>
      </c>
      <c r="CN12" s="253">
        <v>21.600999999999999</v>
      </c>
      <c r="CO12" s="166">
        <v>33.402999999999999</v>
      </c>
      <c r="CP12" s="166">
        <v>64.048000000000002</v>
      </c>
      <c r="CQ12" s="287">
        <v>118.387</v>
      </c>
      <c r="CR12" s="253">
        <v>104.72499999999999</v>
      </c>
      <c r="CS12" s="287">
        <v>35.725999999999999</v>
      </c>
      <c r="CT12" s="287">
        <v>41.573999999999998</v>
      </c>
      <c r="CU12" s="254">
        <v>24.177000000000003</v>
      </c>
      <c r="CV12" s="158"/>
      <c r="CW12" s="144">
        <f t="shared" si="0"/>
        <v>-79.577994205444853</v>
      </c>
      <c r="CX12" s="144">
        <f t="shared" si="1"/>
        <v>-41.845865204214164</v>
      </c>
    </row>
    <row r="13" spans="2:103">
      <c r="B13" s="197">
        <v>7</v>
      </c>
      <c r="C13" s="183" t="s">
        <v>6</v>
      </c>
      <c r="D13" s="253">
        <v>778.42499999999995</v>
      </c>
      <c r="E13" s="166">
        <v>964.03800000000001</v>
      </c>
      <c r="F13" s="166">
        <v>872.21500000000003</v>
      </c>
      <c r="G13" s="254">
        <v>801.98699999999997</v>
      </c>
      <c r="H13" s="253">
        <v>982.73500000000001</v>
      </c>
      <c r="I13" s="166">
        <v>1171.491</v>
      </c>
      <c r="J13" s="166">
        <v>937.13</v>
      </c>
      <c r="K13" s="254">
        <v>1184.825</v>
      </c>
      <c r="L13" s="253">
        <v>1112.807</v>
      </c>
      <c r="M13" s="166">
        <v>1441.35</v>
      </c>
      <c r="N13" s="166">
        <v>1116.3810000000001</v>
      </c>
      <c r="O13" s="254">
        <v>1172.117</v>
      </c>
      <c r="P13" s="253">
        <v>1071.1320000000001</v>
      </c>
      <c r="Q13" s="166">
        <v>1092.1579999999999</v>
      </c>
      <c r="R13" s="166">
        <v>1117.037</v>
      </c>
      <c r="S13" s="254">
        <v>907.40200000000004</v>
      </c>
      <c r="T13" s="253">
        <v>1309.1179999999999</v>
      </c>
      <c r="U13" s="166">
        <v>972.79</v>
      </c>
      <c r="V13" s="166">
        <v>1121.6010000000001</v>
      </c>
      <c r="W13" s="254">
        <v>1151.3140000000001</v>
      </c>
      <c r="X13" s="253">
        <v>1287.499</v>
      </c>
      <c r="Y13" s="166">
        <v>1427.1120000000001</v>
      </c>
      <c r="Z13" s="166">
        <v>1465.905</v>
      </c>
      <c r="AA13" s="254">
        <v>1424.771</v>
      </c>
      <c r="AB13" s="253">
        <v>1550.7329999999999</v>
      </c>
      <c r="AC13" s="166">
        <v>1368.5039999999999</v>
      </c>
      <c r="AD13" s="166">
        <v>1282.9359999999999</v>
      </c>
      <c r="AE13" s="254">
        <v>1350.96</v>
      </c>
      <c r="AF13" s="253">
        <v>1397.2809999999999</v>
      </c>
      <c r="AG13" s="166">
        <v>1331.1579999999999</v>
      </c>
      <c r="AH13" s="166">
        <v>1548.223</v>
      </c>
      <c r="AI13" s="254">
        <v>1874.0519999999999</v>
      </c>
      <c r="AJ13" s="253">
        <v>1419.691</v>
      </c>
      <c r="AK13" s="166">
        <v>1544.7660000000001</v>
      </c>
      <c r="AL13" s="166">
        <v>1979.412</v>
      </c>
      <c r="AM13" s="254">
        <v>1735.587</v>
      </c>
      <c r="AN13" s="253">
        <v>1825.193</v>
      </c>
      <c r="AO13" s="166">
        <v>1931.556</v>
      </c>
      <c r="AP13" s="166">
        <v>1572.873</v>
      </c>
      <c r="AQ13" s="254">
        <v>1632.85</v>
      </c>
      <c r="AR13" s="253">
        <v>1530.288</v>
      </c>
      <c r="AS13" s="166">
        <v>1547.001</v>
      </c>
      <c r="AT13" s="166">
        <v>1846.318</v>
      </c>
      <c r="AU13" s="254">
        <v>1588.029</v>
      </c>
      <c r="AV13" s="253">
        <v>2138.5859999999998</v>
      </c>
      <c r="AW13" s="166">
        <v>2221.0859999999998</v>
      </c>
      <c r="AX13" s="166">
        <v>1775.4870000000001</v>
      </c>
      <c r="AY13" s="254">
        <v>2241.3449999999998</v>
      </c>
      <c r="AZ13" s="253">
        <v>1827.7059999999999</v>
      </c>
      <c r="BA13" s="166">
        <v>1791.5550000000001</v>
      </c>
      <c r="BB13" s="166">
        <v>2136.8209999999999</v>
      </c>
      <c r="BC13" s="254">
        <v>1783.633</v>
      </c>
      <c r="BD13" s="253">
        <v>2062.7730000000001</v>
      </c>
      <c r="BE13" s="166">
        <v>1995.4880000000001</v>
      </c>
      <c r="BF13" s="166">
        <v>2247.6669999999999</v>
      </c>
      <c r="BG13" s="254">
        <v>2507.3240000000001</v>
      </c>
      <c r="BH13" s="253">
        <v>2298.3620000000001</v>
      </c>
      <c r="BI13" s="166">
        <v>2618.9920000000002</v>
      </c>
      <c r="BJ13" s="166">
        <v>2647.328</v>
      </c>
      <c r="BK13" s="254">
        <v>2438.0369999999998</v>
      </c>
      <c r="BL13" s="253">
        <v>2306.5889999999999</v>
      </c>
      <c r="BM13" s="166">
        <v>2466.3589999999999</v>
      </c>
      <c r="BN13" s="166">
        <v>2650.55</v>
      </c>
      <c r="BO13" s="254">
        <v>2485.5729999999999</v>
      </c>
      <c r="BP13" s="253">
        <v>2210.598</v>
      </c>
      <c r="BQ13" s="166">
        <v>2331.8679999999999</v>
      </c>
      <c r="BR13" s="166">
        <v>2455.09</v>
      </c>
      <c r="BS13" s="254">
        <v>2251.576</v>
      </c>
      <c r="BT13" s="253">
        <v>2263.8310000000001</v>
      </c>
      <c r="BU13" s="166">
        <v>2510.261</v>
      </c>
      <c r="BV13" s="166">
        <v>2162.5160000000001</v>
      </c>
      <c r="BW13" s="254">
        <v>2536.8969999999999</v>
      </c>
      <c r="BX13" s="253">
        <v>2123.672</v>
      </c>
      <c r="BY13" s="166">
        <v>1872.5740000000001</v>
      </c>
      <c r="BZ13" s="166">
        <v>1999.8530000000001</v>
      </c>
      <c r="CA13" s="254">
        <v>2155.3870000000002</v>
      </c>
      <c r="CB13" s="253">
        <v>2618.4690000000001</v>
      </c>
      <c r="CC13" s="166">
        <v>2052.7170000000001</v>
      </c>
      <c r="CD13" s="166">
        <v>2180.3710000000001</v>
      </c>
      <c r="CE13" s="166">
        <v>2732.5659999999998</v>
      </c>
      <c r="CF13" s="253">
        <v>2610.7069999999999</v>
      </c>
      <c r="CG13" s="166">
        <v>2575.7460000000001</v>
      </c>
      <c r="CH13" s="166">
        <v>2152.5909999999999</v>
      </c>
      <c r="CI13" s="166">
        <v>2737.8119999999999</v>
      </c>
      <c r="CJ13" s="253">
        <v>3537.328</v>
      </c>
      <c r="CK13" s="166">
        <v>3209.1360000000004</v>
      </c>
      <c r="CL13" s="166">
        <v>3795.1729999999998</v>
      </c>
      <c r="CM13" s="166">
        <v>3614.0360000000001</v>
      </c>
      <c r="CN13" s="253">
        <v>2966.223</v>
      </c>
      <c r="CO13" s="166">
        <v>3232.6129999999998</v>
      </c>
      <c r="CP13" s="166">
        <v>2298.7089999999998</v>
      </c>
      <c r="CQ13" s="287">
        <v>2831.1109999999999</v>
      </c>
      <c r="CR13" s="253">
        <v>2609.346</v>
      </c>
      <c r="CS13" s="287">
        <v>2877.4920000000002</v>
      </c>
      <c r="CT13" s="287">
        <v>2936.683</v>
      </c>
      <c r="CU13" s="254">
        <v>2864.0349999999999</v>
      </c>
      <c r="CV13" s="158"/>
      <c r="CW13" s="144">
        <f t="shared" si="0"/>
        <v>1.1629356814338792</v>
      </c>
      <c r="CX13" s="144">
        <f t="shared" si="1"/>
        <v>-2.4738114396412669</v>
      </c>
    </row>
    <row r="14" spans="2:103">
      <c r="B14" s="197">
        <v>8</v>
      </c>
      <c r="C14" s="183" t="s">
        <v>7</v>
      </c>
      <c r="D14" s="253">
        <v>258.13200000000001</v>
      </c>
      <c r="E14" s="166">
        <v>387.45499999999998</v>
      </c>
      <c r="F14" s="166">
        <v>387.36200000000002</v>
      </c>
      <c r="G14" s="254">
        <v>417.98700000000002</v>
      </c>
      <c r="H14" s="253">
        <v>320.923</v>
      </c>
      <c r="I14" s="166">
        <v>363.48399999999998</v>
      </c>
      <c r="J14" s="166">
        <v>639.00300000000004</v>
      </c>
      <c r="K14" s="254">
        <v>343.50099999999998</v>
      </c>
      <c r="L14" s="253">
        <v>352.76799999999997</v>
      </c>
      <c r="M14" s="166">
        <v>484.31799999999998</v>
      </c>
      <c r="N14" s="166">
        <v>546.37199999999996</v>
      </c>
      <c r="O14" s="254">
        <v>1173.865</v>
      </c>
      <c r="P14" s="253">
        <v>679.59400000000005</v>
      </c>
      <c r="Q14" s="166">
        <v>364.88</v>
      </c>
      <c r="R14" s="166">
        <v>410.839</v>
      </c>
      <c r="S14" s="254">
        <v>294.20800000000003</v>
      </c>
      <c r="T14" s="253">
        <v>199.00800000000001</v>
      </c>
      <c r="U14" s="166">
        <v>350.34300000000002</v>
      </c>
      <c r="V14" s="166">
        <v>405.97</v>
      </c>
      <c r="W14" s="254">
        <v>412.22500000000002</v>
      </c>
      <c r="X14" s="253">
        <v>254.79300000000001</v>
      </c>
      <c r="Y14" s="166">
        <v>409.33499999999998</v>
      </c>
      <c r="Z14" s="166">
        <v>499.86599999999999</v>
      </c>
      <c r="AA14" s="254">
        <v>557.673</v>
      </c>
      <c r="AB14" s="253">
        <v>356.95</v>
      </c>
      <c r="AC14" s="166">
        <v>399.94600000000003</v>
      </c>
      <c r="AD14" s="166">
        <v>499.21300000000002</v>
      </c>
      <c r="AE14" s="254">
        <v>601.55700000000002</v>
      </c>
      <c r="AF14" s="253">
        <v>335.04700000000003</v>
      </c>
      <c r="AG14" s="166">
        <v>564.16499999999996</v>
      </c>
      <c r="AH14" s="166">
        <v>443.815</v>
      </c>
      <c r="AI14" s="254">
        <v>523.57299999999998</v>
      </c>
      <c r="AJ14" s="253">
        <v>410.87</v>
      </c>
      <c r="AK14" s="166">
        <v>501.13600000000002</v>
      </c>
      <c r="AL14" s="166">
        <v>496.041</v>
      </c>
      <c r="AM14" s="254">
        <v>489.11</v>
      </c>
      <c r="AN14" s="253">
        <v>335.577</v>
      </c>
      <c r="AO14" s="166">
        <v>592.19100000000003</v>
      </c>
      <c r="AP14" s="166">
        <v>486.54599999999999</v>
      </c>
      <c r="AQ14" s="254">
        <v>480.21100000000001</v>
      </c>
      <c r="AR14" s="253">
        <v>216.881</v>
      </c>
      <c r="AS14" s="166">
        <v>443.60899999999998</v>
      </c>
      <c r="AT14" s="166">
        <v>526.02099999999996</v>
      </c>
      <c r="AU14" s="254">
        <v>574.92100000000005</v>
      </c>
      <c r="AV14" s="253">
        <v>582.93399999999997</v>
      </c>
      <c r="AW14" s="166">
        <v>739.98199999999997</v>
      </c>
      <c r="AX14" s="166">
        <v>751.89599999999996</v>
      </c>
      <c r="AY14" s="254">
        <v>970.66600000000005</v>
      </c>
      <c r="AZ14" s="253">
        <v>635.42200000000003</v>
      </c>
      <c r="BA14" s="166">
        <v>788.36599999999999</v>
      </c>
      <c r="BB14" s="166">
        <v>942.58299999999997</v>
      </c>
      <c r="BC14" s="254">
        <v>716.404</v>
      </c>
      <c r="BD14" s="253">
        <v>582.33399999999995</v>
      </c>
      <c r="BE14" s="166">
        <v>798.61599999999999</v>
      </c>
      <c r="BF14" s="166">
        <v>846.97799999999995</v>
      </c>
      <c r="BG14" s="254">
        <v>875.71799999999996</v>
      </c>
      <c r="BH14" s="253">
        <v>828.59400000000005</v>
      </c>
      <c r="BI14" s="166">
        <v>742.53</v>
      </c>
      <c r="BJ14" s="166">
        <v>1040.171</v>
      </c>
      <c r="BK14" s="254">
        <v>959.21799999999996</v>
      </c>
      <c r="BL14" s="253">
        <v>746.90700000000004</v>
      </c>
      <c r="BM14" s="166">
        <v>889.74</v>
      </c>
      <c r="BN14" s="166">
        <v>1168.2280000000001</v>
      </c>
      <c r="BO14" s="254">
        <v>1080.8679999999999</v>
      </c>
      <c r="BP14" s="253">
        <v>845.68</v>
      </c>
      <c r="BQ14" s="166">
        <v>932.43100000000004</v>
      </c>
      <c r="BR14" s="166">
        <v>1167.4159999999999</v>
      </c>
      <c r="BS14" s="254">
        <v>1028.652</v>
      </c>
      <c r="BT14" s="253">
        <v>722.46</v>
      </c>
      <c r="BU14" s="166">
        <v>819.86099999999999</v>
      </c>
      <c r="BV14" s="166">
        <v>961.452</v>
      </c>
      <c r="BW14" s="254">
        <v>1219.4010000000001</v>
      </c>
      <c r="BX14" s="253">
        <v>659.82899999999995</v>
      </c>
      <c r="BY14" s="166">
        <v>628.23599999999999</v>
      </c>
      <c r="BZ14" s="166">
        <v>973.745</v>
      </c>
      <c r="CA14" s="254">
        <v>989.697</v>
      </c>
      <c r="CB14" s="253">
        <v>1062.809</v>
      </c>
      <c r="CC14" s="166">
        <v>949.55600000000004</v>
      </c>
      <c r="CD14" s="166">
        <v>1259.2180000000001</v>
      </c>
      <c r="CE14" s="166">
        <v>1345.075</v>
      </c>
      <c r="CF14" s="253">
        <v>819.11</v>
      </c>
      <c r="CG14" s="166">
        <v>999.87</v>
      </c>
      <c r="CH14" s="166">
        <v>769.90700000000004</v>
      </c>
      <c r="CI14" s="166">
        <v>1163.462</v>
      </c>
      <c r="CJ14" s="253">
        <v>984.60299999999995</v>
      </c>
      <c r="CK14" s="166">
        <v>1182.463</v>
      </c>
      <c r="CL14" s="166">
        <v>1342.479</v>
      </c>
      <c r="CM14" s="166">
        <v>1471.511</v>
      </c>
      <c r="CN14" s="253">
        <v>1196.1859999999999</v>
      </c>
      <c r="CO14" s="166">
        <v>1513.8340000000001</v>
      </c>
      <c r="CP14" s="166">
        <v>1509.721</v>
      </c>
      <c r="CQ14" s="287">
        <v>1592.337</v>
      </c>
      <c r="CR14" s="253">
        <v>1078.8290000000002</v>
      </c>
      <c r="CS14" s="287">
        <v>1525.3829999999998</v>
      </c>
      <c r="CT14" s="287">
        <v>1655.0360000000001</v>
      </c>
      <c r="CU14" s="254">
        <v>1789.72</v>
      </c>
      <c r="CV14" s="158"/>
      <c r="CW14" s="144">
        <f t="shared" si="0"/>
        <v>12.395805661741207</v>
      </c>
      <c r="CX14" s="144">
        <f t="shared" si="1"/>
        <v>8.1378290260755648</v>
      </c>
    </row>
    <row r="15" spans="2:103">
      <c r="B15" s="197">
        <v>9</v>
      </c>
      <c r="C15" s="183" t="s">
        <v>8</v>
      </c>
      <c r="D15" s="253">
        <v>229.93600000000001</v>
      </c>
      <c r="E15" s="166">
        <v>322.45999999999998</v>
      </c>
      <c r="F15" s="166">
        <v>435.23700000000002</v>
      </c>
      <c r="G15" s="254">
        <v>212.08</v>
      </c>
      <c r="H15" s="253">
        <v>266.822</v>
      </c>
      <c r="I15" s="166">
        <v>265.19600000000003</v>
      </c>
      <c r="J15" s="166">
        <v>300.63</v>
      </c>
      <c r="K15" s="254">
        <v>308.68400000000003</v>
      </c>
      <c r="L15" s="253">
        <v>245.50700000000001</v>
      </c>
      <c r="M15" s="166">
        <v>139.46899999999999</v>
      </c>
      <c r="N15" s="166">
        <v>296.83999999999997</v>
      </c>
      <c r="O15" s="254">
        <v>334.322</v>
      </c>
      <c r="P15" s="253">
        <v>298.62799999999999</v>
      </c>
      <c r="Q15" s="166">
        <v>402.26</v>
      </c>
      <c r="R15" s="166">
        <v>322.81599999999997</v>
      </c>
      <c r="S15" s="254">
        <v>386.39299999999997</v>
      </c>
      <c r="T15" s="253">
        <v>424.33800000000002</v>
      </c>
      <c r="U15" s="166">
        <v>301.43099999999998</v>
      </c>
      <c r="V15" s="166">
        <v>364.74299999999999</v>
      </c>
      <c r="W15" s="254">
        <v>388.29</v>
      </c>
      <c r="X15" s="253">
        <v>343.70800000000003</v>
      </c>
      <c r="Y15" s="166">
        <v>370.18400000000003</v>
      </c>
      <c r="Z15" s="166">
        <v>625.26300000000003</v>
      </c>
      <c r="AA15" s="254">
        <v>361.99099999999999</v>
      </c>
      <c r="AB15" s="253">
        <v>309.81</v>
      </c>
      <c r="AC15" s="166">
        <v>348.91899999999998</v>
      </c>
      <c r="AD15" s="166">
        <v>503.41899999999998</v>
      </c>
      <c r="AE15" s="254">
        <v>457.54300000000001</v>
      </c>
      <c r="AF15" s="253">
        <v>605.48900000000003</v>
      </c>
      <c r="AG15" s="166">
        <v>285.15499999999997</v>
      </c>
      <c r="AH15" s="166">
        <v>618.08799999999997</v>
      </c>
      <c r="AI15" s="254">
        <v>580.59199999999998</v>
      </c>
      <c r="AJ15" s="253">
        <v>325.32</v>
      </c>
      <c r="AK15" s="166">
        <v>446.279</v>
      </c>
      <c r="AL15" s="166">
        <v>455.07900000000001</v>
      </c>
      <c r="AM15" s="254">
        <v>648.54600000000005</v>
      </c>
      <c r="AN15" s="253">
        <v>323.39400000000001</v>
      </c>
      <c r="AO15" s="166">
        <v>587.38099999999997</v>
      </c>
      <c r="AP15" s="166">
        <v>399.86700000000002</v>
      </c>
      <c r="AQ15" s="254">
        <v>497.48599999999999</v>
      </c>
      <c r="AR15" s="253">
        <v>404.21</v>
      </c>
      <c r="AS15" s="166">
        <v>474.673</v>
      </c>
      <c r="AT15" s="166">
        <v>392.56400000000002</v>
      </c>
      <c r="AU15" s="254">
        <v>757.13599999999997</v>
      </c>
      <c r="AV15" s="253">
        <v>552.73900000000003</v>
      </c>
      <c r="AW15" s="166">
        <v>531.452</v>
      </c>
      <c r="AX15" s="166">
        <v>589.98400000000004</v>
      </c>
      <c r="AY15" s="254">
        <v>532.78300000000002</v>
      </c>
      <c r="AZ15" s="253">
        <v>358.58100000000002</v>
      </c>
      <c r="BA15" s="166">
        <v>485.42500000000001</v>
      </c>
      <c r="BB15" s="166">
        <v>615.18600000000004</v>
      </c>
      <c r="BC15" s="254">
        <v>644.82299999999998</v>
      </c>
      <c r="BD15" s="253">
        <v>399.49599999999998</v>
      </c>
      <c r="BE15" s="166">
        <v>573.72199999999998</v>
      </c>
      <c r="BF15" s="166">
        <v>557.47799999999995</v>
      </c>
      <c r="BG15" s="254">
        <v>732.15899999999999</v>
      </c>
      <c r="BH15" s="253">
        <v>605.35799999999995</v>
      </c>
      <c r="BI15" s="166">
        <v>356.47199999999998</v>
      </c>
      <c r="BJ15" s="166">
        <v>879.5</v>
      </c>
      <c r="BK15" s="254">
        <v>878.06200000000001</v>
      </c>
      <c r="BL15" s="253">
        <v>554.92899999999997</v>
      </c>
      <c r="BM15" s="166">
        <v>517.49400000000003</v>
      </c>
      <c r="BN15" s="166">
        <v>592.01900000000001</v>
      </c>
      <c r="BO15" s="254">
        <v>590.78300000000002</v>
      </c>
      <c r="BP15" s="253">
        <v>802.58399999999995</v>
      </c>
      <c r="BQ15" s="166">
        <v>596.41899999999998</v>
      </c>
      <c r="BR15" s="166">
        <v>744.36199999999997</v>
      </c>
      <c r="BS15" s="254">
        <v>986.96799999999996</v>
      </c>
      <c r="BT15" s="253">
        <v>579.96299999999997</v>
      </c>
      <c r="BU15" s="166">
        <v>436.20800000000003</v>
      </c>
      <c r="BV15" s="166">
        <v>612.30899999999997</v>
      </c>
      <c r="BW15" s="254">
        <v>535.91600000000005</v>
      </c>
      <c r="BX15" s="253">
        <v>540.16999999999996</v>
      </c>
      <c r="BY15" s="166">
        <v>428.54700000000003</v>
      </c>
      <c r="BZ15" s="166">
        <v>658.24300000000005</v>
      </c>
      <c r="CA15" s="254">
        <v>722.03499999999997</v>
      </c>
      <c r="CB15" s="253">
        <v>792.24</v>
      </c>
      <c r="CC15" s="166">
        <v>504.87099999999998</v>
      </c>
      <c r="CD15" s="166">
        <v>452.06700000000001</v>
      </c>
      <c r="CE15" s="166">
        <v>603.39200000000005</v>
      </c>
      <c r="CF15" s="253">
        <v>483.79899999999998</v>
      </c>
      <c r="CG15" s="166">
        <v>760.91300000000001</v>
      </c>
      <c r="CH15" s="166">
        <v>750.54499999999996</v>
      </c>
      <c r="CI15" s="166">
        <v>698.13900000000001</v>
      </c>
      <c r="CJ15" s="253">
        <v>823.09500000000003</v>
      </c>
      <c r="CK15" s="166">
        <v>632.05100000000004</v>
      </c>
      <c r="CL15" s="166">
        <v>611.375</v>
      </c>
      <c r="CM15" s="166">
        <v>893.61500000000001</v>
      </c>
      <c r="CN15" s="253">
        <v>598.423</v>
      </c>
      <c r="CO15" s="166">
        <v>605.47400000000005</v>
      </c>
      <c r="CP15" s="166">
        <v>549.02800000000002</v>
      </c>
      <c r="CQ15" s="287">
        <v>712.85</v>
      </c>
      <c r="CR15" s="253">
        <v>718.27</v>
      </c>
      <c r="CS15" s="287">
        <v>940.61400000000003</v>
      </c>
      <c r="CT15" s="287">
        <v>407.70299999999997</v>
      </c>
      <c r="CU15" s="254">
        <v>1214.0229999999999</v>
      </c>
      <c r="CV15" s="158"/>
      <c r="CW15" s="144">
        <f t="shared" si="0"/>
        <v>70.305534123588387</v>
      </c>
      <c r="CX15" s="144">
        <f t="shared" si="1"/>
        <v>197.77141693831044</v>
      </c>
    </row>
    <row r="16" spans="2:103">
      <c r="B16" s="197">
        <v>10</v>
      </c>
      <c r="C16" s="183" t="s">
        <v>9</v>
      </c>
      <c r="D16" s="253">
        <v>1658.296</v>
      </c>
      <c r="E16" s="166">
        <v>2029.549</v>
      </c>
      <c r="F16" s="166">
        <v>1307.0329999999999</v>
      </c>
      <c r="G16" s="254">
        <v>1684.211</v>
      </c>
      <c r="H16" s="253">
        <v>1773.2360000000001</v>
      </c>
      <c r="I16" s="166">
        <v>1228.56</v>
      </c>
      <c r="J16" s="166">
        <v>1957.2950000000001</v>
      </c>
      <c r="K16" s="254">
        <v>1857.721</v>
      </c>
      <c r="L16" s="253">
        <v>2073.4760000000001</v>
      </c>
      <c r="M16" s="166">
        <v>2584.6289999999999</v>
      </c>
      <c r="N16" s="166">
        <v>2722.21</v>
      </c>
      <c r="O16" s="254">
        <v>1515.9169999999999</v>
      </c>
      <c r="P16" s="253">
        <v>1988.03</v>
      </c>
      <c r="Q16" s="166">
        <v>2109.4299999999998</v>
      </c>
      <c r="R16" s="166">
        <v>2648.7310000000002</v>
      </c>
      <c r="S16" s="254">
        <v>1432.0119999999999</v>
      </c>
      <c r="T16" s="253">
        <v>1899.481</v>
      </c>
      <c r="U16" s="166">
        <v>2379.9090000000001</v>
      </c>
      <c r="V16" s="166">
        <v>2307.6889999999999</v>
      </c>
      <c r="W16" s="254">
        <v>2286.8890000000001</v>
      </c>
      <c r="X16" s="253">
        <v>1891.6880000000001</v>
      </c>
      <c r="Y16" s="166">
        <v>1740.364</v>
      </c>
      <c r="Z16" s="166">
        <v>3340.143</v>
      </c>
      <c r="AA16" s="254">
        <v>2185.2399999999998</v>
      </c>
      <c r="AB16" s="253">
        <v>1037.537</v>
      </c>
      <c r="AC16" s="166">
        <v>2637.2629999999999</v>
      </c>
      <c r="AD16" s="166">
        <v>3894.683</v>
      </c>
      <c r="AE16" s="254">
        <v>3215.1669999999999</v>
      </c>
      <c r="AF16" s="253">
        <v>2295.6849999999999</v>
      </c>
      <c r="AG16" s="166">
        <v>3777.08</v>
      </c>
      <c r="AH16" s="166">
        <v>4368.5249999999996</v>
      </c>
      <c r="AI16" s="254">
        <v>2550.36</v>
      </c>
      <c r="AJ16" s="253">
        <v>1546.6369999999999</v>
      </c>
      <c r="AK16" s="166">
        <v>1658.413</v>
      </c>
      <c r="AL16" s="166">
        <v>3133.0479999999998</v>
      </c>
      <c r="AM16" s="254">
        <v>3216.3589999999999</v>
      </c>
      <c r="AN16" s="253">
        <v>1825.057</v>
      </c>
      <c r="AO16" s="166">
        <v>1203.7860000000001</v>
      </c>
      <c r="AP16" s="166">
        <v>2546.87</v>
      </c>
      <c r="AQ16" s="254">
        <v>2842.904</v>
      </c>
      <c r="AR16" s="253">
        <v>3410.1469999999999</v>
      </c>
      <c r="AS16" s="166">
        <v>2608.7289999999998</v>
      </c>
      <c r="AT16" s="166">
        <v>4158.3339999999998</v>
      </c>
      <c r="AU16" s="254">
        <v>3109.143</v>
      </c>
      <c r="AV16" s="253">
        <v>3036.1669999999999</v>
      </c>
      <c r="AW16" s="166">
        <v>3709.473</v>
      </c>
      <c r="AX16" s="166">
        <v>4878.0320000000002</v>
      </c>
      <c r="AY16" s="254">
        <v>3207.9250000000002</v>
      </c>
      <c r="AZ16" s="253">
        <v>1414.826</v>
      </c>
      <c r="BA16" s="166">
        <v>2576.7190000000001</v>
      </c>
      <c r="BB16" s="166">
        <v>2983.3440000000001</v>
      </c>
      <c r="BC16" s="254">
        <v>3188.692</v>
      </c>
      <c r="BD16" s="253">
        <v>2643.989</v>
      </c>
      <c r="BE16" s="166">
        <v>4411.5010000000002</v>
      </c>
      <c r="BF16" s="166">
        <v>3327.444</v>
      </c>
      <c r="BG16" s="254">
        <v>4064.0839999999998</v>
      </c>
      <c r="BH16" s="253">
        <v>3952.5650000000001</v>
      </c>
      <c r="BI16" s="166">
        <v>3232.9430000000002</v>
      </c>
      <c r="BJ16" s="166">
        <v>4285.7510000000002</v>
      </c>
      <c r="BK16" s="254">
        <v>4736.3090000000002</v>
      </c>
      <c r="BL16" s="253">
        <v>1732.894</v>
      </c>
      <c r="BM16" s="166">
        <v>2215.5770000000002</v>
      </c>
      <c r="BN16" s="166">
        <v>2998.5189999999998</v>
      </c>
      <c r="BO16" s="254">
        <v>3498.9270000000001</v>
      </c>
      <c r="BP16" s="253">
        <v>3002.018</v>
      </c>
      <c r="BQ16" s="166">
        <v>4038.174</v>
      </c>
      <c r="BR16" s="166">
        <v>4103.4960000000001</v>
      </c>
      <c r="BS16" s="254">
        <v>5469.5789999999997</v>
      </c>
      <c r="BT16" s="253">
        <v>2895.067</v>
      </c>
      <c r="BU16" s="166">
        <v>1994.7760000000001</v>
      </c>
      <c r="BV16" s="166">
        <v>3345.94</v>
      </c>
      <c r="BW16" s="254">
        <v>3248.1779999999999</v>
      </c>
      <c r="BX16" s="253">
        <v>3502.2249999999999</v>
      </c>
      <c r="BY16" s="166">
        <v>2682.5039999999999</v>
      </c>
      <c r="BZ16" s="166">
        <v>6270.0349999999999</v>
      </c>
      <c r="CA16" s="254">
        <v>2726.931</v>
      </c>
      <c r="CB16" s="253">
        <v>1779.047</v>
      </c>
      <c r="CC16" s="166">
        <v>4508.8829999999998</v>
      </c>
      <c r="CD16" s="166">
        <v>1956.2270000000001</v>
      </c>
      <c r="CE16" s="166">
        <v>3344.3249999999998</v>
      </c>
      <c r="CF16" s="253">
        <v>4733.5140000000001</v>
      </c>
      <c r="CG16" s="166">
        <v>5742.1229999999996</v>
      </c>
      <c r="CH16" s="166">
        <v>3698.0439999999999</v>
      </c>
      <c r="CI16" s="166">
        <v>4822.5630000000001</v>
      </c>
      <c r="CJ16" s="253">
        <v>3931.6480000000001</v>
      </c>
      <c r="CK16" s="166">
        <v>3440.866</v>
      </c>
      <c r="CL16" s="166">
        <v>2686.7</v>
      </c>
      <c r="CM16" s="166">
        <v>4473.1319999999996</v>
      </c>
      <c r="CN16" s="253">
        <v>6993.1750000000002</v>
      </c>
      <c r="CO16" s="166">
        <v>5399.6819999999998</v>
      </c>
      <c r="CP16" s="166">
        <v>1696.963</v>
      </c>
      <c r="CQ16" s="287">
        <v>4425.24</v>
      </c>
      <c r="CR16" s="253">
        <v>6067.0810000000001</v>
      </c>
      <c r="CS16" s="287">
        <v>8272.4110000000001</v>
      </c>
      <c r="CT16" s="287">
        <v>3050.1889999999999</v>
      </c>
      <c r="CU16" s="254">
        <v>4873.3739999999998</v>
      </c>
      <c r="CV16" s="158"/>
      <c r="CW16" s="144">
        <f t="shared" si="0"/>
        <v>10.126772785204864</v>
      </c>
      <c r="CX16" s="144">
        <f t="shared" si="1"/>
        <v>59.772853419902845</v>
      </c>
    </row>
    <row r="17" spans="2:102">
      <c r="B17" s="197">
        <v>11</v>
      </c>
      <c r="C17" s="183" t="s">
        <v>10</v>
      </c>
      <c r="D17" s="253">
        <v>1698.723</v>
      </c>
      <c r="E17" s="166">
        <v>2390.846</v>
      </c>
      <c r="F17" s="166">
        <v>1649.5260000000001</v>
      </c>
      <c r="G17" s="254">
        <v>1844.944</v>
      </c>
      <c r="H17" s="253">
        <v>2786.7269999999999</v>
      </c>
      <c r="I17" s="166">
        <v>2026.7629999999999</v>
      </c>
      <c r="J17" s="166">
        <v>1969.098</v>
      </c>
      <c r="K17" s="254">
        <v>2452.683</v>
      </c>
      <c r="L17" s="253">
        <v>2074.7249999999999</v>
      </c>
      <c r="M17" s="166">
        <v>2165.92</v>
      </c>
      <c r="N17" s="166">
        <v>2507.9839999999999</v>
      </c>
      <c r="O17" s="254">
        <v>2867.779</v>
      </c>
      <c r="P17" s="253">
        <v>2198.33</v>
      </c>
      <c r="Q17" s="166">
        <v>1655.4570000000001</v>
      </c>
      <c r="R17" s="166">
        <v>2717.2919999999999</v>
      </c>
      <c r="S17" s="254">
        <v>2080.5509999999999</v>
      </c>
      <c r="T17" s="253">
        <v>2159.9560000000001</v>
      </c>
      <c r="U17" s="166">
        <v>1992.087</v>
      </c>
      <c r="V17" s="166">
        <v>2613.625</v>
      </c>
      <c r="W17" s="254">
        <v>2576.9189999999999</v>
      </c>
      <c r="X17" s="253">
        <v>3032.2640000000001</v>
      </c>
      <c r="Y17" s="166">
        <v>2968.7669999999998</v>
      </c>
      <c r="Z17" s="166">
        <v>3542.989</v>
      </c>
      <c r="AA17" s="254">
        <v>2523.5729999999999</v>
      </c>
      <c r="AB17" s="253">
        <v>3496.5050000000001</v>
      </c>
      <c r="AC17" s="166">
        <v>4140.7020000000002</v>
      </c>
      <c r="AD17" s="166">
        <v>5965.7430000000004</v>
      </c>
      <c r="AE17" s="254">
        <v>3977.9169999999999</v>
      </c>
      <c r="AF17" s="253">
        <v>3533.3069999999998</v>
      </c>
      <c r="AG17" s="166">
        <v>3762.0680000000002</v>
      </c>
      <c r="AH17" s="166">
        <v>2662.6010000000001</v>
      </c>
      <c r="AI17" s="254">
        <v>4588.0619999999999</v>
      </c>
      <c r="AJ17" s="253">
        <v>3005.5120000000002</v>
      </c>
      <c r="AK17" s="166">
        <v>2698.2420000000002</v>
      </c>
      <c r="AL17" s="166">
        <v>3355.2669999999998</v>
      </c>
      <c r="AM17" s="254">
        <v>3622.355</v>
      </c>
      <c r="AN17" s="253">
        <v>4101.7650000000003</v>
      </c>
      <c r="AO17" s="166">
        <v>3173.4070000000002</v>
      </c>
      <c r="AP17" s="166">
        <v>3516.402</v>
      </c>
      <c r="AQ17" s="254">
        <v>5389.19</v>
      </c>
      <c r="AR17" s="253">
        <v>3077.029</v>
      </c>
      <c r="AS17" s="166">
        <v>3275.2040000000002</v>
      </c>
      <c r="AT17" s="166">
        <v>4393.1319999999996</v>
      </c>
      <c r="AU17" s="254">
        <v>3110.2890000000002</v>
      </c>
      <c r="AV17" s="253">
        <v>3604.65</v>
      </c>
      <c r="AW17" s="166">
        <v>3274.01</v>
      </c>
      <c r="AX17" s="166">
        <v>3826.7440000000001</v>
      </c>
      <c r="AY17" s="254">
        <v>3488.2570000000001</v>
      </c>
      <c r="AZ17" s="253">
        <v>2871.6329999999998</v>
      </c>
      <c r="BA17" s="166">
        <v>3335.7840000000001</v>
      </c>
      <c r="BB17" s="166">
        <v>3386.4270000000001</v>
      </c>
      <c r="BC17" s="254">
        <v>3682.4140000000002</v>
      </c>
      <c r="BD17" s="253">
        <v>2618.4659999999999</v>
      </c>
      <c r="BE17" s="166">
        <v>3443.085</v>
      </c>
      <c r="BF17" s="166">
        <v>3594.779</v>
      </c>
      <c r="BG17" s="254">
        <v>4099.3040000000001</v>
      </c>
      <c r="BH17" s="253">
        <v>3516.335</v>
      </c>
      <c r="BI17" s="166">
        <v>3235.7710000000002</v>
      </c>
      <c r="BJ17" s="166">
        <v>4174.1980000000003</v>
      </c>
      <c r="BK17" s="254">
        <v>3380.1909999999998</v>
      </c>
      <c r="BL17" s="253">
        <v>3297.6950000000002</v>
      </c>
      <c r="BM17" s="166">
        <v>3117.4229999999998</v>
      </c>
      <c r="BN17" s="166">
        <v>3816.1860000000001</v>
      </c>
      <c r="BO17" s="254">
        <v>3469.0529999999999</v>
      </c>
      <c r="BP17" s="253">
        <v>3421.2460000000001</v>
      </c>
      <c r="BQ17" s="166">
        <v>3530.442</v>
      </c>
      <c r="BR17" s="166">
        <v>3858.3510000000001</v>
      </c>
      <c r="BS17" s="254">
        <v>3437.3629999999998</v>
      </c>
      <c r="BT17" s="253">
        <v>3204.63</v>
      </c>
      <c r="BU17" s="166">
        <v>3776.9740000000002</v>
      </c>
      <c r="BV17" s="166">
        <v>4136.0810000000001</v>
      </c>
      <c r="BW17" s="254">
        <v>4341.1319999999996</v>
      </c>
      <c r="BX17" s="253">
        <v>2778.741</v>
      </c>
      <c r="BY17" s="166">
        <v>3508.538</v>
      </c>
      <c r="BZ17" s="166">
        <v>3978.1179999999999</v>
      </c>
      <c r="CA17" s="254">
        <v>3732.4180000000001</v>
      </c>
      <c r="CB17" s="253">
        <v>3633.3389999999999</v>
      </c>
      <c r="CC17" s="166">
        <v>3030.8310000000001</v>
      </c>
      <c r="CD17" s="166">
        <v>4305.6469999999999</v>
      </c>
      <c r="CE17" s="166">
        <v>4129.7809999999999</v>
      </c>
      <c r="CF17" s="253">
        <v>2912.4160000000002</v>
      </c>
      <c r="CG17" s="166">
        <v>4955.1390000000001</v>
      </c>
      <c r="CH17" s="166">
        <v>3228.402</v>
      </c>
      <c r="CI17" s="166">
        <v>6126.2070000000003</v>
      </c>
      <c r="CJ17" s="253">
        <v>6117.598</v>
      </c>
      <c r="CK17" s="166">
        <v>5393.1200000000008</v>
      </c>
      <c r="CL17" s="166">
        <v>6440.19</v>
      </c>
      <c r="CM17" s="166">
        <v>4138.1319999999996</v>
      </c>
      <c r="CN17" s="253">
        <v>5253.9970000000003</v>
      </c>
      <c r="CO17" s="166">
        <v>5563.0460000000003</v>
      </c>
      <c r="CP17" s="166">
        <v>5110.3760000000002</v>
      </c>
      <c r="CQ17" s="287">
        <v>5941.6310000000003</v>
      </c>
      <c r="CR17" s="253">
        <v>5530.0640000000003</v>
      </c>
      <c r="CS17" s="287">
        <v>5450.3789999999999</v>
      </c>
      <c r="CT17" s="287">
        <v>3757.2220000000002</v>
      </c>
      <c r="CU17" s="254">
        <v>6704.4630000000006</v>
      </c>
      <c r="CV17" s="158"/>
      <c r="CW17" s="144">
        <f t="shared" si="0"/>
        <v>12.838764305625844</v>
      </c>
      <c r="CX17" s="144">
        <f t="shared" si="1"/>
        <v>78.442024453173133</v>
      </c>
    </row>
    <row r="18" spans="2:102">
      <c r="B18" s="197">
        <v>12</v>
      </c>
      <c r="C18" s="183" t="s">
        <v>83</v>
      </c>
      <c r="D18" s="253">
        <v>0.72499999999999998</v>
      </c>
      <c r="E18" s="166">
        <v>15.343999999999999</v>
      </c>
      <c r="F18" s="166">
        <v>13.956</v>
      </c>
      <c r="G18" s="254">
        <v>9.4160000000000004</v>
      </c>
      <c r="H18" s="253">
        <v>72.867999999999995</v>
      </c>
      <c r="I18" s="166">
        <v>17.998000000000001</v>
      </c>
      <c r="J18" s="166">
        <v>31.698</v>
      </c>
      <c r="K18" s="254">
        <v>113.29300000000001</v>
      </c>
      <c r="L18" s="253">
        <v>179.958</v>
      </c>
      <c r="M18" s="166">
        <v>30.338000000000001</v>
      </c>
      <c r="N18" s="166">
        <v>24.027999999999999</v>
      </c>
      <c r="O18" s="254">
        <v>15.247</v>
      </c>
      <c r="P18" s="253">
        <v>17.96</v>
      </c>
      <c r="Q18" s="166">
        <v>191.97800000000001</v>
      </c>
      <c r="R18" s="166">
        <v>44.728000000000002</v>
      </c>
      <c r="S18" s="254">
        <v>39.284999999999997</v>
      </c>
      <c r="T18" s="253">
        <v>45.41</v>
      </c>
      <c r="U18" s="166">
        <v>57.447000000000003</v>
      </c>
      <c r="V18" s="166">
        <v>74.465999999999994</v>
      </c>
      <c r="W18" s="254">
        <v>63.067</v>
      </c>
      <c r="X18" s="253">
        <v>35.781999999999996</v>
      </c>
      <c r="Y18" s="166">
        <v>60.154000000000003</v>
      </c>
      <c r="Z18" s="166">
        <v>49.427999999999997</v>
      </c>
      <c r="AA18" s="254">
        <v>60.570999999999998</v>
      </c>
      <c r="AB18" s="253">
        <v>57.570999999999998</v>
      </c>
      <c r="AC18" s="166">
        <v>40.075000000000003</v>
      </c>
      <c r="AD18" s="166">
        <v>126.959</v>
      </c>
      <c r="AE18" s="254">
        <v>48.279000000000003</v>
      </c>
      <c r="AF18" s="253">
        <v>71.888000000000005</v>
      </c>
      <c r="AG18" s="166">
        <v>31.992000000000001</v>
      </c>
      <c r="AH18" s="166">
        <v>91.722999999999999</v>
      </c>
      <c r="AI18" s="254">
        <v>111.875</v>
      </c>
      <c r="AJ18" s="253">
        <v>59.677</v>
      </c>
      <c r="AK18" s="166">
        <v>68.063000000000002</v>
      </c>
      <c r="AL18" s="166">
        <v>87.921999999999997</v>
      </c>
      <c r="AM18" s="254">
        <v>77.81</v>
      </c>
      <c r="AN18" s="253">
        <v>48.988999999999997</v>
      </c>
      <c r="AO18" s="166">
        <v>49.466999999999999</v>
      </c>
      <c r="AP18" s="166">
        <v>102.28700000000001</v>
      </c>
      <c r="AQ18" s="254">
        <v>82.777000000000001</v>
      </c>
      <c r="AR18" s="253">
        <v>59.268999999999998</v>
      </c>
      <c r="AS18" s="166">
        <v>22.026</v>
      </c>
      <c r="AT18" s="166">
        <v>90.218999999999994</v>
      </c>
      <c r="AU18" s="254">
        <v>67.894999999999996</v>
      </c>
      <c r="AV18" s="253">
        <v>108.66200000000001</v>
      </c>
      <c r="AW18" s="166">
        <v>120.693</v>
      </c>
      <c r="AX18" s="166">
        <v>184.703</v>
      </c>
      <c r="AY18" s="254">
        <v>119.303</v>
      </c>
      <c r="AZ18" s="253">
        <v>165.78800000000001</v>
      </c>
      <c r="BA18" s="166">
        <v>140.935</v>
      </c>
      <c r="BB18" s="166">
        <v>216.43100000000001</v>
      </c>
      <c r="BC18" s="254">
        <v>112.592</v>
      </c>
      <c r="BD18" s="253">
        <v>91.358000000000004</v>
      </c>
      <c r="BE18" s="166">
        <v>131.78200000000001</v>
      </c>
      <c r="BF18" s="166">
        <v>90.872</v>
      </c>
      <c r="BG18" s="254">
        <v>309.96499999999997</v>
      </c>
      <c r="BH18" s="253">
        <v>231.60900000000001</v>
      </c>
      <c r="BI18" s="166">
        <v>98.9</v>
      </c>
      <c r="BJ18" s="166">
        <v>150.892</v>
      </c>
      <c r="BK18" s="254">
        <v>136.51300000000001</v>
      </c>
      <c r="BL18" s="253">
        <v>110.15600000000001</v>
      </c>
      <c r="BM18" s="166">
        <v>82.745000000000005</v>
      </c>
      <c r="BN18" s="166">
        <v>150.39400000000001</v>
      </c>
      <c r="BO18" s="254">
        <v>124.94499999999999</v>
      </c>
      <c r="BP18" s="253">
        <v>117.598</v>
      </c>
      <c r="BQ18" s="166">
        <v>87.995999999999995</v>
      </c>
      <c r="BR18" s="166">
        <v>170.124</v>
      </c>
      <c r="BS18" s="254">
        <v>132.76900000000001</v>
      </c>
      <c r="BT18" s="253">
        <v>154.96299999999999</v>
      </c>
      <c r="BU18" s="166">
        <v>218.65899999999999</v>
      </c>
      <c r="BV18" s="166">
        <v>181.05199999999999</v>
      </c>
      <c r="BW18" s="254">
        <v>253.511</v>
      </c>
      <c r="BX18" s="253">
        <v>283.78199999999998</v>
      </c>
      <c r="BY18" s="166">
        <v>214.267</v>
      </c>
      <c r="BZ18" s="166">
        <v>151.279</v>
      </c>
      <c r="CA18" s="254">
        <v>113.34399999999999</v>
      </c>
      <c r="CB18" s="253">
        <v>127.31399999999999</v>
      </c>
      <c r="CC18" s="166">
        <v>175.94900000000001</v>
      </c>
      <c r="CD18" s="166">
        <v>118.67400000000001</v>
      </c>
      <c r="CE18" s="258">
        <v>144.39699999999999</v>
      </c>
      <c r="CF18" s="253">
        <v>146.31899999999999</v>
      </c>
      <c r="CG18" s="166">
        <v>300.17200000000003</v>
      </c>
      <c r="CH18" s="166">
        <v>215.00700000000001</v>
      </c>
      <c r="CI18" s="259">
        <v>144.76499999999999</v>
      </c>
      <c r="CJ18" s="260">
        <v>156.006</v>
      </c>
      <c r="CK18" s="259">
        <v>168.75400000000002</v>
      </c>
      <c r="CL18" s="259">
        <v>441.18599999999998</v>
      </c>
      <c r="CM18" s="259">
        <v>123.31399999999999</v>
      </c>
      <c r="CN18" s="260">
        <v>638.64800000000002</v>
      </c>
      <c r="CO18" s="259">
        <v>216.05799999999999</v>
      </c>
      <c r="CP18" s="166">
        <v>240.83799999999999</v>
      </c>
      <c r="CQ18" s="287">
        <v>401.99700000000001</v>
      </c>
      <c r="CR18" s="253">
        <v>136.964</v>
      </c>
      <c r="CS18" s="287">
        <v>161.59800000000001</v>
      </c>
      <c r="CT18" s="287">
        <v>282.28800000000001</v>
      </c>
      <c r="CU18" s="254">
        <v>65.265000000000001</v>
      </c>
      <c r="CV18" s="199"/>
      <c r="CW18" s="144">
        <f t="shared" si="0"/>
        <v>-83.764804214956825</v>
      </c>
      <c r="CX18" s="144">
        <f t="shared" si="1"/>
        <v>-76.879994898826737</v>
      </c>
    </row>
    <row r="19" spans="2:102">
      <c r="B19" s="197">
        <v>13</v>
      </c>
      <c r="C19" s="183" t="s">
        <v>11</v>
      </c>
      <c r="D19" s="253">
        <v>7.0000000000000007E-2</v>
      </c>
      <c r="E19" s="166">
        <v>1.8759999999999999</v>
      </c>
      <c r="F19" s="166">
        <v>0</v>
      </c>
      <c r="G19" s="254">
        <v>0</v>
      </c>
      <c r="H19" s="253">
        <v>0</v>
      </c>
      <c r="I19" s="166">
        <v>0</v>
      </c>
      <c r="J19" s="166">
        <v>4.5519999999999996</v>
      </c>
      <c r="K19" s="254">
        <v>26.341000000000001</v>
      </c>
      <c r="L19" s="253">
        <v>0</v>
      </c>
      <c r="M19" s="166">
        <v>34.167000000000002</v>
      </c>
      <c r="N19" s="166">
        <v>0.68700000000000006</v>
      </c>
      <c r="O19" s="254">
        <v>1.407</v>
      </c>
      <c r="P19" s="253">
        <v>53.081000000000003</v>
      </c>
      <c r="Q19" s="166">
        <v>10.782999999999999</v>
      </c>
      <c r="R19" s="166">
        <v>8.8670000000000009</v>
      </c>
      <c r="S19" s="254">
        <v>26.274000000000001</v>
      </c>
      <c r="T19" s="253">
        <v>14.834</v>
      </c>
      <c r="U19" s="166">
        <v>24.225000000000001</v>
      </c>
      <c r="V19" s="166">
        <v>4.8760000000000003</v>
      </c>
      <c r="W19" s="254">
        <v>37.546999999999997</v>
      </c>
      <c r="X19" s="253">
        <v>0</v>
      </c>
      <c r="Y19" s="166">
        <v>0</v>
      </c>
      <c r="Z19" s="166">
        <v>1.7290000000000001</v>
      </c>
      <c r="AA19" s="254">
        <v>0</v>
      </c>
      <c r="AB19" s="253">
        <v>8.5609999999999999</v>
      </c>
      <c r="AC19" s="166">
        <v>50.176000000000002</v>
      </c>
      <c r="AD19" s="166">
        <v>120.658</v>
      </c>
      <c r="AE19" s="254">
        <v>0.496</v>
      </c>
      <c r="AF19" s="253">
        <v>1.0580000000000001</v>
      </c>
      <c r="AG19" s="166">
        <v>0</v>
      </c>
      <c r="AH19" s="166">
        <v>0.60899999999999999</v>
      </c>
      <c r="AI19" s="254">
        <v>1.244</v>
      </c>
      <c r="AJ19" s="253">
        <v>0</v>
      </c>
      <c r="AK19" s="166">
        <v>1.347</v>
      </c>
      <c r="AL19" s="166">
        <v>15.637</v>
      </c>
      <c r="AM19" s="254">
        <v>0</v>
      </c>
      <c r="AN19" s="253">
        <v>2.7629999999999999</v>
      </c>
      <c r="AO19" s="166">
        <v>37.042000000000002</v>
      </c>
      <c r="AP19" s="166">
        <v>0</v>
      </c>
      <c r="AQ19" s="254">
        <v>9.4E-2</v>
      </c>
      <c r="AR19" s="253">
        <v>7.2999999999999995E-2</v>
      </c>
      <c r="AS19" s="166">
        <v>26.858000000000001</v>
      </c>
      <c r="AT19" s="166">
        <v>0.83799999999999997</v>
      </c>
      <c r="AU19" s="254">
        <v>21.984000000000002</v>
      </c>
      <c r="AV19" s="253">
        <v>0.16600000000000001</v>
      </c>
      <c r="AW19" s="166">
        <v>11.965</v>
      </c>
      <c r="AX19" s="166">
        <v>1.7749999999999999</v>
      </c>
      <c r="AY19" s="254">
        <v>12.14</v>
      </c>
      <c r="AZ19" s="253">
        <v>17.166</v>
      </c>
      <c r="BA19" s="166">
        <v>0.14199999999999999</v>
      </c>
      <c r="BB19" s="166">
        <v>0.89900000000000002</v>
      </c>
      <c r="BC19" s="254">
        <v>28.896000000000001</v>
      </c>
      <c r="BD19" s="253">
        <v>0.11600000000000001</v>
      </c>
      <c r="BE19" s="166">
        <v>0.49099999999999999</v>
      </c>
      <c r="BF19" s="166">
        <v>3.476</v>
      </c>
      <c r="BG19" s="254">
        <v>28.856999999999999</v>
      </c>
      <c r="BH19" s="253">
        <v>0</v>
      </c>
      <c r="BI19" s="166">
        <v>14.176</v>
      </c>
      <c r="BJ19" s="166">
        <v>6.88</v>
      </c>
      <c r="BK19" s="254">
        <v>14.537000000000001</v>
      </c>
      <c r="BL19" s="253">
        <v>0</v>
      </c>
      <c r="BM19" s="166">
        <v>2.3929999999999998</v>
      </c>
      <c r="BN19" s="166">
        <v>21.858000000000001</v>
      </c>
      <c r="BO19" s="254">
        <v>0.34899999999999998</v>
      </c>
      <c r="BP19" s="253">
        <v>32.371000000000002</v>
      </c>
      <c r="BQ19" s="166">
        <v>3.4329999999999998</v>
      </c>
      <c r="BR19" s="166">
        <v>6.141</v>
      </c>
      <c r="BS19" s="254">
        <v>5.17</v>
      </c>
      <c r="BT19" s="253">
        <v>10.384</v>
      </c>
      <c r="BU19" s="166">
        <v>29.279</v>
      </c>
      <c r="BV19" s="166">
        <v>16.238</v>
      </c>
      <c r="BW19" s="254">
        <v>1.9419999999999999</v>
      </c>
      <c r="BX19" s="253">
        <v>10.541</v>
      </c>
      <c r="BY19" s="166">
        <v>1.1859999999999999</v>
      </c>
      <c r="BZ19" s="166">
        <v>2.1419999999999999</v>
      </c>
      <c r="CA19" s="254">
        <v>4.1920000000000002</v>
      </c>
      <c r="CB19" s="253">
        <v>0.755</v>
      </c>
      <c r="CC19" s="166">
        <v>15.417</v>
      </c>
      <c r="CD19" s="166">
        <v>10.372</v>
      </c>
      <c r="CE19" s="166">
        <v>14.499000000000001</v>
      </c>
      <c r="CF19" s="253">
        <v>24.701000000000001</v>
      </c>
      <c r="CG19" s="166">
        <v>36.387999999999998</v>
      </c>
      <c r="CH19" s="166">
        <v>8.1170000000000009</v>
      </c>
      <c r="CI19" s="166">
        <v>14.135999999999999</v>
      </c>
      <c r="CJ19" s="253">
        <v>3.492</v>
      </c>
      <c r="CK19" s="166">
        <v>0.26900000000000002</v>
      </c>
      <c r="CL19" s="166">
        <v>0</v>
      </c>
      <c r="CM19" s="166">
        <v>1.3440000000000001</v>
      </c>
      <c r="CN19" s="253">
        <v>0</v>
      </c>
      <c r="CO19" s="166">
        <v>0</v>
      </c>
      <c r="CP19" s="166">
        <v>2.3849999999999998</v>
      </c>
      <c r="CQ19" s="287">
        <v>5.625</v>
      </c>
      <c r="CR19" s="253">
        <v>20.381</v>
      </c>
      <c r="CS19" s="287">
        <v>0.36199999999999999</v>
      </c>
      <c r="CT19" s="287">
        <v>7.6909999999999998</v>
      </c>
      <c r="CU19" s="254">
        <v>19.112000000000002</v>
      </c>
      <c r="CV19" s="158"/>
      <c r="CW19" s="144">
        <f t="shared" si="0"/>
        <v>239.76888888888891</v>
      </c>
      <c r="CX19" s="144">
        <f t="shared" si="1"/>
        <v>148.4982447015993</v>
      </c>
    </row>
    <row r="20" spans="2:102">
      <c r="B20" s="197">
        <v>14</v>
      </c>
      <c r="C20" s="183" t="s">
        <v>12</v>
      </c>
      <c r="D20" s="253">
        <v>0</v>
      </c>
      <c r="E20" s="166">
        <v>0</v>
      </c>
      <c r="F20" s="166">
        <v>1.2549999999999999</v>
      </c>
      <c r="G20" s="254">
        <v>1.6319999999999999</v>
      </c>
      <c r="H20" s="253">
        <v>3.1E-2</v>
      </c>
      <c r="I20" s="166">
        <v>0</v>
      </c>
      <c r="J20" s="166">
        <v>0</v>
      </c>
      <c r="K20" s="254">
        <v>0.107</v>
      </c>
      <c r="L20" s="253">
        <v>0</v>
      </c>
      <c r="M20" s="166">
        <v>0</v>
      </c>
      <c r="N20" s="166">
        <v>3.9540000000000002</v>
      </c>
      <c r="O20" s="254">
        <v>2.8210000000000002</v>
      </c>
      <c r="P20" s="253">
        <v>0</v>
      </c>
      <c r="Q20" s="166">
        <v>0</v>
      </c>
      <c r="R20" s="166">
        <v>0.32700000000000001</v>
      </c>
      <c r="S20" s="254">
        <v>0.02</v>
      </c>
      <c r="T20" s="253">
        <v>0</v>
      </c>
      <c r="U20" s="166">
        <v>0.24</v>
      </c>
      <c r="V20" s="166">
        <v>1.2210000000000001</v>
      </c>
      <c r="W20" s="254">
        <v>0</v>
      </c>
      <c r="X20" s="253">
        <v>0</v>
      </c>
      <c r="Y20" s="166">
        <v>3.0000000000000001E-3</v>
      </c>
      <c r="Z20" s="166">
        <v>0.13100000000000001</v>
      </c>
      <c r="AA20" s="254">
        <v>0</v>
      </c>
      <c r="AB20" s="253">
        <v>0.219</v>
      </c>
      <c r="AC20" s="166">
        <v>0</v>
      </c>
      <c r="AD20" s="166">
        <v>0</v>
      </c>
      <c r="AE20" s="254">
        <v>0</v>
      </c>
      <c r="AF20" s="253">
        <v>0</v>
      </c>
      <c r="AG20" s="166">
        <v>0</v>
      </c>
      <c r="AH20" s="166">
        <v>0</v>
      </c>
      <c r="AI20" s="254">
        <v>0</v>
      </c>
      <c r="AJ20" s="253">
        <v>0</v>
      </c>
      <c r="AK20" s="166">
        <v>0</v>
      </c>
      <c r="AL20" s="166">
        <v>0</v>
      </c>
      <c r="AM20" s="254">
        <v>0.17599999999999999</v>
      </c>
      <c r="AN20" s="253">
        <v>0</v>
      </c>
      <c r="AO20" s="166">
        <v>0</v>
      </c>
      <c r="AP20" s="166">
        <v>0.11700000000000001</v>
      </c>
      <c r="AQ20" s="254">
        <v>0</v>
      </c>
      <c r="AR20" s="253">
        <v>0</v>
      </c>
      <c r="AS20" s="166">
        <v>2</v>
      </c>
      <c r="AT20" s="166">
        <v>0.33700000000000002</v>
      </c>
      <c r="AU20" s="254">
        <v>0</v>
      </c>
      <c r="AV20" s="253">
        <v>0</v>
      </c>
      <c r="AW20" s="166">
        <v>0.20100000000000001</v>
      </c>
      <c r="AX20" s="166">
        <v>0</v>
      </c>
      <c r="AY20" s="254">
        <v>0</v>
      </c>
      <c r="AZ20" s="253">
        <v>0</v>
      </c>
      <c r="BA20" s="166">
        <v>0</v>
      </c>
      <c r="BB20" s="166">
        <v>0</v>
      </c>
      <c r="BC20" s="254">
        <v>0</v>
      </c>
      <c r="BD20" s="253">
        <v>0</v>
      </c>
      <c r="BE20" s="166">
        <v>0</v>
      </c>
      <c r="BF20" s="166">
        <v>0</v>
      </c>
      <c r="BG20" s="254">
        <v>0.61199999999999999</v>
      </c>
      <c r="BH20" s="253">
        <v>0.60399999999999998</v>
      </c>
      <c r="BI20" s="166">
        <v>0</v>
      </c>
      <c r="BJ20" s="166">
        <v>0</v>
      </c>
      <c r="BK20" s="254">
        <v>0</v>
      </c>
      <c r="BL20" s="253">
        <v>0</v>
      </c>
      <c r="BM20" s="166">
        <v>7.9000000000000001E-2</v>
      </c>
      <c r="BN20" s="166">
        <v>0</v>
      </c>
      <c r="BO20" s="254">
        <v>1.206</v>
      </c>
      <c r="BP20" s="253">
        <v>0.40100000000000002</v>
      </c>
      <c r="BQ20" s="166">
        <v>0.71899999999999997</v>
      </c>
      <c r="BR20" s="166">
        <v>1.232</v>
      </c>
      <c r="BS20" s="254">
        <v>0.04</v>
      </c>
      <c r="BT20" s="253">
        <v>6.9000000000000006E-2</v>
      </c>
      <c r="BU20" s="166">
        <v>0</v>
      </c>
      <c r="BV20" s="166">
        <v>0</v>
      </c>
      <c r="BW20" s="254">
        <v>0</v>
      </c>
      <c r="BX20" s="253">
        <v>0</v>
      </c>
      <c r="BY20" s="166">
        <v>0</v>
      </c>
      <c r="BZ20" s="166">
        <v>0</v>
      </c>
      <c r="CA20" s="254">
        <v>0</v>
      </c>
      <c r="CB20" s="253">
        <v>0</v>
      </c>
      <c r="CC20" s="166">
        <v>0</v>
      </c>
      <c r="CD20" s="166">
        <v>5.7000000000000002E-2</v>
      </c>
      <c r="CE20" s="166">
        <v>0</v>
      </c>
      <c r="CF20" s="253">
        <v>0</v>
      </c>
      <c r="CG20" s="166">
        <v>0</v>
      </c>
      <c r="CH20" s="166">
        <v>1.7999999999999999E-2</v>
      </c>
      <c r="CI20" s="166">
        <v>3.5000000000000003E-2</v>
      </c>
      <c r="CJ20" s="253">
        <v>0.35</v>
      </c>
      <c r="CK20" s="166">
        <v>0</v>
      </c>
      <c r="CL20" s="166">
        <v>0</v>
      </c>
      <c r="CM20" s="166">
        <v>0</v>
      </c>
      <c r="CN20" s="253">
        <v>0</v>
      </c>
      <c r="CO20" s="166">
        <v>0</v>
      </c>
      <c r="CP20" s="166">
        <v>0</v>
      </c>
      <c r="CQ20" s="287">
        <v>0</v>
      </c>
      <c r="CR20" s="253">
        <v>0.15</v>
      </c>
      <c r="CS20" s="287">
        <v>3.6999999999999998E-2</v>
      </c>
      <c r="CT20" s="287">
        <v>0.13300000000000001</v>
      </c>
      <c r="CU20" s="254">
        <v>8.5999999999999993E-2</v>
      </c>
      <c r="CV20" s="158"/>
      <c r="CW20" s="144">
        <f t="shared" si="0"/>
        <v>0</v>
      </c>
      <c r="CX20" s="144">
        <f t="shared" si="1"/>
        <v>-35.338345864661662</v>
      </c>
    </row>
    <row r="21" spans="2:102">
      <c r="B21" s="197">
        <v>15</v>
      </c>
      <c r="C21" s="183" t="s">
        <v>84</v>
      </c>
      <c r="D21" s="253">
        <v>756.21600000000001</v>
      </c>
      <c r="E21" s="166">
        <v>718.077</v>
      </c>
      <c r="F21" s="166">
        <v>949.48</v>
      </c>
      <c r="G21" s="254">
        <v>1408.212</v>
      </c>
      <c r="H21" s="253">
        <v>1077.7059999999999</v>
      </c>
      <c r="I21" s="166">
        <v>776.18700000000001</v>
      </c>
      <c r="J21" s="166">
        <v>885.17899999999997</v>
      </c>
      <c r="K21" s="254">
        <v>798.44399999999996</v>
      </c>
      <c r="L21" s="253">
        <v>735.79700000000003</v>
      </c>
      <c r="M21" s="166">
        <v>1151.973</v>
      </c>
      <c r="N21" s="166">
        <v>1024.4770000000001</v>
      </c>
      <c r="O21" s="254">
        <v>762.803</v>
      </c>
      <c r="P21" s="253">
        <v>1304.6990000000001</v>
      </c>
      <c r="Q21" s="166">
        <v>1384.972</v>
      </c>
      <c r="R21" s="166">
        <v>1162.672</v>
      </c>
      <c r="S21" s="254">
        <v>766.49300000000005</v>
      </c>
      <c r="T21" s="253">
        <v>1008.073</v>
      </c>
      <c r="U21" s="166">
        <v>794.01700000000005</v>
      </c>
      <c r="V21" s="166">
        <v>1236.4680000000001</v>
      </c>
      <c r="W21" s="254">
        <v>1307.126</v>
      </c>
      <c r="X21" s="253">
        <v>732.93399999999997</v>
      </c>
      <c r="Y21" s="166">
        <v>899.03300000000002</v>
      </c>
      <c r="Z21" s="166">
        <v>1319.393</v>
      </c>
      <c r="AA21" s="254">
        <v>1103.4380000000001</v>
      </c>
      <c r="AB21" s="253">
        <v>1534.866</v>
      </c>
      <c r="AC21" s="166">
        <v>1678.444</v>
      </c>
      <c r="AD21" s="166">
        <v>2397.9090000000001</v>
      </c>
      <c r="AE21" s="254">
        <v>1700.096</v>
      </c>
      <c r="AF21" s="253">
        <v>1135.08</v>
      </c>
      <c r="AG21" s="166">
        <v>1217.5519999999999</v>
      </c>
      <c r="AH21" s="166">
        <v>1302.2339999999999</v>
      </c>
      <c r="AI21" s="254">
        <v>1489.7270000000001</v>
      </c>
      <c r="AJ21" s="253">
        <v>1930.0740000000001</v>
      </c>
      <c r="AK21" s="166">
        <v>1585.4659999999999</v>
      </c>
      <c r="AL21" s="166">
        <v>1156.1759999999999</v>
      </c>
      <c r="AM21" s="254">
        <v>1610.4949999999999</v>
      </c>
      <c r="AN21" s="253">
        <v>1519.395</v>
      </c>
      <c r="AO21" s="166">
        <v>1407.3530000000001</v>
      </c>
      <c r="AP21" s="166">
        <v>1560.8579999999999</v>
      </c>
      <c r="AQ21" s="254">
        <v>2276.8020000000001</v>
      </c>
      <c r="AR21" s="253">
        <v>1753.722</v>
      </c>
      <c r="AS21" s="166">
        <v>1414.877</v>
      </c>
      <c r="AT21" s="166">
        <v>1359.451</v>
      </c>
      <c r="AU21" s="254">
        <v>2220.0100000000002</v>
      </c>
      <c r="AV21" s="253">
        <v>1207.9259999999999</v>
      </c>
      <c r="AW21" s="166">
        <v>1545.0619999999999</v>
      </c>
      <c r="AX21" s="166">
        <v>1234.0070000000001</v>
      </c>
      <c r="AY21" s="254">
        <v>2060.547</v>
      </c>
      <c r="AZ21" s="253">
        <v>1781.296</v>
      </c>
      <c r="BA21" s="166">
        <v>1416.125</v>
      </c>
      <c r="BB21" s="166">
        <v>1666.91</v>
      </c>
      <c r="BC21" s="254">
        <v>1727.721</v>
      </c>
      <c r="BD21" s="253">
        <v>2675.5369999999998</v>
      </c>
      <c r="BE21" s="166">
        <v>1490.8630000000001</v>
      </c>
      <c r="BF21" s="166">
        <v>1397.752</v>
      </c>
      <c r="BG21" s="254">
        <v>1136.482</v>
      </c>
      <c r="BH21" s="253">
        <v>2094.0390000000002</v>
      </c>
      <c r="BI21" s="166">
        <v>1959.0039999999999</v>
      </c>
      <c r="BJ21" s="166">
        <v>1744.65</v>
      </c>
      <c r="BK21" s="254">
        <v>2110.0369999999998</v>
      </c>
      <c r="BL21" s="253">
        <v>1593.9839999999999</v>
      </c>
      <c r="BM21" s="166">
        <v>2236.3389999999999</v>
      </c>
      <c r="BN21" s="166">
        <v>2177.9560000000001</v>
      </c>
      <c r="BO21" s="254">
        <v>2192.4810000000002</v>
      </c>
      <c r="BP21" s="253">
        <v>1653.059</v>
      </c>
      <c r="BQ21" s="166">
        <v>2212.683</v>
      </c>
      <c r="BR21" s="166">
        <v>2322.6260000000002</v>
      </c>
      <c r="BS21" s="254">
        <v>2306.7460000000001</v>
      </c>
      <c r="BT21" s="253">
        <v>1661.443</v>
      </c>
      <c r="BU21" s="166">
        <v>2049.9360000000001</v>
      </c>
      <c r="BV21" s="166">
        <v>2435.107</v>
      </c>
      <c r="BW21" s="254">
        <v>1989.652</v>
      </c>
      <c r="BX21" s="253">
        <v>1621.114</v>
      </c>
      <c r="BY21" s="166">
        <v>2535.2950000000001</v>
      </c>
      <c r="BZ21" s="166">
        <v>2230.627</v>
      </c>
      <c r="CA21" s="254">
        <v>1917.0050000000001</v>
      </c>
      <c r="CB21" s="253">
        <v>1815.9939999999999</v>
      </c>
      <c r="CC21" s="166">
        <v>3567.37</v>
      </c>
      <c r="CD21" s="166">
        <v>1673.8219999999999</v>
      </c>
      <c r="CE21" s="166">
        <v>2646.529</v>
      </c>
      <c r="CF21" s="253">
        <v>1891.93</v>
      </c>
      <c r="CG21" s="166">
        <v>3966.3820000000001</v>
      </c>
      <c r="CH21" s="166">
        <v>5071.3130000000001</v>
      </c>
      <c r="CI21" s="166">
        <v>6846.1480000000001</v>
      </c>
      <c r="CJ21" s="253">
        <v>1624.4169999999999</v>
      </c>
      <c r="CK21" s="166">
        <v>1442.116</v>
      </c>
      <c r="CL21" s="166">
        <v>1773.636</v>
      </c>
      <c r="CM21" s="166">
        <v>2092.616</v>
      </c>
      <c r="CN21" s="253">
        <v>2543.0279999999998</v>
      </c>
      <c r="CO21" s="166">
        <v>3049.5810000000001</v>
      </c>
      <c r="CP21" s="166">
        <v>2319.14</v>
      </c>
      <c r="CQ21" s="287">
        <v>2245.0030000000002</v>
      </c>
      <c r="CR21" s="253">
        <v>3130.33</v>
      </c>
      <c r="CS21" s="287">
        <v>3994.808</v>
      </c>
      <c r="CT21" s="287">
        <v>3014.7080000000001</v>
      </c>
      <c r="CU21" s="254">
        <v>3792.9009999999998</v>
      </c>
      <c r="CV21" s="158"/>
      <c r="CW21" s="144">
        <f t="shared" si="0"/>
        <v>68.948593832613994</v>
      </c>
      <c r="CX21" s="144">
        <f t="shared" si="1"/>
        <v>25.813213087303978</v>
      </c>
    </row>
    <row r="22" spans="2:102">
      <c r="B22" s="197">
        <v>16</v>
      </c>
      <c r="C22" s="183" t="s">
        <v>13</v>
      </c>
      <c r="D22" s="253">
        <v>3006.4690000000001</v>
      </c>
      <c r="E22" s="166">
        <v>3026.1109999999999</v>
      </c>
      <c r="F22" s="166">
        <v>3767.3009999999999</v>
      </c>
      <c r="G22" s="254">
        <v>4302.58</v>
      </c>
      <c r="H22" s="253">
        <v>3192.7069999999999</v>
      </c>
      <c r="I22" s="166">
        <v>4199.6940000000004</v>
      </c>
      <c r="J22" s="166">
        <v>3824.1019999999999</v>
      </c>
      <c r="K22" s="254">
        <v>3588.97</v>
      </c>
      <c r="L22" s="253">
        <v>2419.4119999999998</v>
      </c>
      <c r="M22" s="166">
        <v>4421.7920000000004</v>
      </c>
      <c r="N22" s="166">
        <v>3113.8809999999999</v>
      </c>
      <c r="O22" s="254">
        <v>3525.973</v>
      </c>
      <c r="P22" s="253">
        <v>2938.3809999999999</v>
      </c>
      <c r="Q22" s="166">
        <v>4399.5820000000003</v>
      </c>
      <c r="R22" s="166">
        <v>3504.3009999999999</v>
      </c>
      <c r="S22" s="254">
        <v>4129.7979999999998</v>
      </c>
      <c r="T22" s="253">
        <v>4837.8819999999996</v>
      </c>
      <c r="U22" s="166">
        <v>5528.35</v>
      </c>
      <c r="V22" s="166">
        <v>5107.9840000000004</v>
      </c>
      <c r="W22" s="254">
        <v>5163.9870000000001</v>
      </c>
      <c r="X22" s="253">
        <v>3315.076</v>
      </c>
      <c r="Y22" s="166">
        <v>7422.585</v>
      </c>
      <c r="Z22" s="166">
        <v>5279.8590000000004</v>
      </c>
      <c r="AA22" s="254">
        <v>4151.5969999999998</v>
      </c>
      <c r="AB22" s="253">
        <v>4389.8760000000002</v>
      </c>
      <c r="AC22" s="166">
        <v>4956.8980000000001</v>
      </c>
      <c r="AD22" s="166">
        <v>6274.9549999999999</v>
      </c>
      <c r="AE22" s="254">
        <v>8338.607</v>
      </c>
      <c r="AF22" s="253">
        <v>4785.8909999999996</v>
      </c>
      <c r="AG22" s="166">
        <v>3114.585</v>
      </c>
      <c r="AH22" s="166">
        <v>4565.8999999999996</v>
      </c>
      <c r="AI22" s="254">
        <v>5232.616</v>
      </c>
      <c r="AJ22" s="253">
        <v>5174.0119999999997</v>
      </c>
      <c r="AK22" s="166">
        <v>3899.14</v>
      </c>
      <c r="AL22" s="166">
        <v>4263.7879999999996</v>
      </c>
      <c r="AM22" s="254">
        <v>4287.2749999999996</v>
      </c>
      <c r="AN22" s="253">
        <v>3437.134</v>
      </c>
      <c r="AO22" s="166">
        <v>4262.2</v>
      </c>
      <c r="AP22" s="166">
        <v>4220.0600000000004</v>
      </c>
      <c r="AQ22" s="254">
        <v>5811.759</v>
      </c>
      <c r="AR22" s="253">
        <v>4410.4759999999997</v>
      </c>
      <c r="AS22" s="166">
        <v>3335.73</v>
      </c>
      <c r="AT22" s="166">
        <v>5926.45</v>
      </c>
      <c r="AU22" s="254">
        <v>5236.5709999999999</v>
      </c>
      <c r="AV22" s="253">
        <v>5854.6289999999999</v>
      </c>
      <c r="AW22" s="166">
        <v>4295.375</v>
      </c>
      <c r="AX22" s="166">
        <v>4432.8959999999997</v>
      </c>
      <c r="AY22" s="254">
        <v>6401.7510000000002</v>
      </c>
      <c r="AZ22" s="253">
        <v>2920.0949999999998</v>
      </c>
      <c r="BA22" s="166">
        <v>4901.4290000000001</v>
      </c>
      <c r="BB22" s="166">
        <v>5924.0410000000002</v>
      </c>
      <c r="BC22" s="254">
        <v>5023.5950000000003</v>
      </c>
      <c r="BD22" s="253">
        <v>4681.6109999999999</v>
      </c>
      <c r="BE22" s="166">
        <v>5088.6180000000004</v>
      </c>
      <c r="BF22" s="166">
        <v>5677.1139999999996</v>
      </c>
      <c r="BG22" s="254">
        <v>6256.0360000000001</v>
      </c>
      <c r="BH22" s="253">
        <v>5023.6970000000001</v>
      </c>
      <c r="BI22" s="166">
        <v>3578.6329999999998</v>
      </c>
      <c r="BJ22" s="166">
        <v>4657.1779999999999</v>
      </c>
      <c r="BK22" s="254">
        <v>5240.7430000000004</v>
      </c>
      <c r="BL22" s="253">
        <v>4100.7820000000002</v>
      </c>
      <c r="BM22" s="166">
        <v>3676.875</v>
      </c>
      <c r="BN22" s="166">
        <v>6293.06</v>
      </c>
      <c r="BO22" s="254">
        <v>5099.9859999999999</v>
      </c>
      <c r="BP22" s="253">
        <v>5194.3450000000003</v>
      </c>
      <c r="BQ22" s="166">
        <v>5158.07</v>
      </c>
      <c r="BR22" s="166">
        <v>6232.8249999999998</v>
      </c>
      <c r="BS22" s="254">
        <v>7665.74</v>
      </c>
      <c r="BT22" s="253">
        <v>4481.2039999999997</v>
      </c>
      <c r="BU22" s="166">
        <v>3852.2269999999999</v>
      </c>
      <c r="BV22" s="166">
        <v>4674.027</v>
      </c>
      <c r="BW22" s="254">
        <v>6604.7439999999997</v>
      </c>
      <c r="BX22" s="253">
        <v>5550.7240000000002</v>
      </c>
      <c r="BY22" s="166">
        <v>5510.085</v>
      </c>
      <c r="BZ22" s="166">
        <v>5224.8230000000003</v>
      </c>
      <c r="CA22" s="254">
        <v>5680.7150000000001</v>
      </c>
      <c r="CB22" s="253">
        <v>6379.2830000000004</v>
      </c>
      <c r="CC22" s="166">
        <v>6699.6319999999996</v>
      </c>
      <c r="CD22" s="166">
        <v>5695.402</v>
      </c>
      <c r="CE22" s="166">
        <v>7287.85</v>
      </c>
      <c r="CF22" s="253">
        <v>8224.8259999999991</v>
      </c>
      <c r="CG22" s="166">
        <v>9409.768</v>
      </c>
      <c r="CH22" s="166">
        <v>6223.5169999999998</v>
      </c>
      <c r="CI22" s="166">
        <v>8201.0059999999994</v>
      </c>
      <c r="CJ22" s="253">
        <v>7017.6360000000004</v>
      </c>
      <c r="CK22" s="166">
        <v>7069.3419999999996</v>
      </c>
      <c r="CL22" s="166">
        <v>7978.2579999999998</v>
      </c>
      <c r="CM22" s="166">
        <v>7416.2629999999999</v>
      </c>
      <c r="CN22" s="253">
        <v>7168.28</v>
      </c>
      <c r="CO22" s="166">
        <v>8298.36</v>
      </c>
      <c r="CP22" s="166">
        <v>7553.6270000000004</v>
      </c>
      <c r="CQ22" s="287">
        <v>7260.375</v>
      </c>
      <c r="CR22" s="253">
        <v>5526.9970000000003</v>
      </c>
      <c r="CS22" s="287">
        <v>6563.3189999999995</v>
      </c>
      <c r="CT22" s="287">
        <v>9417.1009999999987</v>
      </c>
      <c r="CU22" s="254">
        <v>8988.0709999999999</v>
      </c>
      <c r="CV22" s="158"/>
      <c r="CW22" s="144">
        <f t="shared" si="0"/>
        <v>23.796236420295088</v>
      </c>
      <c r="CX22" s="144">
        <f t="shared" si="1"/>
        <v>-4.555860662426781</v>
      </c>
    </row>
    <row r="23" spans="2:102">
      <c r="B23" s="197">
        <v>17</v>
      </c>
      <c r="C23" s="183" t="s">
        <v>14</v>
      </c>
      <c r="D23" s="253">
        <v>2080.6170000000002</v>
      </c>
      <c r="E23" s="166">
        <v>3151.8029999999999</v>
      </c>
      <c r="F23" s="166">
        <v>2705.328</v>
      </c>
      <c r="G23" s="254">
        <v>2777.4940000000001</v>
      </c>
      <c r="H23" s="253">
        <v>2425.58</v>
      </c>
      <c r="I23" s="166">
        <v>1952.5609999999999</v>
      </c>
      <c r="J23" s="166">
        <v>2972.395</v>
      </c>
      <c r="K23" s="254">
        <v>2570.7629999999999</v>
      </c>
      <c r="L23" s="253">
        <v>2454.77</v>
      </c>
      <c r="M23" s="166">
        <v>2286.6880000000001</v>
      </c>
      <c r="N23" s="166">
        <v>2703.2530000000002</v>
      </c>
      <c r="O23" s="254">
        <v>2782.8040000000001</v>
      </c>
      <c r="P23" s="253">
        <v>2639.1469999999999</v>
      </c>
      <c r="Q23" s="166">
        <v>2152.364</v>
      </c>
      <c r="R23" s="166">
        <v>2563.75</v>
      </c>
      <c r="S23" s="254">
        <v>2352.5740000000001</v>
      </c>
      <c r="T23" s="253">
        <v>2217.9490000000001</v>
      </c>
      <c r="U23" s="166">
        <v>3069.4319999999998</v>
      </c>
      <c r="V23" s="166">
        <v>2504.4409999999998</v>
      </c>
      <c r="W23" s="254">
        <v>3871.127</v>
      </c>
      <c r="X23" s="253">
        <v>2880.8220000000001</v>
      </c>
      <c r="Y23" s="166">
        <v>2158.5120000000002</v>
      </c>
      <c r="Z23" s="166">
        <v>3918.3319999999999</v>
      </c>
      <c r="AA23" s="254">
        <v>3457.7260000000001</v>
      </c>
      <c r="AB23" s="253">
        <v>2853.116</v>
      </c>
      <c r="AC23" s="166">
        <v>3477.9450000000002</v>
      </c>
      <c r="AD23" s="166">
        <v>2707.86</v>
      </c>
      <c r="AE23" s="254">
        <v>4156.0209999999997</v>
      </c>
      <c r="AF23" s="253">
        <v>3606.355</v>
      </c>
      <c r="AG23" s="166">
        <v>3542.451</v>
      </c>
      <c r="AH23" s="166">
        <v>4211.5569999999998</v>
      </c>
      <c r="AI23" s="254">
        <v>5585.799</v>
      </c>
      <c r="AJ23" s="253">
        <v>3869.864</v>
      </c>
      <c r="AK23" s="166">
        <v>5081.7510000000002</v>
      </c>
      <c r="AL23" s="166">
        <v>3010.1010000000001</v>
      </c>
      <c r="AM23" s="254">
        <v>5443.2449999999999</v>
      </c>
      <c r="AN23" s="253">
        <v>7332.8720000000003</v>
      </c>
      <c r="AO23" s="166">
        <v>5127.6450000000004</v>
      </c>
      <c r="AP23" s="166">
        <v>2912.2689999999998</v>
      </c>
      <c r="AQ23" s="254">
        <v>5363.7650000000003</v>
      </c>
      <c r="AR23" s="253">
        <v>5755.3310000000001</v>
      </c>
      <c r="AS23" s="166">
        <v>2832.5909999999999</v>
      </c>
      <c r="AT23" s="166">
        <v>4818.0370000000003</v>
      </c>
      <c r="AU23" s="254">
        <v>4963.9620000000004</v>
      </c>
      <c r="AV23" s="253">
        <v>2960.9720000000002</v>
      </c>
      <c r="AW23" s="166">
        <v>5603.0119999999997</v>
      </c>
      <c r="AX23" s="166">
        <v>4386.8670000000002</v>
      </c>
      <c r="AY23" s="254">
        <v>3278.5050000000001</v>
      </c>
      <c r="AZ23" s="253">
        <v>3347.4470000000001</v>
      </c>
      <c r="BA23" s="166">
        <v>2425.3780000000002</v>
      </c>
      <c r="BB23" s="166">
        <v>3950.5970000000002</v>
      </c>
      <c r="BC23" s="254">
        <v>4848.82</v>
      </c>
      <c r="BD23" s="253">
        <v>3242.2840000000001</v>
      </c>
      <c r="BE23" s="166">
        <v>2997.4839999999999</v>
      </c>
      <c r="BF23" s="166">
        <v>2966.1480000000001</v>
      </c>
      <c r="BG23" s="254">
        <v>3614.2759999999998</v>
      </c>
      <c r="BH23" s="253">
        <v>3857.223</v>
      </c>
      <c r="BI23" s="166">
        <v>3675.48</v>
      </c>
      <c r="BJ23" s="166">
        <v>4242.4740000000002</v>
      </c>
      <c r="BK23" s="254">
        <v>4719.4660000000003</v>
      </c>
      <c r="BL23" s="253">
        <v>4340.0839999999998</v>
      </c>
      <c r="BM23" s="166">
        <v>4561.2700000000004</v>
      </c>
      <c r="BN23" s="166">
        <v>3640.931</v>
      </c>
      <c r="BO23" s="254">
        <v>4237.9930000000004</v>
      </c>
      <c r="BP23" s="253">
        <v>3197.5909999999999</v>
      </c>
      <c r="BQ23" s="166">
        <v>4065.7440000000001</v>
      </c>
      <c r="BR23" s="166">
        <v>2914.335</v>
      </c>
      <c r="BS23" s="254">
        <v>3939.5149999999999</v>
      </c>
      <c r="BT23" s="253">
        <v>2390.335</v>
      </c>
      <c r="BU23" s="166">
        <v>3357.172</v>
      </c>
      <c r="BV23" s="166">
        <v>3341.45</v>
      </c>
      <c r="BW23" s="254">
        <v>3960.2040000000002</v>
      </c>
      <c r="BX23" s="253">
        <v>2045.7049999999999</v>
      </c>
      <c r="BY23" s="166">
        <v>3874.261</v>
      </c>
      <c r="BZ23" s="166">
        <v>4365.2669999999998</v>
      </c>
      <c r="CA23" s="254">
        <v>3017.2820000000002</v>
      </c>
      <c r="CB23" s="253">
        <v>3426.88</v>
      </c>
      <c r="CC23" s="166">
        <v>4904.3289999999997</v>
      </c>
      <c r="CD23" s="166">
        <v>4189.6390000000001</v>
      </c>
      <c r="CE23" s="166">
        <v>6178.5259999999998</v>
      </c>
      <c r="CF23" s="253">
        <v>2936.42</v>
      </c>
      <c r="CG23" s="166">
        <v>4293.4179999999997</v>
      </c>
      <c r="CH23" s="166">
        <v>3007.33</v>
      </c>
      <c r="CI23" s="166">
        <v>6436.884</v>
      </c>
      <c r="CJ23" s="253">
        <v>3487.4690000000001</v>
      </c>
      <c r="CK23" s="166">
        <v>2499.9990000000003</v>
      </c>
      <c r="CL23" s="166">
        <v>6660.192</v>
      </c>
      <c r="CM23" s="166">
        <v>4076.0650000000001</v>
      </c>
      <c r="CN23" s="253">
        <v>5521.027</v>
      </c>
      <c r="CO23" s="166">
        <v>5108.1989999999996</v>
      </c>
      <c r="CP23" s="166">
        <v>5393.7939999999999</v>
      </c>
      <c r="CQ23" s="287">
        <v>5046.04</v>
      </c>
      <c r="CR23" s="253">
        <v>4944.1319999999996</v>
      </c>
      <c r="CS23" s="287">
        <v>4038.4009999999998</v>
      </c>
      <c r="CT23" s="287">
        <v>3871.9800000000005</v>
      </c>
      <c r="CU23" s="254">
        <v>4585.2539999999999</v>
      </c>
      <c r="CV23" s="158"/>
      <c r="CW23" s="144">
        <f t="shared" si="0"/>
        <v>-9.1316358966635249</v>
      </c>
      <c r="CX23" s="144">
        <f t="shared" si="1"/>
        <v>18.421427796631164</v>
      </c>
    </row>
    <row r="24" spans="2:102">
      <c r="B24" s="197">
        <v>18</v>
      </c>
      <c r="C24" s="183" t="s">
        <v>15</v>
      </c>
      <c r="D24" s="253">
        <v>43.552</v>
      </c>
      <c r="E24" s="166">
        <v>156.714</v>
      </c>
      <c r="F24" s="166">
        <v>77.834999999999994</v>
      </c>
      <c r="G24" s="254">
        <v>56.83</v>
      </c>
      <c r="H24" s="253">
        <v>186.71700000000001</v>
      </c>
      <c r="I24" s="166">
        <v>227.03700000000001</v>
      </c>
      <c r="J24" s="166">
        <v>66.652000000000001</v>
      </c>
      <c r="K24" s="254">
        <v>181.79</v>
      </c>
      <c r="L24" s="253">
        <v>61.66</v>
      </c>
      <c r="M24" s="166">
        <v>89.572000000000003</v>
      </c>
      <c r="N24" s="166">
        <v>230.88499999999999</v>
      </c>
      <c r="O24" s="254">
        <v>159.88200000000001</v>
      </c>
      <c r="P24" s="253">
        <v>133.01300000000001</v>
      </c>
      <c r="Q24" s="166">
        <v>28.420999999999999</v>
      </c>
      <c r="R24" s="166">
        <v>69.712999999999994</v>
      </c>
      <c r="S24" s="254">
        <v>212.84200000000001</v>
      </c>
      <c r="T24" s="253">
        <v>177.48699999999999</v>
      </c>
      <c r="U24" s="166">
        <v>153.84899999999999</v>
      </c>
      <c r="V24" s="166">
        <v>132.65100000000001</v>
      </c>
      <c r="W24" s="254">
        <v>120.544</v>
      </c>
      <c r="X24" s="253">
        <v>123.619</v>
      </c>
      <c r="Y24" s="166">
        <v>211.185</v>
      </c>
      <c r="Z24" s="166">
        <v>239.143</v>
      </c>
      <c r="AA24" s="254">
        <v>130.08799999999999</v>
      </c>
      <c r="AB24" s="253">
        <v>236.15299999999999</v>
      </c>
      <c r="AC24" s="166">
        <v>226.392</v>
      </c>
      <c r="AD24" s="166">
        <v>186.07499999999999</v>
      </c>
      <c r="AE24" s="254">
        <v>167.35300000000001</v>
      </c>
      <c r="AF24" s="253">
        <v>354.95499999999998</v>
      </c>
      <c r="AG24" s="166">
        <v>162.62299999999999</v>
      </c>
      <c r="AH24" s="166">
        <v>187.566</v>
      </c>
      <c r="AI24" s="254">
        <v>178.78800000000001</v>
      </c>
      <c r="AJ24" s="253">
        <v>138.696</v>
      </c>
      <c r="AK24" s="166">
        <v>104.586</v>
      </c>
      <c r="AL24" s="166">
        <v>80.891999999999996</v>
      </c>
      <c r="AM24" s="254">
        <v>107.92100000000001</v>
      </c>
      <c r="AN24" s="253">
        <v>75.573999999999998</v>
      </c>
      <c r="AO24" s="166">
        <v>116.563</v>
      </c>
      <c r="AP24" s="166">
        <v>172.01</v>
      </c>
      <c r="AQ24" s="254">
        <v>128.03800000000001</v>
      </c>
      <c r="AR24" s="253">
        <v>163.833</v>
      </c>
      <c r="AS24" s="166">
        <v>147.54</v>
      </c>
      <c r="AT24" s="166">
        <v>192.73400000000001</v>
      </c>
      <c r="AU24" s="254">
        <v>199.91</v>
      </c>
      <c r="AV24" s="253">
        <v>159.24</v>
      </c>
      <c r="AW24" s="166">
        <v>179.62700000000001</v>
      </c>
      <c r="AX24" s="166">
        <v>219.494</v>
      </c>
      <c r="AY24" s="254">
        <v>222.29400000000001</v>
      </c>
      <c r="AZ24" s="253">
        <v>164.49</v>
      </c>
      <c r="BA24" s="166">
        <v>159.86699999999999</v>
      </c>
      <c r="BB24" s="166">
        <v>157.72399999999999</v>
      </c>
      <c r="BC24" s="254">
        <v>279.30700000000002</v>
      </c>
      <c r="BD24" s="253">
        <v>181.404</v>
      </c>
      <c r="BE24" s="166">
        <v>196.958</v>
      </c>
      <c r="BF24" s="166">
        <v>239.10400000000001</v>
      </c>
      <c r="BG24" s="254">
        <v>313.43</v>
      </c>
      <c r="BH24" s="253">
        <v>240.22800000000001</v>
      </c>
      <c r="BI24" s="166">
        <v>294.27800000000002</v>
      </c>
      <c r="BJ24" s="166">
        <v>449.69900000000001</v>
      </c>
      <c r="BK24" s="254">
        <v>405.50400000000002</v>
      </c>
      <c r="BL24" s="253">
        <v>255.399</v>
      </c>
      <c r="BM24" s="166">
        <v>455.53300000000002</v>
      </c>
      <c r="BN24" s="166">
        <v>260.5</v>
      </c>
      <c r="BO24" s="254">
        <v>359.077</v>
      </c>
      <c r="BP24" s="253">
        <v>269.33100000000002</v>
      </c>
      <c r="BQ24" s="166">
        <v>396.91699999999997</v>
      </c>
      <c r="BR24" s="166">
        <v>436.572</v>
      </c>
      <c r="BS24" s="254">
        <v>493.37700000000001</v>
      </c>
      <c r="BT24" s="253">
        <v>146.16200000000001</v>
      </c>
      <c r="BU24" s="166">
        <v>334.48399999999998</v>
      </c>
      <c r="BV24" s="166">
        <v>339.59500000000003</v>
      </c>
      <c r="BW24" s="254">
        <v>377.57799999999997</v>
      </c>
      <c r="BX24" s="253">
        <v>242.68299999999999</v>
      </c>
      <c r="BY24" s="166">
        <v>239.90199999999999</v>
      </c>
      <c r="BZ24" s="166">
        <v>235.51599999999999</v>
      </c>
      <c r="CA24" s="254">
        <v>449.21</v>
      </c>
      <c r="CB24" s="253">
        <v>184.12700000000001</v>
      </c>
      <c r="CC24" s="166">
        <v>460.30599999999998</v>
      </c>
      <c r="CD24" s="166">
        <v>143.92699999999999</v>
      </c>
      <c r="CE24" s="166">
        <v>326.476</v>
      </c>
      <c r="CF24" s="253">
        <v>220.58699999999999</v>
      </c>
      <c r="CG24" s="166">
        <v>273.36900000000003</v>
      </c>
      <c r="CH24" s="166">
        <v>399.38900000000001</v>
      </c>
      <c r="CI24" s="166">
        <v>656.7</v>
      </c>
      <c r="CJ24" s="253">
        <v>488.15</v>
      </c>
      <c r="CK24" s="166">
        <v>542.27599999999995</v>
      </c>
      <c r="CL24" s="166">
        <v>513.005</v>
      </c>
      <c r="CM24" s="166">
        <v>702.423</v>
      </c>
      <c r="CN24" s="253">
        <v>424.73500000000001</v>
      </c>
      <c r="CO24" s="166">
        <v>376.48399999999998</v>
      </c>
      <c r="CP24" s="166">
        <v>324.75</v>
      </c>
      <c r="CQ24" s="287">
        <v>528.83900000000006</v>
      </c>
      <c r="CR24" s="253">
        <v>366.76499999999999</v>
      </c>
      <c r="CS24" s="287">
        <v>574.93799999999999</v>
      </c>
      <c r="CT24" s="287">
        <v>447.42700000000002</v>
      </c>
      <c r="CU24" s="254">
        <v>727.75300000000004</v>
      </c>
      <c r="CV24" s="158"/>
      <c r="CW24" s="144">
        <f t="shared" si="0"/>
        <v>37.613337896789005</v>
      </c>
      <c r="CX24" s="144">
        <f t="shared" si="1"/>
        <v>62.652902037650847</v>
      </c>
    </row>
    <row r="25" spans="2:102">
      <c r="B25" s="197">
        <v>19</v>
      </c>
      <c r="C25" s="183" t="s">
        <v>16</v>
      </c>
      <c r="D25" s="253">
        <v>2323.4520000000002</v>
      </c>
      <c r="E25" s="166">
        <v>3126.8649999999998</v>
      </c>
      <c r="F25" s="166">
        <v>2618.181</v>
      </c>
      <c r="G25" s="254">
        <v>2114.826</v>
      </c>
      <c r="H25" s="253">
        <v>2581.61</v>
      </c>
      <c r="I25" s="166">
        <v>2501.1010000000001</v>
      </c>
      <c r="J25" s="166">
        <v>3188.7820000000002</v>
      </c>
      <c r="K25" s="254">
        <v>2621.2460000000001</v>
      </c>
      <c r="L25" s="253">
        <v>2319.7159999999999</v>
      </c>
      <c r="M25" s="166">
        <v>2864.924</v>
      </c>
      <c r="N25" s="166">
        <v>2577.636</v>
      </c>
      <c r="O25" s="254">
        <v>4296.2809999999999</v>
      </c>
      <c r="P25" s="253">
        <v>2269.5390000000002</v>
      </c>
      <c r="Q25" s="166">
        <v>2306.5810000000001</v>
      </c>
      <c r="R25" s="166">
        <v>2834.6860000000001</v>
      </c>
      <c r="S25" s="254">
        <v>3448.7570000000001</v>
      </c>
      <c r="T25" s="253">
        <v>3598.6019999999999</v>
      </c>
      <c r="U25" s="166">
        <v>2864.7460000000001</v>
      </c>
      <c r="V25" s="166">
        <v>2732.9229999999998</v>
      </c>
      <c r="W25" s="254">
        <v>4096.0569999999998</v>
      </c>
      <c r="X25" s="253">
        <v>2786.895</v>
      </c>
      <c r="Y25" s="166">
        <v>3408.2269999999999</v>
      </c>
      <c r="Z25" s="166">
        <v>4592.5780000000004</v>
      </c>
      <c r="AA25" s="254">
        <v>3861.373</v>
      </c>
      <c r="AB25" s="253">
        <v>3888.3789999999999</v>
      </c>
      <c r="AC25" s="166">
        <v>4063.8910000000001</v>
      </c>
      <c r="AD25" s="166">
        <v>4292.6660000000002</v>
      </c>
      <c r="AE25" s="254">
        <v>5678.5929999999998</v>
      </c>
      <c r="AF25" s="253">
        <v>4894.2929999999997</v>
      </c>
      <c r="AG25" s="166">
        <v>3868.7539999999999</v>
      </c>
      <c r="AH25" s="166">
        <v>3753.08</v>
      </c>
      <c r="AI25" s="254">
        <v>5322.3339999999998</v>
      </c>
      <c r="AJ25" s="253">
        <v>3806.0189999999998</v>
      </c>
      <c r="AK25" s="166">
        <v>3919.4969999999998</v>
      </c>
      <c r="AL25" s="166">
        <v>4965.1509999999998</v>
      </c>
      <c r="AM25" s="254">
        <v>4734.1959999999999</v>
      </c>
      <c r="AN25" s="253">
        <v>4598.5870000000004</v>
      </c>
      <c r="AO25" s="166">
        <v>4870.473</v>
      </c>
      <c r="AP25" s="166">
        <v>4664.777</v>
      </c>
      <c r="AQ25" s="254">
        <v>5955.808</v>
      </c>
      <c r="AR25" s="253">
        <v>4268.13</v>
      </c>
      <c r="AS25" s="166">
        <v>4688.9179999999997</v>
      </c>
      <c r="AT25" s="166">
        <v>6085.915</v>
      </c>
      <c r="AU25" s="254">
        <v>5933.2569999999996</v>
      </c>
      <c r="AV25" s="253">
        <v>4933.3339999999998</v>
      </c>
      <c r="AW25" s="166">
        <v>5724.0630000000001</v>
      </c>
      <c r="AX25" s="166">
        <v>6980.4549999999999</v>
      </c>
      <c r="AY25" s="254">
        <v>6193.2569999999996</v>
      </c>
      <c r="AZ25" s="253">
        <v>5338.5680000000002</v>
      </c>
      <c r="BA25" s="166">
        <v>5045.7370000000001</v>
      </c>
      <c r="BB25" s="166">
        <v>6213.0309999999999</v>
      </c>
      <c r="BC25" s="254">
        <v>5723.5510000000004</v>
      </c>
      <c r="BD25" s="253">
        <v>5884.6279999999997</v>
      </c>
      <c r="BE25" s="166">
        <v>6459.86</v>
      </c>
      <c r="BF25" s="166">
        <v>6716.8509999999997</v>
      </c>
      <c r="BG25" s="254">
        <v>6811.5290000000005</v>
      </c>
      <c r="BH25" s="253">
        <v>6110.4459999999999</v>
      </c>
      <c r="BI25" s="166">
        <v>6731.5339999999997</v>
      </c>
      <c r="BJ25" s="166">
        <v>7321.7370000000001</v>
      </c>
      <c r="BK25" s="254">
        <v>7272.1570000000002</v>
      </c>
      <c r="BL25" s="253">
        <v>6464.1679999999997</v>
      </c>
      <c r="BM25" s="166">
        <v>5652.098</v>
      </c>
      <c r="BN25" s="166">
        <v>6543.5320000000002</v>
      </c>
      <c r="BO25" s="254">
        <v>7658.759</v>
      </c>
      <c r="BP25" s="253">
        <v>6829.7489999999998</v>
      </c>
      <c r="BQ25" s="166">
        <v>7433.6409999999996</v>
      </c>
      <c r="BR25" s="166">
        <v>6944.1850000000004</v>
      </c>
      <c r="BS25" s="254">
        <v>8676.8670000000002</v>
      </c>
      <c r="BT25" s="253">
        <v>7080.1629999999996</v>
      </c>
      <c r="BU25" s="166">
        <v>7064.5619999999999</v>
      </c>
      <c r="BV25" s="166">
        <v>6819.5649999999996</v>
      </c>
      <c r="BW25" s="254">
        <v>8453.2019999999993</v>
      </c>
      <c r="BX25" s="253">
        <v>6305.3720000000003</v>
      </c>
      <c r="BY25" s="166">
        <v>7668.2839999999997</v>
      </c>
      <c r="BZ25" s="166">
        <v>6624.3230000000003</v>
      </c>
      <c r="CA25" s="254">
        <v>8334.5570000000007</v>
      </c>
      <c r="CB25" s="253">
        <v>7806.1869999999999</v>
      </c>
      <c r="CC25" s="166">
        <v>8045.0870000000004</v>
      </c>
      <c r="CD25" s="166">
        <v>7351.13</v>
      </c>
      <c r="CE25" s="166">
        <v>9180.74</v>
      </c>
      <c r="CF25" s="253">
        <v>9811.866</v>
      </c>
      <c r="CG25" s="166">
        <v>10275.263999999999</v>
      </c>
      <c r="CH25" s="166">
        <v>9741.4989999999998</v>
      </c>
      <c r="CI25" s="166">
        <v>12016.397999999999</v>
      </c>
      <c r="CJ25" s="253">
        <v>9175.5730000000003</v>
      </c>
      <c r="CK25" s="166">
        <v>11670.554</v>
      </c>
      <c r="CL25" s="166">
        <v>11286.447</v>
      </c>
      <c r="CM25" s="166">
        <v>11775.406000000001</v>
      </c>
      <c r="CN25" s="253">
        <v>10543.626</v>
      </c>
      <c r="CO25" s="166">
        <v>10282.486999999999</v>
      </c>
      <c r="CP25" s="166">
        <v>10695.201999999999</v>
      </c>
      <c r="CQ25" s="287">
        <v>13208.329</v>
      </c>
      <c r="CR25" s="253">
        <v>11408.311</v>
      </c>
      <c r="CS25" s="287">
        <v>11455.860999999999</v>
      </c>
      <c r="CT25" s="287">
        <v>11367.093000000001</v>
      </c>
      <c r="CU25" s="254">
        <v>13481.912</v>
      </c>
      <c r="CV25" s="158"/>
      <c r="CW25" s="144">
        <f t="shared" si="0"/>
        <v>2.071291531275449</v>
      </c>
      <c r="CX25" s="144">
        <f t="shared" si="1"/>
        <v>18.604747933354631</v>
      </c>
    </row>
    <row r="26" spans="2:102">
      <c r="B26" s="197">
        <v>20</v>
      </c>
      <c r="C26" s="183" t="s">
        <v>17</v>
      </c>
      <c r="D26" s="253">
        <v>440.06799999999998</v>
      </c>
      <c r="E26" s="166">
        <v>554.52800000000002</v>
      </c>
      <c r="F26" s="166">
        <v>393.83100000000002</v>
      </c>
      <c r="G26" s="254">
        <v>986.875</v>
      </c>
      <c r="H26" s="253">
        <v>534.346</v>
      </c>
      <c r="I26" s="166">
        <v>538.09100000000001</v>
      </c>
      <c r="J26" s="166">
        <v>760.20100000000002</v>
      </c>
      <c r="K26" s="254">
        <v>481.13</v>
      </c>
      <c r="L26" s="253">
        <v>513.90800000000002</v>
      </c>
      <c r="M26" s="166">
        <v>753.89300000000003</v>
      </c>
      <c r="N26" s="166">
        <v>849.04899999999998</v>
      </c>
      <c r="O26" s="254">
        <v>798.23199999999997</v>
      </c>
      <c r="P26" s="253">
        <v>569.04</v>
      </c>
      <c r="Q26" s="166">
        <v>716.70500000000004</v>
      </c>
      <c r="R26" s="166">
        <v>778.32299999999998</v>
      </c>
      <c r="S26" s="254">
        <v>776.20399999999995</v>
      </c>
      <c r="T26" s="253">
        <v>984.279</v>
      </c>
      <c r="U26" s="166">
        <v>1175.9269999999999</v>
      </c>
      <c r="V26" s="166">
        <v>833.37</v>
      </c>
      <c r="W26" s="254">
        <v>893.33</v>
      </c>
      <c r="X26" s="253">
        <v>770.85900000000004</v>
      </c>
      <c r="Y26" s="166">
        <v>953</v>
      </c>
      <c r="Z26" s="166">
        <v>1761.7739999999999</v>
      </c>
      <c r="AA26" s="254">
        <v>1058.203</v>
      </c>
      <c r="AB26" s="253">
        <v>619.50300000000004</v>
      </c>
      <c r="AC26" s="166">
        <v>1124.5530000000001</v>
      </c>
      <c r="AD26" s="166">
        <v>1204.1559999999999</v>
      </c>
      <c r="AE26" s="254">
        <v>1207.5260000000001</v>
      </c>
      <c r="AF26" s="253">
        <v>745.36400000000003</v>
      </c>
      <c r="AG26" s="166">
        <v>1054.04</v>
      </c>
      <c r="AH26" s="166">
        <v>1020.675</v>
      </c>
      <c r="AI26" s="254">
        <v>1393.3420000000001</v>
      </c>
      <c r="AJ26" s="253">
        <v>749.875</v>
      </c>
      <c r="AK26" s="166">
        <v>1012.728</v>
      </c>
      <c r="AL26" s="166">
        <v>863.72</v>
      </c>
      <c r="AM26" s="254">
        <v>1630.54</v>
      </c>
      <c r="AN26" s="253">
        <v>817.01</v>
      </c>
      <c r="AO26" s="166">
        <v>727.96900000000005</v>
      </c>
      <c r="AP26" s="166">
        <v>812.56700000000001</v>
      </c>
      <c r="AQ26" s="254">
        <v>1076.873</v>
      </c>
      <c r="AR26" s="253">
        <v>856.92600000000004</v>
      </c>
      <c r="AS26" s="166">
        <v>532.21199999999999</v>
      </c>
      <c r="AT26" s="166">
        <v>1231.6969999999999</v>
      </c>
      <c r="AU26" s="254">
        <v>1036.875</v>
      </c>
      <c r="AV26" s="253">
        <v>727.30799999999999</v>
      </c>
      <c r="AW26" s="166">
        <v>1101.088</v>
      </c>
      <c r="AX26" s="166">
        <v>1138.317</v>
      </c>
      <c r="AY26" s="254">
        <v>1399.27</v>
      </c>
      <c r="AZ26" s="253">
        <v>1140.4929999999999</v>
      </c>
      <c r="BA26" s="166">
        <v>1133.329</v>
      </c>
      <c r="BB26" s="166">
        <v>1400.434</v>
      </c>
      <c r="BC26" s="254">
        <v>1348.0920000000001</v>
      </c>
      <c r="BD26" s="253">
        <v>1191.2329999999999</v>
      </c>
      <c r="BE26" s="166">
        <v>1140.769</v>
      </c>
      <c r="BF26" s="166">
        <v>1282.0029999999999</v>
      </c>
      <c r="BG26" s="254">
        <v>1104.2470000000001</v>
      </c>
      <c r="BH26" s="253">
        <v>871.43899999999996</v>
      </c>
      <c r="BI26" s="166">
        <v>981.32500000000005</v>
      </c>
      <c r="BJ26" s="166">
        <v>1185.4269999999999</v>
      </c>
      <c r="BK26" s="254">
        <v>1423.45</v>
      </c>
      <c r="BL26" s="253">
        <v>945.95500000000004</v>
      </c>
      <c r="BM26" s="166">
        <v>1107.3119999999999</v>
      </c>
      <c r="BN26" s="166">
        <v>1442.249</v>
      </c>
      <c r="BO26" s="254">
        <v>1254.9369999999999</v>
      </c>
      <c r="BP26" s="253">
        <v>1148.249</v>
      </c>
      <c r="BQ26" s="166">
        <v>1315.923</v>
      </c>
      <c r="BR26" s="166">
        <v>2113.2779999999998</v>
      </c>
      <c r="BS26" s="254">
        <v>1984.576</v>
      </c>
      <c r="BT26" s="253">
        <v>1490.057</v>
      </c>
      <c r="BU26" s="166">
        <v>1720.57</v>
      </c>
      <c r="BV26" s="166">
        <v>2499.873</v>
      </c>
      <c r="BW26" s="254">
        <v>2267.413</v>
      </c>
      <c r="BX26" s="253">
        <v>1817.7809999999999</v>
      </c>
      <c r="BY26" s="166">
        <v>1474.0719999999999</v>
      </c>
      <c r="BZ26" s="166">
        <v>1519.502</v>
      </c>
      <c r="CA26" s="254">
        <v>2078.482</v>
      </c>
      <c r="CB26" s="253">
        <v>1179.317</v>
      </c>
      <c r="CC26" s="166">
        <v>2368.8629999999998</v>
      </c>
      <c r="CD26" s="166">
        <v>1743.088</v>
      </c>
      <c r="CE26" s="166">
        <v>2620.922</v>
      </c>
      <c r="CF26" s="253">
        <v>1685.96</v>
      </c>
      <c r="CG26" s="166">
        <v>1875.635</v>
      </c>
      <c r="CH26" s="166">
        <v>1923.8420000000001</v>
      </c>
      <c r="CI26" s="166">
        <v>2882.7</v>
      </c>
      <c r="CJ26" s="253">
        <v>3380.8690000000001</v>
      </c>
      <c r="CK26" s="166">
        <v>4559.9870000000001</v>
      </c>
      <c r="CL26" s="166">
        <v>4068.6109999999999</v>
      </c>
      <c r="CM26" s="166">
        <v>3809.7339999999999</v>
      </c>
      <c r="CN26" s="253">
        <v>1668.201</v>
      </c>
      <c r="CO26" s="166">
        <v>4282.0820000000003</v>
      </c>
      <c r="CP26" s="166">
        <v>3473.4259999999999</v>
      </c>
      <c r="CQ26" s="287">
        <v>3495.3980000000001</v>
      </c>
      <c r="CR26" s="253">
        <v>3689.1279999999997</v>
      </c>
      <c r="CS26" s="287">
        <v>4147.1939999999995</v>
      </c>
      <c r="CT26" s="287">
        <v>3587.866</v>
      </c>
      <c r="CU26" s="254">
        <v>4501.8909999999996</v>
      </c>
      <c r="CV26" s="158"/>
      <c r="CW26" s="144">
        <f t="shared" si="0"/>
        <v>28.794803910742047</v>
      </c>
      <c r="CX26" s="144">
        <f t="shared" si="1"/>
        <v>25.475449752025298</v>
      </c>
    </row>
    <row r="27" spans="2:102">
      <c r="B27" s="197">
        <v>21</v>
      </c>
      <c r="C27" s="183" t="s">
        <v>18</v>
      </c>
      <c r="D27" s="253">
        <v>1134.3869999999999</v>
      </c>
      <c r="E27" s="166">
        <v>1743.828</v>
      </c>
      <c r="F27" s="166">
        <v>1731.3979999999999</v>
      </c>
      <c r="G27" s="254">
        <v>1741.3679999999999</v>
      </c>
      <c r="H27" s="253">
        <v>1306.124</v>
      </c>
      <c r="I27" s="166">
        <v>1480.489</v>
      </c>
      <c r="J27" s="166">
        <v>2187.2289999999998</v>
      </c>
      <c r="K27" s="254">
        <v>1962.645</v>
      </c>
      <c r="L27" s="253">
        <v>1757.98</v>
      </c>
      <c r="M27" s="166">
        <v>1940.627</v>
      </c>
      <c r="N27" s="166">
        <v>1889.557</v>
      </c>
      <c r="O27" s="254">
        <v>1739.038</v>
      </c>
      <c r="P27" s="253">
        <v>1680.9259999999999</v>
      </c>
      <c r="Q27" s="166">
        <v>1377.9949999999999</v>
      </c>
      <c r="R27" s="166">
        <v>2099.6660000000002</v>
      </c>
      <c r="S27" s="254">
        <v>1705.951</v>
      </c>
      <c r="T27" s="253">
        <v>1856.175</v>
      </c>
      <c r="U27" s="166">
        <v>1896.1659999999999</v>
      </c>
      <c r="V27" s="166">
        <v>1573.7049999999999</v>
      </c>
      <c r="W27" s="254">
        <v>1605.615</v>
      </c>
      <c r="X27" s="253">
        <v>1950.749</v>
      </c>
      <c r="Y27" s="166">
        <v>1583.2360000000001</v>
      </c>
      <c r="Z27" s="166">
        <v>2671.1109999999999</v>
      </c>
      <c r="AA27" s="254">
        <v>2343.5790000000002</v>
      </c>
      <c r="AB27" s="253">
        <v>1574.01</v>
      </c>
      <c r="AC27" s="166">
        <v>2364.826</v>
      </c>
      <c r="AD27" s="166">
        <v>2075.5149999999999</v>
      </c>
      <c r="AE27" s="254">
        <v>2524.5349999999999</v>
      </c>
      <c r="AF27" s="253">
        <v>1751.894</v>
      </c>
      <c r="AG27" s="166">
        <v>1996.489</v>
      </c>
      <c r="AH27" s="166">
        <v>2614.7829999999999</v>
      </c>
      <c r="AI27" s="254">
        <v>3218.2280000000001</v>
      </c>
      <c r="AJ27" s="253">
        <v>2015.5329999999999</v>
      </c>
      <c r="AK27" s="166">
        <v>2186.4949999999999</v>
      </c>
      <c r="AL27" s="166">
        <v>2324.8000000000002</v>
      </c>
      <c r="AM27" s="254">
        <v>2601.5219999999999</v>
      </c>
      <c r="AN27" s="253">
        <v>2144.498</v>
      </c>
      <c r="AO27" s="166">
        <v>2298.9479999999999</v>
      </c>
      <c r="AP27" s="166">
        <v>2431.4110000000001</v>
      </c>
      <c r="AQ27" s="254">
        <v>3041.8989999999999</v>
      </c>
      <c r="AR27" s="253">
        <v>2153.8420000000001</v>
      </c>
      <c r="AS27" s="166">
        <v>2582.6579999999999</v>
      </c>
      <c r="AT27" s="166">
        <v>3353.433</v>
      </c>
      <c r="AU27" s="254">
        <v>3029.7539999999999</v>
      </c>
      <c r="AV27" s="253">
        <v>3051.904</v>
      </c>
      <c r="AW27" s="166">
        <v>2836.44</v>
      </c>
      <c r="AX27" s="166">
        <v>3575.9029999999998</v>
      </c>
      <c r="AY27" s="254">
        <v>3502.0990000000002</v>
      </c>
      <c r="AZ27" s="253">
        <v>2887.9290000000001</v>
      </c>
      <c r="BA27" s="166">
        <v>3152.1680000000001</v>
      </c>
      <c r="BB27" s="166">
        <v>3151.308</v>
      </c>
      <c r="BC27" s="254">
        <v>3642.4270000000001</v>
      </c>
      <c r="BD27" s="253">
        <v>3152.864</v>
      </c>
      <c r="BE27" s="166">
        <v>3283.5790000000002</v>
      </c>
      <c r="BF27" s="166">
        <v>3702.1889999999999</v>
      </c>
      <c r="BG27" s="254">
        <v>4336.8</v>
      </c>
      <c r="BH27" s="253">
        <v>3630.5320000000002</v>
      </c>
      <c r="BI27" s="166">
        <v>4131.0860000000002</v>
      </c>
      <c r="BJ27" s="166">
        <v>4884.3140000000003</v>
      </c>
      <c r="BK27" s="254">
        <v>3950.2089999999998</v>
      </c>
      <c r="BL27" s="253">
        <v>4178.5159999999996</v>
      </c>
      <c r="BM27" s="166">
        <v>4164.6589999999997</v>
      </c>
      <c r="BN27" s="166">
        <v>4321.3140000000003</v>
      </c>
      <c r="BO27" s="254">
        <v>4502.9669999999996</v>
      </c>
      <c r="BP27" s="253">
        <v>3698.4740000000002</v>
      </c>
      <c r="BQ27" s="166">
        <v>3897.1410000000001</v>
      </c>
      <c r="BR27" s="166">
        <v>5232.0780000000004</v>
      </c>
      <c r="BS27" s="254">
        <v>5470.0709999999999</v>
      </c>
      <c r="BT27" s="253">
        <v>3609.114</v>
      </c>
      <c r="BU27" s="166">
        <v>4286.5889999999999</v>
      </c>
      <c r="BV27" s="166">
        <v>5015.8519999999999</v>
      </c>
      <c r="BW27" s="254">
        <v>5126.5680000000002</v>
      </c>
      <c r="BX27" s="253">
        <v>3987.4870000000001</v>
      </c>
      <c r="BY27" s="166">
        <v>3673.2759999999998</v>
      </c>
      <c r="BZ27" s="166">
        <v>3727.8789999999999</v>
      </c>
      <c r="CA27" s="254">
        <v>5046.0879999999997</v>
      </c>
      <c r="CB27" s="253">
        <v>4069.692</v>
      </c>
      <c r="CC27" s="166">
        <v>4414.5259999999998</v>
      </c>
      <c r="CD27" s="166">
        <v>3736.3009999999999</v>
      </c>
      <c r="CE27" s="166">
        <v>4911.5720000000001</v>
      </c>
      <c r="CF27" s="253">
        <v>3792.0340000000001</v>
      </c>
      <c r="CG27" s="166">
        <v>4824.5219999999999</v>
      </c>
      <c r="CH27" s="166">
        <v>4173.076</v>
      </c>
      <c r="CI27" s="166">
        <v>6480.2969999999996</v>
      </c>
      <c r="CJ27" s="253">
        <v>5137.0150000000003</v>
      </c>
      <c r="CK27" s="166">
        <v>6457.5679999999993</v>
      </c>
      <c r="CL27" s="166">
        <v>6914.3220000000001</v>
      </c>
      <c r="CM27" s="166">
        <v>6005.3239999999996</v>
      </c>
      <c r="CN27" s="253">
        <v>4647.0749999999998</v>
      </c>
      <c r="CO27" s="166">
        <v>6418.5209999999997</v>
      </c>
      <c r="CP27" s="166">
        <v>5993.9279999999999</v>
      </c>
      <c r="CQ27" s="287">
        <v>9429.9040000000005</v>
      </c>
      <c r="CR27" s="253">
        <v>5642.57</v>
      </c>
      <c r="CS27" s="287">
        <v>6430.3359999999993</v>
      </c>
      <c r="CT27" s="287">
        <v>5307.0439999999999</v>
      </c>
      <c r="CU27" s="254">
        <v>9821.8430000000008</v>
      </c>
      <c r="CV27" s="158"/>
      <c r="CW27" s="144">
        <f t="shared" si="0"/>
        <v>4.1563413583001392</v>
      </c>
      <c r="CX27" s="144">
        <f t="shared" si="1"/>
        <v>85.071821526258304</v>
      </c>
    </row>
    <row r="28" spans="2:102">
      <c r="B28" s="197">
        <v>22</v>
      </c>
      <c r="C28" s="183" t="s">
        <v>19</v>
      </c>
      <c r="D28" s="253">
        <v>571.077</v>
      </c>
      <c r="E28" s="166">
        <v>533.93299999999999</v>
      </c>
      <c r="F28" s="166">
        <v>642.08199999999999</v>
      </c>
      <c r="G28" s="254">
        <v>633.40200000000004</v>
      </c>
      <c r="H28" s="253">
        <v>548.89300000000003</v>
      </c>
      <c r="I28" s="166">
        <v>482.60500000000002</v>
      </c>
      <c r="J28" s="166">
        <v>620.553</v>
      </c>
      <c r="K28" s="254">
        <v>688.40899999999999</v>
      </c>
      <c r="L28" s="253">
        <v>421.31200000000001</v>
      </c>
      <c r="M28" s="166">
        <v>868.20100000000002</v>
      </c>
      <c r="N28" s="166">
        <v>950.66499999999996</v>
      </c>
      <c r="O28" s="254">
        <v>1061.8050000000001</v>
      </c>
      <c r="P28" s="253">
        <v>864.05499999999995</v>
      </c>
      <c r="Q28" s="166">
        <v>739.25</v>
      </c>
      <c r="R28" s="166">
        <v>934.25</v>
      </c>
      <c r="S28" s="254">
        <v>912.78200000000004</v>
      </c>
      <c r="T28" s="253">
        <v>976.14499999999998</v>
      </c>
      <c r="U28" s="166">
        <v>1186.2239999999999</v>
      </c>
      <c r="V28" s="166">
        <v>1196.385</v>
      </c>
      <c r="W28" s="254">
        <v>1520.211</v>
      </c>
      <c r="X28" s="253">
        <v>1177.6890000000001</v>
      </c>
      <c r="Y28" s="166">
        <v>1268.8219999999999</v>
      </c>
      <c r="Z28" s="166">
        <v>2180.9250000000002</v>
      </c>
      <c r="AA28" s="254">
        <v>1326.6579999999999</v>
      </c>
      <c r="AB28" s="253">
        <v>1066.982</v>
      </c>
      <c r="AC28" s="166">
        <v>1506.6559999999999</v>
      </c>
      <c r="AD28" s="166">
        <v>1239.03</v>
      </c>
      <c r="AE28" s="254">
        <v>1420.7090000000001</v>
      </c>
      <c r="AF28" s="253">
        <v>1313.4960000000001</v>
      </c>
      <c r="AG28" s="166">
        <v>1257.4839999999999</v>
      </c>
      <c r="AH28" s="166">
        <v>1354.355</v>
      </c>
      <c r="AI28" s="254">
        <v>2205.7860000000001</v>
      </c>
      <c r="AJ28" s="253">
        <v>966.76300000000003</v>
      </c>
      <c r="AK28" s="166">
        <v>1619.7170000000001</v>
      </c>
      <c r="AL28" s="166">
        <v>2536.6179999999999</v>
      </c>
      <c r="AM28" s="254">
        <v>1972.9870000000001</v>
      </c>
      <c r="AN28" s="253">
        <v>1478.4639999999999</v>
      </c>
      <c r="AO28" s="166">
        <v>1460.9839999999999</v>
      </c>
      <c r="AP28" s="166">
        <v>2093.2629999999999</v>
      </c>
      <c r="AQ28" s="254">
        <v>1922.0060000000001</v>
      </c>
      <c r="AR28" s="253">
        <v>1438.854</v>
      </c>
      <c r="AS28" s="166">
        <v>1438.1130000000001</v>
      </c>
      <c r="AT28" s="166">
        <v>2095.7489999999998</v>
      </c>
      <c r="AU28" s="254">
        <v>2126.402</v>
      </c>
      <c r="AV28" s="253">
        <v>1499.3920000000001</v>
      </c>
      <c r="AW28" s="166">
        <v>2142.0340000000001</v>
      </c>
      <c r="AX28" s="166">
        <v>1857.0239999999999</v>
      </c>
      <c r="AY28" s="254">
        <v>2084.6289999999999</v>
      </c>
      <c r="AZ28" s="253">
        <v>1404.394</v>
      </c>
      <c r="BA28" s="166">
        <v>1130.241</v>
      </c>
      <c r="BB28" s="166">
        <v>2100.5430000000001</v>
      </c>
      <c r="BC28" s="254">
        <v>1329.962</v>
      </c>
      <c r="BD28" s="253">
        <v>1631.5150000000001</v>
      </c>
      <c r="BE28" s="166">
        <v>1967.9929999999999</v>
      </c>
      <c r="BF28" s="166">
        <v>1695.2159999999999</v>
      </c>
      <c r="BG28" s="254">
        <v>2182.634</v>
      </c>
      <c r="BH28" s="253">
        <v>2554.3229999999999</v>
      </c>
      <c r="BI28" s="166">
        <v>2148.0639999999999</v>
      </c>
      <c r="BJ28" s="166">
        <v>2415.6109999999999</v>
      </c>
      <c r="BK28" s="254">
        <v>2360.8589999999999</v>
      </c>
      <c r="BL28" s="253">
        <v>1987.5029999999999</v>
      </c>
      <c r="BM28" s="166">
        <v>2041.069</v>
      </c>
      <c r="BN28" s="166">
        <v>2433.8890000000001</v>
      </c>
      <c r="BO28" s="254">
        <v>2969.672</v>
      </c>
      <c r="BP28" s="253">
        <v>2107.6390000000001</v>
      </c>
      <c r="BQ28" s="166">
        <v>1940.4829999999999</v>
      </c>
      <c r="BR28" s="166">
        <v>2178.8589999999999</v>
      </c>
      <c r="BS28" s="254">
        <v>2643.123</v>
      </c>
      <c r="BT28" s="253">
        <v>1133.076</v>
      </c>
      <c r="BU28" s="166">
        <v>2078.8589999999999</v>
      </c>
      <c r="BV28" s="166">
        <v>2207.5070000000001</v>
      </c>
      <c r="BW28" s="254">
        <v>1980.492</v>
      </c>
      <c r="BX28" s="253">
        <v>1156.3800000000001</v>
      </c>
      <c r="BY28" s="166">
        <v>1211.039</v>
      </c>
      <c r="BZ28" s="166">
        <v>1010.638</v>
      </c>
      <c r="CA28" s="254">
        <v>1580.077</v>
      </c>
      <c r="CB28" s="253">
        <v>2077.1869999999999</v>
      </c>
      <c r="CC28" s="166">
        <v>3277.7449999999999</v>
      </c>
      <c r="CD28" s="166">
        <v>2407.5590000000002</v>
      </c>
      <c r="CE28" s="166">
        <v>2948.1579999999999</v>
      </c>
      <c r="CF28" s="253">
        <v>1566.452</v>
      </c>
      <c r="CG28" s="166">
        <v>2979.114</v>
      </c>
      <c r="CH28" s="166">
        <v>3272.232</v>
      </c>
      <c r="CI28" s="166">
        <v>5727.3789999999999</v>
      </c>
      <c r="CJ28" s="253">
        <v>6579.0370000000003</v>
      </c>
      <c r="CK28" s="166">
        <v>5225.91</v>
      </c>
      <c r="CL28" s="166">
        <v>6291.7730000000001</v>
      </c>
      <c r="CM28" s="166">
        <v>6297.9989999999998</v>
      </c>
      <c r="CN28" s="253">
        <v>3730.7370000000001</v>
      </c>
      <c r="CO28" s="166">
        <v>6300.84</v>
      </c>
      <c r="CP28" s="166">
        <v>6057.2129999999997</v>
      </c>
      <c r="CQ28" s="287">
        <v>6462.75</v>
      </c>
      <c r="CR28" s="253">
        <v>5492.9889999999996</v>
      </c>
      <c r="CS28" s="287">
        <v>5175.027</v>
      </c>
      <c r="CT28" s="287">
        <v>5357.8060000000005</v>
      </c>
      <c r="CU28" s="254">
        <v>5812.3580000000002</v>
      </c>
      <c r="CV28" s="158"/>
      <c r="CW28" s="144">
        <f t="shared" si="0"/>
        <v>-10.063703531778273</v>
      </c>
      <c r="CX28" s="144">
        <f t="shared" si="1"/>
        <v>8.4839204704313573</v>
      </c>
    </row>
    <row r="29" spans="2:102">
      <c r="B29" s="197">
        <v>23</v>
      </c>
      <c r="C29" s="183" t="s">
        <v>20</v>
      </c>
      <c r="D29" s="253">
        <v>200.637</v>
      </c>
      <c r="E29" s="166">
        <v>193.67400000000001</v>
      </c>
      <c r="F29" s="166">
        <v>229.24299999999999</v>
      </c>
      <c r="G29" s="254">
        <v>276.786</v>
      </c>
      <c r="H29" s="253">
        <v>262.75599999999997</v>
      </c>
      <c r="I29" s="166">
        <v>206.77799999999999</v>
      </c>
      <c r="J29" s="166">
        <v>229.21899999999999</v>
      </c>
      <c r="K29" s="254">
        <v>278.21800000000002</v>
      </c>
      <c r="L29" s="253">
        <v>249.64099999999999</v>
      </c>
      <c r="M29" s="166">
        <v>186.60400000000001</v>
      </c>
      <c r="N29" s="166">
        <v>247.857</v>
      </c>
      <c r="O29" s="254">
        <v>214.61</v>
      </c>
      <c r="P29" s="253">
        <v>128.5</v>
      </c>
      <c r="Q29" s="166">
        <v>180.833</v>
      </c>
      <c r="R29" s="166">
        <v>201.214</v>
      </c>
      <c r="S29" s="254">
        <v>146.09399999999999</v>
      </c>
      <c r="T29" s="253">
        <v>112.14</v>
      </c>
      <c r="U29" s="166">
        <v>143.20099999999999</v>
      </c>
      <c r="V29" s="166">
        <v>160.24700000000001</v>
      </c>
      <c r="W29" s="254">
        <v>219.99199999999999</v>
      </c>
      <c r="X29" s="253">
        <v>188.202</v>
      </c>
      <c r="Y29" s="166">
        <v>224.142</v>
      </c>
      <c r="Z29" s="166">
        <v>231.91800000000001</v>
      </c>
      <c r="AA29" s="254">
        <v>245.672</v>
      </c>
      <c r="AB29" s="253">
        <v>193.04400000000001</v>
      </c>
      <c r="AC29" s="166">
        <v>235.374</v>
      </c>
      <c r="AD29" s="166">
        <v>133.661</v>
      </c>
      <c r="AE29" s="254">
        <v>216.124</v>
      </c>
      <c r="AF29" s="253">
        <v>84.593999999999994</v>
      </c>
      <c r="AG29" s="166">
        <v>145.155</v>
      </c>
      <c r="AH29" s="166">
        <v>296.53399999999999</v>
      </c>
      <c r="AI29" s="254">
        <v>249.86799999999999</v>
      </c>
      <c r="AJ29" s="253">
        <v>113.723</v>
      </c>
      <c r="AK29" s="166">
        <v>200.56200000000001</v>
      </c>
      <c r="AL29" s="166">
        <v>260.64800000000002</v>
      </c>
      <c r="AM29" s="254">
        <v>286.81099999999998</v>
      </c>
      <c r="AN29" s="253">
        <v>276.29500000000002</v>
      </c>
      <c r="AO29" s="166">
        <v>563.08500000000004</v>
      </c>
      <c r="AP29" s="166">
        <v>402.83699999999999</v>
      </c>
      <c r="AQ29" s="254">
        <v>670.15</v>
      </c>
      <c r="AR29" s="253">
        <v>577.54100000000005</v>
      </c>
      <c r="AS29" s="166">
        <v>819.63300000000004</v>
      </c>
      <c r="AT29" s="166">
        <v>709.92700000000002</v>
      </c>
      <c r="AU29" s="254">
        <v>712.39400000000001</v>
      </c>
      <c r="AV29" s="253">
        <v>836.99900000000002</v>
      </c>
      <c r="AW29" s="166">
        <v>832.52</v>
      </c>
      <c r="AX29" s="166">
        <v>1068.682</v>
      </c>
      <c r="AY29" s="254">
        <v>1220.3050000000001</v>
      </c>
      <c r="AZ29" s="253">
        <v>1294.9000000000001</v>
      </c>
      <c r="BA29" s="166">
        <v>1076.3820000000001</v>
      </c>
      <c r="BB29" s="166">
        <v>1118.95</v>
      </c>
      <c r="BC29" s="254">
        <v>887.75099999999998</v>
      </c>
      <c r="BD29" s="253">
        <v>1102.5899999999999</v>
      </c>
      <c r="BE29" s="166">
        <v>882.00699999999995</v>
      </c>
      <c r="BF29" s="166">
        <v>1149.6310000000001</v>
      </c>
      <c r="BG29" s="254">
        <v>959.60500000000002</v>
      </c>
      <c r="BH29" s="253">
        <v>1071.3579999999999</v>
      </c>
      <c r="BI29" s="166">
        <v>1207.028</v>
      </c>
      <c r="BJ29" s="166">
        <v>979.09299999999996</v>
      </c>
      <c r="BK29" s="254">
        <v>1177.886</v>
      </c>
      <c r="BL29" s="253">
        <v>1170.1859999999999</v>
      </c>
      <c r="BM29" s="166">
        <v>917.10500000000002</v>
      </c>
      <c r="BN29" s="166">
        <v>1166.595</v>
      </c>
      <c r="BO29" s="254">
        <v>1317.1389999999999</v>
      </c>
      <c r="BP29" s="253">
        <v>1009.276</v>
      </c>
      <c r="BQ29" s="166">
        <v>1246.0429999999999</v>
      </c>
      <c r="BR29" s="166">
        <v>1156.221</v>
      </c>
      <c r="BS29" s="254">
        <v>1243.8219999999999</v>
      </c>
      <c r="BT29" s="253">
        <v>1081.319</v>
      </c>
      <c r="BU29" s="166">
        <v>1228.6130000000001</v>
      </c>
      <c r="BV29" s="166">
        <v>1056.133</v>
      </c>
      <c r="BW29" s="254">
        <v>1383.671</v>
      </c>
      <c r="BX29" s="253">
        <v>1215.1199999999999</v>
      </c>
      <c r="BY29" s="166">
        <v>1310.7739999999999</v>
      </c>
      <c r="BZ29" s="166">
        <v>1274.2950000000001</v>
      </c>
      <c r="CA29" s="254">
        <v>1450.2819999999999</v>
      </c>
      <c r="CB29" s="253">
        <v>946.43100000000004</v>
      </c>
      <c r="CC29" s="166">
        <v>1799.2470000000001</v>
      </c>
      <c r="CD29" s="166">
        <v>1600.002</v>
      </c>
      <c r="CE29" s="166">
        <v>1902.9549999999999</v>
      </c>
      <c r="CF29" s="253">
        <v>1779.7170000000001</v>
      </c>
      <c r="CG29" s="166">
        <v>1564.279</v>
      </c>
      <c r="CH29" s="166">
        <v>1475.09</v>
      </c>
      <c r="CI29" s="166">
        <v>2183.915</v>
      </c>
      <c r="CJ29" s="253">
        <v>2053.3090000000002</v>
      </c>
      <c r="CK29" s="166">
        <v>2416.538</v>
      </c>
      <c r="CL29" s="166">
        <v>2603.8780000000002</v>
      </c>
      <c r="CM29" s="166">
        <v>2753.384</v>
      </c>
      <c r="CN29" s="253">
        <v>1951.146</v>
      </c>
      <c r="CO29" s="166">
        <v>2235.1559999999999</v>
      </c>
      <c r="CP29" s="166">
        <v>2864.596</v>
      </c>
      <c r="CQ29" s="287">
        <v>1631.683</v>
      </c>
      <c r="CR29" s="253">
        <v>2212.7020000000002</v>
      </c>
      <c r="CS29" s="287">
        <v>2459.2860000000001</v>
      </c>
      <c r="CT29" s="287">
        <v>2086.66</v>
      </c>
      <c r="CU29" s="254">
        <v>2370.0150000000003</v>
      </c>
      <c r="CV29" s="158"/>
      <c r="CW29" s="144">
        <f t="shared" si="0"/>
        <v>45.249720687167809</v>
      </c>
      <c r="CX29" s="144">
        <f t="shared" si="1"/>
        <v>13.579356483567068</v>
      </c>
    </row>
    <row r="30" spans="2:102">
      <c r="B30" s="197">
        <v>24</v>
      </c>
      <c r="C30" s="183" t="s">
        <v>21</v>
      </c>
      <c r="D30" s="253">
        <v>287.58600000000001</v>
      </c>
      <c r="E30" s="166">
        <v>473.53899999999999</v>
      </c>
      <c r="F30" s="166">
        <v>569.93399999999997</v>
      </c>
      <c r="G30" s="254">
        <v>563.61300000000006</v>
      </c>
      <c r="H30" s="253">
        <v>335.673</v>
      </c>
      <c r="I30" s="166">
        <v>974.85400000000004</v>
      </c>
      <c r="J30" s="166">
        <v>542.20000000000005</v>
      </c>
      <c r="K30" s="254">
        <v>517.82399999999996</v>
      </c>
      <c r="L30" s="253">
        <v>583.26300000000003</v>
      </c>
      <c r="M30" s="166">
        <v>467.947</v>
      </c>
      <c r="N30" s="166">
        <v>717.39099999999996</v>
      </c>
      <c r="O30" s="254">
        <v>563.61699999999996</v>
      </c>
      <c r="P30" s="253">
        <v>369.70100000000002</v>
      </c>
      <c r="Q30" s="166">
        <v>817.70299999999997</v>
      </c>
      <c r="R30" s="166">
        <v>350.25200000000001</v>
      </c>
      <c r="S30" s="254">
        <v>710.33799999999997</v>
      </c>
      <c r="T30" s="253">
        <v>598.96500000000003</v>
      </c>
      <c r="U30" s="166">
        <v>778.24699999999996</v>
      </c>
      <c r="V30" s="166">
        <v>839.904</v>
      </c>
      <c r="W30" s="254">
        <v>623.55100000000004</v>
      </c>
      <c r="X30" s="253">
        <v>642.48800000000006</v>
      </c>
      <c r="Y30" s="166">
        <v>586.61599999999999</v>
      </c>
      <c r="Z30" s="166">
        <v>956.9</v>
      </c>
      <c r="AA30" s="254">
        <v>638.78</v>
      </c>
      <c r="AB30" s="253">
        <v>730.36199999999997</v>
      </c>
      <c r="AC30" s="166">
        <v>542.22</v>
      </c>
      <c r="AD30" s="166">
        <v>832.62199999999996</v>
      </c>
      <c r="AE30" s="254">
        <v>359.77699999999999</v>
      </c>
      <c r="AF30" s="253">
        <v>833.42399999999998</v>
      </c>
      <c r="AG30" s="166">
        <v>1249.3969999999999</v>
      </c>
      <c r="AH30" s="166">
        <v>5.7670000000000003</v>
      </c>
      <c r="AI30" s="254">
        <v>607.84799999999996</v>
      </c>
      <c r="AJ30" s="253">
        <v>531.31799999999998</v>
      </c>
      <c r="AK30" s="166">
        <v>1563.19</v>
      </c>
      <c r="AL30" s="166">
        <v>182.30099999999999</v>
      </c>
      <c r="AM30" s="254">
        <v>460.53199999999998</v>
      </c>
      <c r="AN30" s="253">
        <v>1279.0509999999999</v>
      </c>
      <c r="AO30" s="166">
        <v>1184.3050000000001</v>
      </c>
      <c r="AP30" s="166">
        <v>14.909000000000001</v>
      </c>
      <c r="AQ30" s="254">
        <v>864.91899999999998</v>
      </c>
      <c r="AR30" s="253">
        <v>2579.04</v>
      </c>
      <c r="AS30" s="166">
        <v>758.11199999999997</v>
      </c>
      <c r="AT30" s="166">
        <v>16.812000000000001</v>
      </c>
      <c r="AU30" s="254">
        <v>12.425000000000001</v>
      </c>
      <c r="AV30" s="253">
        <v>9.141</v>
      </c>
      <c r="AW30" s="166">
        <v>623.58199999999999</v>
      </c>
      <c r="AX30" s="166">
        <v>1528.1</v>
      </c>
      <c r="AY30" s="254">
        <v>1136.9970000000001</v>
      </c>
      <c r="AZ30" s="253">
        <v>374.88499999999999</v>
      </c>
      <c r="BA30" s="166">
        <v>158.51300000000001</v>
      </c>
      <c r="BB30" s="166">
        <v>953.98599999999999</v>
      </c>
      <c r="BC30" s="254">
        <v>856.28899999999999</v>
      </c>
      <c r="BD30" s="253">
        <v>386.03300000000002</v>
      </c>
      <c r="BE30" s="166">
        <v>1326.2809999999999</v>
      </c>
      <c r="BF30" s="166">
        <v>646.00800000000004</v>
      </c>
      <c r="BG30" s="254">
        <v>582.27499999999998</v>
      </c>
      <c r="BH30" s="253">
        <v>785.37599999999998</v>
      </c>
      <c r="BI30" s="166">
        <v>894.93299999999999</v>
      </c>
      <c r="BJ30" s="166">
        <v>499.04599999999999</v>
      </c>
      <c r="BK30" s="254">
        <v>1248.587</v>
      </c>
      <c r="BL30" s="253">
        <v>882.95899999999995</v>
      </c>
      <c r="BM30" s="166">
        <v>709.62</v>
      </c>
      <c r="BN30" s="166">
        <v>672.98099999999999</v>
      </c>
      <c r="BO30" s="254">
        <v>289.21300000000002</v>
      </c>
      <c r="BP30" s="253">
        <v>1195.02</v>
      </c>
      <c r="BQ30" s="166">
        <v>755.71400000000006</v>
      </c>
      <c r="BR30" s="166">
        <v>429.32100000000003</v>
      </c>
      <c r="BS30" s="254">
        <v>371.18700000000001</v>
      </c>
      <c r="BT30" s="253">
        <v>558.63599999999997</v>
      </c>
      <c r="BU30" s="166">
        <v>1003.6079999999999</v>
      </c>
      <c r="BV30" s="166">
        <v>1031.4770000000001</v>
      </c>
      <c r="BW30" s="254">
        <v>525.92899999999997</v>
      </c>
      <c r="BX30" s="253">
        <v>959.35900000000004</v>
      </c>
      <c r="BY30" s="166">
        <v>604.65700000000004</v>
      </c>
      <c r="BZ30" s="166">
        <v>233.8</v>
      </c>
      <c r="CA30" s="254">
        <v>798.89</v>
      </c>
      <c r="CB30" s="253">
        <v>628.12099999999998</v>
      </c>
      <c r="CC30" s="166">
        <v>823.67200000000003</v>
      </c>
      <c r="CD30" s="166">
        <v>220.006</v>
      </c>
      <c r="CE30" s="166">
        <v>776.63300000000004</v>
      </c>
      <c r="CF30" s="253">
        <v>296.87799999999999</v>
      </c>
      <c r="CG30" s="166">
        <v>621.37</v>
      </c>
      <c r="CH30" s="166">
        <v>672.99699999999996</v>
      </c>
      <c r="CI30" s="166">
        <v>699.31299999999999</v>
      </c>
      <c r="CJ30" s="253">
        <v>314.48099999999999</v>
      </c>
      <c r="CK30" s="166">
        <v>1399.4879999999998</v>
      </c>
      <c r="CL30" s="166">
        <v>493.00799999999998</v>
      </c>
      <c r="CM30" s="166">
        <v>826.10799999999995</v>
      </c>
      <c r="CN30" s="253">
        <v>654.25900000000001</v>
      </c>
      <c r="CO30" s="166">
        <v>1787.761</v>
      </c>
      <c r="CP30" s="166">
        <v>152.517</v>
      </c>
      <c r="CQ30" s="287">
        <v>946.32799999999997</v>
      </c>
      <c r="CR30" s="253">
        <v>772.84699999999998</v>
      </c>
      <c r="CS30" s="287">
        <v>1195.931</v>
      </c>
      <c r="CT30" s="287">
        <v>326.00200000000001</v>
      </c>
      <c r="CU30" s="254">
        <v>1075.0450000000001</v>
      </c>
      <c r="CV30" s="158"/>
      <c r="CW30" s="144">
        <f t="shared" si="0"/>
        <v>13.601732168973129</v>
      </c>
      <c r="CX30" s="144">
        <f t="shared" si="1"/>
        <v>229.76638180133864</v>
      </c>
    </row>
    <row r="31" spans="2:102">
      <c r="B31" s="197">
        <v>25</v>
      </c>
      <c r="C31" s="183" t="s">
        <v>22</v>
      </c>
      <c r="D31" s="253">
        <v>1549.9760000000001</v>
      </c>
      <c r="E31" s="166">
        <v>2118.962</v>
      </c>
      <c r="F31" s="166">
        <v>2482.8330000000001</v>
      </c>
      <c r="G31" s="254">
        <v>1842.048</v>
      </c>
      <c r="H31" s="253">
        <v>2195.9960000000001</v>
      </c>
      <c r="I31" s="166">
        <v>2556.038</v>
      </c>
      <c r="J31" s="166">
        <v>2215.7750000000001</v>
      </c>
      <c r="K31" s="254">
        <v>3796.2730000000001</v>
      </c>
      <c r="L31" s="253">
        <v>2101.1669999999999</v>
      </c>
      <c r="M31" s="166">
        <v>2135.2759999999998</v>
      </c>
      <c r="N31" s="166">
        <v>3182.067</v>
      </c>
      <c r="O31" s="254">
        <v>3885.2919999999999</v>
      </c>
      <c r="P31" s="253">
        <v>2814.0120000000002</v>
      </c>
      <c r="Q31" s="166">
        <v>3060.3150000000001</v>
      </c>
      <c r="R31" s="166">
        <v>2911.1289999999999</v>
      </c>
      <c r="S31" s="254">
        <v>3817.0839999999998</v>
      </c>
      <c r="T31" s="253">
        <v>3499.6469999999999</v>
      </c>
      <c r="U31" s="166">
        <v>2855.0169999999998</v>
      </c>
      <c r="V31" s="166">
        <v>3107.17</v>
      </c>
      <c r="W31" s="254">
        <v>3021.33</v>
      </c>
      <c r="X31" s="253">
        <v>2065.835</v>
      </c>
      <c r="Y31" s="166">
        <v>2952.21</v>
      </c>
      <c r="Z31" s="166">
        <v>2979.799</v>
      </c>
      <c r="AA31" s="254">
        <v>3517.317</v>
      </c>
      <c r="AB31" s="253">
        <v>2436.5259999999998</v>
      </c>
      <c r="AC31" s="166">
        <v>1739.951</v>
      </c>
      <c r="AD31" s="166">
        <v>3624.7359999999999</v>
      </c>
      <c r="AE31" s="254">
        <v>2842.393</v>
      </c>
      <c r="AF31" s="253">
        <v>2253.1579999999999</v>
      </c>
      <c r="AG31" s="166">
        <v>2060.107</v>
      </c>
      <c r="AH31" s="166">
        <v>2418.7440000000001</v>
      </c>
      <c r="AI31" s="254">
        <v>3254.884</v>
      </c>
      <c r="AJ31" s="253">
        <v>3074.8780000000002</v>
      </c>
      <c r="AK31" s="166">
        <v>2903.4850000000001</v>
      </c>
      <c r="AL31" s="166">
        <v>3056.8960000000002</v>
      </c>
      <c r="AM31" s="254">
        <v>3026.5740000000001</v>
      </c>
      <c r="AN31" s="253">
        <v>3041.181</v>
      </c>
      <c r="AO31" s="166">
        <v>2689.3710000000001</v>
      </c>
      <c r="AP31" s="166">
        <v>3067.9920000000002</v>
      </c>
      <c r="AQ31" s="254">
        <v>3829.4070000000002</v>
      </c>
      <c r="AR31" s="253">
        <v>2516.3229999999999</v>
      </c>
      <c r="AS31" s="166">
        <v>2928.5149999999999</v>
      </c>
      <c r="AT31" s="166">
        <v>3245.3240000000001</v>
      </c>
      <c r="AU31" s="254">
        <v>3487.77</v>
      </c>
      <c r="AV31" s="253">
        <v>2164.7800000000002</v>
      </c>
      <c r="AW31" s="166">
        <v>3949.0340000000001</v>
      </c>
      <c r="AX31" s="166">
        <v>4257.6379999999999</v>
      </c>
      <c r="AY31" s="254">
        <v>3892.3969999999999</v>
      </c>
      <c r="AZ31" s="253">
        <v>3246.04</v>
      </c>
      <c r="BA31" s="166">
        <v>3163.018</v>
      </c>
      <c r="BB31" s="166">
        <v>4406.6760000000004</v>
      </c>
      <c r="BC31" s="254">
        <v>3506.3670000000002</v>
      </c>
      <c r="BD31" s="253">
        <v>4465.2290000000003</v>
      </c>
      <c r="BE31" s="166">
        <v>3460.453</v>
      </c>
      <c r="BF31" s="166">
        <v>4053.8029999999999</v>
      </c>
      <c r="BG31" s="254">
        <v>4665.4480000000003</v>
      </c>
      <c r="BH31" s="253">
        <v>4404.2280000000001</v>
      </c>
      <c r="BI31" s="166">
        <v>4329.0510000000004</v>
      </c>
      <c r="BJ31" s="166">
        <v>3338.069</v>
      </c>
      <c r="BK31" s="254">
        <v>4071.404</v>
      </c>
      <c r="BL31" s="253">
        <v>3640.5509999999999</v>
      </c>
      <c r="BM31" s="166">
        <v>3653.8519999999999</v>
      </c>
      <c r="BN31" s="166">
        <v>3515.5549999999998</v>
      </c>
      <c r="BO31" s="254">
        <v>4707.0780000000004</v>
      </c>
      <c r="BP31" s="253">
        <v>4691.0640000000003</v>
      </c>
      <c r="BQ31" s="166">
        <v>3564.0819999999999</v>
      </c>
      <c r="BR31" s="166">
        <v>2949.4760000000001</v>
      </c>
      <c r="BS31" s="254">
        <v>5173.1719999999996</v>
      </c>
      <c r="BT31" s="253">
        <v>4815.4399999999996</v>
      </c>
      <c r="BU31" s="166">
        <v>4310.5969999999998</v>
      </c>
      <c r="BV31" s="166">
        <v>3542.886</v>
      </c>
      <c r="BW31" s="254">
        <v>6287.2780000000002</v>
      </c>
      <c r="BX31" s="253">
        <v>2754.797</v>
      </c>
      <c r="BY31" s="166">
        <v>3024.9369999999999</v>
      </c>
      <c r="BZ31" s="166">
        <v>6350.1719999999996</v>
      </c>
      <c r="CA31" s="254">
        <v>4885.1959999999999</v>
      </c>
      <c r="CB31" s="253">
        <v>4069.009</v>
      </c>
      <c r="CC31" s="166">
        <v>4773.6940000000004</v>
      </c>
      <c r="CD31" s="166">
        <v>3313.84</v>
      </c>
      <c r="CE31" s="166">
        <v>6539.5169999999998</v>
      </c>
      <c r="CF31" s="253">
        <v>5918.4520000000002</v>
      </c>
      <c r="CG31" s="166">
        <v>8385.66</v>
      </c>
      <c r="CH31" s="166">
        <v>4190.3530000000001</v>
      </c>
      <c r="CI31" s="166">
        <v>7306.7910000000002</v>
      </c>
      <c r="CJ31" s="253">
        <v>9605.9580000000005</v>
      </c>
      <c r="CK31" s="166">
        <v>6369.1350000000002</v>
      </c>
      <c r="CL31" s="166">
        <v>4728.3140000000003</v>
      </c>
      <c r="CM31" s="166">
        <v>5229.473</v>
      </c>
      <c r="CN31" s="253">
        <v>5701.0010000000002</v>
      </c>
      <c r="CO31" s="166">
        <v>5026.125</v>
      </c>
      <c r="CP31" s="166">
        <v>7934.6440000000002</v>
      </c>
      <c r="CQ31" s="287">
        <v>7576.29</v>
      </c>
      <c r="CR31" s="253">
        <v>5175.6779999999999</v>
      </c>
      <c r="CS31" s="287">
        <v>7497.85</v>
      </c>
      <c r="CT31" s="287">
        <v>7479.9390000000003</v>
      </c>
      <c r="CU31" s="254">
        <v>4533.4450000000006</v>
      </c>
      <c r="CV31" s="158"/>
      <c r="CW31" s="144">
        <f t="shared" si="0"/>
        <v>-40.162731363239779</v>
      </c>
      <c r="CX31" s="144">
        <f t="shared" si="1"/>
        <v>-39.391952260573234</v>
      </c>
    </row>
    <row r="32" spans="2:102">
      <c r="B32" s="197">
        <v>26</v>
      </c>
      <c r="C32" s="183" t="s">
        <v>23</v>
      </c>
      <c r="D32" s="253">
        <v>0.41299999999999998</v>
      </c>
      <c r="E32" s="166">
        <v>0</v>
      </c>
      <c r="F32" s="166">
        <v>0.92600000000000005</v>
      </c>
      <c r="G32" s="254">
        <v>0.127</v>
      </c>
      <c r="H32" s="253">
        <v>17.273</v>
      </c>
      <c r="I32" s="166">
        <v>0</v>
      </c>
      <c r="J32" s="166">
        <v>0.48599999999999999</v>
      </c>
      <c r="K32" s="254">
        <v>0.105</v>
      </c>
      <c r="L32" s="253">
        <v>0</v>
      </c>
      <c r="M32" s="166">
        <v>0</v>
      </c>
      <c r="N32" s="166">
        <v>0</v>
      </c>
      <c r="O32" s="254">
        <v>0</v>
      </c>
      <c r="P32" s="253">
        <v>0</v>
      </c>
      <c r="Q32" s="166">
        <v>0.22800000000000001</v>
      </c>
      <c r="R32" s="166">
        <v>0</v>
      </c>
      <c r="S32" s="254">
        <v>0.28799999999999998</v>
      </c>
      <c r="T32" s="253">
        <v>0</v>
      </c>
      <c r="U32" s="166">
        <v>0</v>
      </c>
      <c r="V32" s="166">
        <v>0</v>
      </c>
      <c r="W32" s="254">
        <v>0</v>
      </c>
      <c r="X32" s="253">
        <v>0</v>
      </c>
      <c r="Y32" s="166">
        <v>0</v>
      </c>
      <c r="Z32" s="166">
        <v>0</v>
      </c>
      <c r="AA32" s="254">
        <v>0</v>
      </c>
      <c r="AB32" s="253">
        <v>0</v>
      </c>
      <c r="AC32" s="166">
        <v>0.25600000000000001</v>
      </c>
      <c r="AD32" s="166">
        <v>0</v>
      </c>
      <c r="AE32" s="254">
        <v>3.7069999999999999</v>
      </c>
      <c r="AF32" s="253">
        <v>1.115</v>
      </c>
      <c r="AG32" s="166">
        <v>0</v>
      </c>
      <c r="AH32" s="166">
        <v>0.47699999999999998</v>
      </c>
      <c r="AI32" s="254">
        <v>0</v>
      </c>
      <c r="AJ32" s="253">
        <v>0</v>
      </c>
      <c r="AK32" s="166">
        <v>0</v>
      </c>
      <c r="AL32" s="166">
        <v>0</v>
      </c>
      <c r="AM32" s="254">
        <v>0.375</v>
      </c>
      <c r="AN32" s="253">
        <v>0.20399999999999999</v>
      </c>
      <c r="AO32" s="166">
        <v>1.145</v>
      </c>
      <c r="AP32" s="166">
        <v>1.242</v>
      </c>
      <c r="AQ32" s="254">
        <v>20.305</v>
      </c>
      <c r="AR32" s="253">
        <v>0.41599999999999998</v>
      </c>
      <c r="AS32" s="166">
        <v>0</v>
      </c>
      <c r="AT32" s="166">
        <v>1.3420000000000001</v>
      </c>
      <c r="AU32" s="254">
        <v>0</v>
      </c>
      <c r="AV32" s="253">
        <v>0</v>
      </c>
      <c r="AW32" s="166">
        <v>0.45400000000000001</v>
      </c>
      <c r="AX32" s="166">
        <v>0</v>
      </c>
      <c r="AY32" s="254">
        <v>0</v>
      </c>
      <c r="AZ32" s="253">
        <v>6.75</v>
      </c>
      <c r="BA32" s="166">
        <v>0</v>
      </c>
      <c r="BB32" s="166">
        <v>0</v>
      </c>
      <c r="BC32" s="254">
        <v>0.69699999999999995</v>
      </c>
      <c r="BD32" s="253">
        <v>0</v>
      </c>
      <c r="BE32" s="166">
        <v>0</v>
      </c>
      <c r="BF32" s="166">
        <v>0</v>
      </c>
      <c r="BG32" s="254">
        <v>0</v>
      </c>
      <c r="BH32" s="253">
        <v>0</v>
      </c>
      <c r="BI32" s="166">
        <v>5.2450000000000001</v>
      </c>
      <c r="BJ32" s="166">
        <v>0.28100000000000003</v>
      </c>
      <c r="BK32" s="254">
        <v>0</v>
      </c>
      <c r="BL32" s="253">
        <v>71.841999999999999</v>
      </c>
      <c r="BM32" s="166">
        <v>0</v>
      </c>
      <c r="BN32" s="166">
        <v>0</v>
      </c>
      <c r="BO32" s="254">
        <v>10.058999999999999</v>
      </c>
      <c r="BP32" s="253">
        <v>9.8000000000000004E-2</v>
      </c>
      <c r="BQ32" s="166">
        <v>0</v>
      </c>
      <c r="BR32" s="166">
        <v>0</v>
      </c>
      <c r="BS32" s="254">
        <v>70.036000000000001</v>
      </c>
      <c r="BT32" s="253">
        <v>4.2140000000000004</v>
      </c>
      <c r="BU32" s="166">
        <v>0</v>
      </c>
      <c r="BV32" s="166">
        <v>2.9689999999999999</v>
      </c>
      <c r="BW32" s="254">
        <v>0</v>
      </c>
      <c r="BX32" s="253">
        <v>0</v>
      </c>
      <c r="BY32" s="166">
        <v>11.878</v>
      </c>
      <c r="BZ32" s="166">
        <v>0</v>
      </c>
      <c r="CA32" s="254">
        <v>0</v>
      </c>
      <c r="CB32" s="253">
        <v>0</v>
      </c>
      <c r="CC32" s="166">
        <v>0</v>
      </c>
      <c r="CD32" s="166">
        <v>0</v>
      </c>
      <c r="CE32" s="166">
        <v>0</v>
      </c>
      <c r="CF32" s="253">
        <v>3.827</v>
      </c>
      <c r="CG32" s="166">
        <v>0.70599999999999996</v>
      </c>
      <c r="CH32" s="166">
        <v>1.3919999999999999</v>
      </c>
      <c r="CI32" s="166">
        <v>0</v>
      </c>
      <c r="CJ32" s="253">
        <v>16.172999999999998</v>
      </c>
      <c r="CK32" s="166">
        <v>2.4119999999999999</v>
      </c>
      <c r="CL32" s="166">
        <v>0</v>
      </c>
      <c r="CM32" s="166">
        <v>0</v>
      </c>
      <c r="CN32" s="253">
        <v>0</v>
      </c>
      <c r="CO32" s="166">
        <v>0</v>
      </c>
      <c r="CP32" s="166">
        <v>0</v>
      </c>
      <c r="CQ32" s="287">
        <v>0</v>
      </c>
      <c r="CR32" s="253">
        <v>1.7999999999999999E-2</v>
      </c>
      <c r="CS32" s="287">
        <v>147.02199999999999</v>
      </c>
      <c r="CT32" s="287">
        <v>369.29899999999998</v>
      </c>
      <c r="CU32" s="254">
        <v>1.446</v>
      </c>
      <c r="CV32" s="158"/>
      <c r="CW32" s="144">
        <f t="shared" si="0"/>
        <v>0</v>
      </c>
      <c r="CX32" s="144">
        <f t="shared" si="1"/>
        <v>-99.608447355665731</v>
      </c>
    </row>
    <row r="33" spans="2:102">
      <c r="B33" s="197">
        <v>27</v>
      </c>
      <c r="C33" s="183" t="s">
        <v>24</v>
      </c>
      <c r="D33" s="253">
        <v>14032.071</v>
      </c>
      <c r="E33" s="166">
        <v>10146.242</v>
      </c>
      <c r="F33" s="166">
        <v>16529.427</v>
      </c>
      <c r="G33" s="254">
        <v>17593.915000000001</v>
      </c>
      <c r="H33" s="253">
        <v>15437.625</v>
      </c>
      <c r="I33" s="166">
        <v>14517.612999999999</v>
      </c>
      <c r="J33" s="166">
        <v>16759.999</v>
      </c>
      <c r="K33" s="254">
        <v>15046.405000000001</v>
      </c>
      <c r="L33" s="253">
        <v>20472.329000000002</v>
      </c>
      <c r="M33" s="166">
        <v>17106.837</v>
      </c>
      <c r="N33" s="166">
        <v>18066.974999999999</v>
      </c>
      <c r="O33" s="254">
        <v>28199.996999999999</v>
      </c>
      <c r="P33" s="253">
        <v>14978.376</v>
      </c>
      <c r="Q33" s="166">
        <v>29431.814999999999</v>
      </c>
      <c r="R33" s="166">
        <v>24520.248</v>
      </c>
      <c r="S33" s="254">
        <v>32020.111000000001</v>
      </c>
      <c r="T33" s="253">
        <v>28497.491999999998</v>
      </c>
      <c r="U33" s="166">
        <v>26755.131000000001</v>
      </c>
      <c r="V33" s="166">
        <v>34134.023999999998</v>
      </c>
      <c r="W33" s="254">
        <v>32601.686000000002</v>
      </c>
      <c r="X33" s="253">
        <v>29327.154999999999</v>
      </c>
      <c r="Y33" s="166">
        <v>34264.142999999996</v>
      </c>
      <c r="Z33" s="166">
        <v>38334.067999999999</v>
      </c>
      <c r="AA33" s="254">
        <v>28397.946</v>
      </c>
      <c r="AB33" s="253">
        <v>44435.673999999999</v>
      </c>
      <c r="AC33" s="166">
        <v>33065.737999999998</v>
      </c>
      <c r="AD33" s="166">
        <v>60418.061000000002</v>
      </c>
      <c r="AE33" s="254">
        <v>44547.8</v>
      </c>
      <c r="AF33" s="253">
        <v>24844.241999999998</v>
      </c>
      <c r="AG33" s="166">
        <v>25683.603999999999</v>
      </c>
      <c r="AH33" s="166">
        <v>30070.486000000001</v>
      </c>
      <c r="AI33" s="254">
        <v>35591.741999999998</v>
      </c>
      <c r="AJ33" s="253">
        <v>31542.346000000001</v>
      </c>
      <c r="AK33" s="166">
        <v>41150.466999999997</v>
      </c>
      <c r="AL33" s="166">
        <v>32330.489000000001</v>
      </c>
      <c r="AM33" s="254">
        <v>36190.31</v>
      </c>
      <c r="AN33" s="253">
        <v>38518.286</v>
      </c>
      <c r="AO33" s="166">
        <v>41195.296999999999</v>
      </c>
      <c r="AP33" s="166">
        <v>48326.811999999998</v>
      </c>
      <c r="AQ33" s="254">
        <v>45765.144</v>
      </c>
      <c r="AR33" s="253">
        <v>45696.347000000002</v>
      </c>
      <c r="AS33" s="166">
        <v>53001.930999999997</v>
      </c>
      <c r="AT33" s="166">
        <v>34659.699999999997</v>
      </c>
      <c r="AU33" s="254">
        <v>49393.336000000003</v>
      </c>
      <c r="AV33" s="253">
        <v>44692.91</v>
      </c>
      <c r="AW33" s="166">
        <v>50891.77</v>
      </c>
      <c r="AX33" s="166">
        <v>47726.684000000001</v>
      </c>
      <c r="AY33" s="254">
        <v>46013.608999999997</v>
      </c>
      <c r="AZ33" s="253">
        <v>63516.51</v>
      </c>
      <c r="BA33" s="166">
        <v>54912.313000000002</v>
      </c>
      <c r="BB33" s="166">
        <v>51226.64</v>
      </c>
      <c r="BC33" s="254">
        <v>49173.455000000002</v>
      </c>
      <c r="BD33" s="253">
        <v>33064.917999999998</v>
      </c>
      <c r="BE33" s="166">
        <v>43668.69</v>
      </c>
      <c r="BF33" s="166">
        <v>45054.277999999998</v>
      </c>
      <c r="BG33" s="254">
        <v>47274.01</v>
      </c>
      <c r="BH33" s="253">
        <v>50136.44</v>
      </c>
      <c r="BI33" s="166">
        <v>56909.978999999999</v>
      </c>
      <c r="BJ33" s="166">
        <v>34885.462</v>
      </c>
      <c r="BK33" s="254">
        <v>51294.707000000002</v>
      </c>
      <c r="BL33" s="253">
        <v>35218.154999999999</v>
      </c>
      <c r="BM33" s="166">
        <v>36167.351999999999</v>
      </c>
      <c r="BN33" s="166">
        <v>32959.184000000001</v>
      </c>
      <c r="BO33" s="254">
        <v>39863.392</v>
      </c>
      <c r="BP33" s="253">
        <v>31424.646000000001</v>
      </c>
      <c r="BQ33" s="166">
        <v>47600.324999999997</v>
      </c>
      <c r="BR33" s="166">
        <v>55532.455999999998</v>
      </c>
      <c r="BS33" s="254">
        <v>43909.754999999997</v>
      </c>
      <c r="BT33" s="253">
        <v>48548.767999999996</v>
      </c>
      <c r="BU33" s="166">
        <v>35552.366999999998</v>
      </c>
      <c r="BV33" s="166">
        <v>45459.851999999999</v>
      </c>
      <c r="BW33" s="254">
        <v>52868.317000000003</v>
      </c>
      <c r="BX33" s="253">
        <v>40675.97</v>
      </c>
      <c r="BY33" s="166">
        <v>21039.25</v>
      </c>
      <c r="BZ33" s="166">
        <v>26210.937999999998</v>
      </c>
      <c r="CA33" s="254">
        <v>27807.393</v>
      </c>
      <c r="CB33" s="253">
        <v>31339.56</v>
      </c>
      <c r="CC33" s="166">
        <v>26197.407999999999</v>
      </c>
      <c r="CD33" s="166">
        <v>43945.824999999997</v>
      </c>
      <c r="CE33" s="166">
        <v>51185.673000000003</v>
      </c>
      <c r="CF33" s="253">
        <v>19645.773000000001</v>
      </c>
      <c r="CG33" s="166">
        <v>50742.557999999997</v>
      </c>
      <c r="CH33" s="166">
        <v>104179.925</v>
      </c>
      <c r="CI33" s="166">
        <v>69224.274000000005</v>
      </c>
      <c r="CJ33" s="253">
        <v>63091.868999999999</v>
      </c>
      <c r="CK33" s="166">
        <v>76197.645999999993</v>
      </c>
      <c r="CL33" s="166">
        <v>69313.547999999995</v>
      </c>
      <c r="CM33" s="166">
        <v>85318.23</v>
      </c>
      <c r="CN33" s="253">
        <v>57783.377</v>
      </c>
      <c r="CO33" s="166">
        <v>84167.892999999996</v>
      </c>
      <c r="CP33" s="166">
        <v>75404.040999999997</v>
      </c>
      <c r="CQ33" s="287">
        <v>47882.737999999998</v>
      </c>
      <c r="CR33" s="253">
        <v>72970.752000000008</v>
      </c>
      <c r="CS33" s="287">
        <v>71651.428</v>
      </c>
      <c r="CT33" s="287">
        <v>52109.398999999998</v>
      </c>
      <c r="CU33" s="254">
        <v>70167.160999999993</v>
      </c>
      <c r="CV33" s="158"/>
      <c r="CW33" s="144">
        <f t="shared" si="0"/>
        <v>46.539575493782309</v>
      </c>
      <c r="CX33" s="144">
        <f t="shared" si="1"/>
        <v>34.653560291493676</v>
      </c>
    </row>
    <row r="34" spans="2:102">
      <c r="B34" s="197">
        <v>28</v>
      </c>
      <c r="C34" s="183" t="s">
        <v>85</v>
      </c>
      <c r="D34" s="253">
        <v>426.97</v>
      </c>
      <c r="E34" s="166">
        <v>295.57400000000001</v>
      </c>
      <c r="F34" s="166">
        <v>394.55399999999997</v>
      </c>
      <c r="G34" s="254">
        <v>191.03800000000001</v>
      </c>
      <c r="H34" s="253">
        <v>333.875</v>
      </c>
      <c r="I34" s="166">
        <v>175.8</v>
      </c>
      <c r="J34" s="166">
        <v>228.108</v>
      </c>
      <c r="K34" s="254">
        <v>459.90300000000002</v>
      </c>
      <c r="L34" s="253">
        <v>316.00700000000001</v>
      </c>
      <c r="M34" s="166">
        <v>241.07900000000001</v>
      </c>
      <c r="N34" s="166">
        <v>320.89499999999998</v>
      </c>
      <c r="O34" s="254">
        <v>269.779</v>
      </c>
      <c r="P34" s="253">
        <v>143.738</v>
      </c>
      <c r="Q34" s="166">
        <v>502.755</v>
      </c>
      <c r="R34" s="166">
        <v>353.31700000000001</v>
      </c>
      <c r="S34" s="254">
        <v>240.77699999999999</v>
      </c>
      <c r="T34" s="253">
        <v>319.49200000000002</v>
      </c>
      <c r="U34" s="166">
        <v>329.553</v>
      </c>
      <c r="V34" s="166">
        <v>693.78200000000004</v>
      </c>
      <c r="W34" s="254">
        <v>443.73500000000001</v>
      </c>
      <c r="X34" s="253">
        <v>401.911</v>
      </c>
      <c r="Y34" s="166">
        <v>374.17200000000003</v>
      </c>
      <c r="Z34" s="166">
        <v>279.08199999999999</v>
      </c>
      <c r="AA34" s="254">
        <v>503.13499999999999</v>
      </c>
      <c r="AB34" s="253">
        <v>232.095</v>
      </c>
      <c r="AC34" s="166">
        <v>427.70400000000001</v>
      </c>
      <c r="AD34" s="166">
        <v>549.27599999999995</v>
      </c>
      <c r="AE34" s="254">
        <v>199.26300000000001</v>
      </c>
      <c r="AF34" s="253">
        <v>341.041</v>
      </c>
      <c r="AG34" s="166">
        <v>227.57400000000001</v>
      </c>
      <c r="AH34" s="166">
        <v>290.60899999999998</v>
      </c>
      <c r="AI34" s="254">
        <v>259.78300000000002</v>
      </c>
      <c r="AJ34" s="253">
        <v>303.238</v>
      </c>
      <c r="AK34" s="166">
        <v>338.66</v>
      </c>
      <c r="AL34" s="166">
        <v>357.16199999999998</v>
      </c>
      <c r="AM34" s="254">
        <v>253.321</v>
      </c>
      <c r="AN34" s="253">
        <v>259.57100000000003</v>
      </c>
      <c r="AO34" s="166">
        <v>495.42399999999998</v>
      </c>
      <c r="AP34" s="166">
        <v>196.578</v>
      </c>
      <c r="AQ34" s="254">
        <v>412.77300000000002</v>
      </c>
      <c r="AR34" s="253">
        <v>558.34100000000001</v>
      </c>
      <c r="AS34" s="166">
        <v>599.51700000000005</v>
      </c>
      <c r="AT34" s="166">
        <v>541.41399999999999</v>
      </c>
      <c r="AU34" s="254">
        <v>422.524</v>
      </c>
      <c r="AV34" s="253">
        <v>493.673</v>
      </c>
      <c r="AW34" s="166">
        <v>588.10199999999998</v>
      </c>
      <c r="AX34" s="166">
        <v>667.40899999999999</v>
      </c>
      <c r="AY34" s="254">
        <v>456.34199999999998</v>
      </c>
      <c r="AZ34" s="253">
        <v>1030.704</v>
      </c>
      <c r="BA34" s="166">
        <v>502.28800000000001</v>
      </c>
      <c r="BB34" s="166">
        <v>697.27800000000002</v>
      </c>
      <c r="BC34" s="254">
        <v>698.90599999999995</v>
      </c>
      <c r="BD34" s="253">
        <v>414.83600000000001</v>
      </c>
      <c r="BE34" s="166">
        <v>279.702</v>
      </c>
      <c r="BF34" s="166">
        <v>624.69100000000003</v>
      </c>
      <c r="BG34" s="254">
        <v>738.72299999999996</v>
      </c>
      <c r="BH34" s="253">
        <v>396.84699999999998</v>
      </c>
      <c r="BI34" s="166">
        <v>493.70699999999999</v>
      </c>
      <c r="BJ34" s="166">
        <v>456.084</v>
      </c>
      <c r="BK34" s="254">
        <v>367.64499999999998</v>
      </c>
      <c r="BL34" s="253">
        <v>298.00400000000002</v>
      </c>
      <c r="BM34" s="166">
        <v>507.29</v>
      </c>
      <c r="BN34" s="166">
        <v>520.55799999999999</v>
      </c>
      <c r="BO34" s="254">
        <v>287.17200000000003</v>
      </c>
      <c r="BP34" s="253">
        <v>483.423</v>
      </c>
      <c r="BQ34" s="166">
        <v>419.87400000000002</v>
      </c>
      <c r="BR34" s="166">
        <v>479.28399999999999</v>
      </c>
      <c r="BS34" s="254">
        <v>438.97699999999998</v>
      </c>
      <c r="BT34" s="253">
        <v>363.827</v>
      </c>
      <c r="BU34" s="166">
        <v>531.02</v>
      </c>
      <c r="BV34" s="166">
        <v>498.666</v>
      </c>
      <c r="BW34" s="254">
        <v>1127.596</v>
      </c>
      <c r="BX34" s="253">
        <v>511.40800000000002</v>
      </c>
      <c r="BY34" s="166">
        <v>448.78399999999999</v>
      </c>
      <c r="BZ34" s="166">
        <v>332.375</v>
      </c>
      <c r="CA34" s="254">
        <v>456.512</v>
      </c>
      <c r="CB34" s="253">
        <v>440.57799999999997</v>
      </c>
      <c r="CC34" s="166">
        <v>378.74799999999999</v>
      </c>
      <c r="CD34" s="166">
        <v>465.56200000000001</v>
      </c>
      <c r="CE34" s="258">
        <v>564.43499999999995</v>
      </c>
      <c r="CF34" s="261">
        <v>391.22300000000001</v>
      </c>
      <c r="CG34" s="258">
        <v>378.11200000000002</v>
      </c>
      <c r="CH34" s="258">
        <v>431.03399999999999</v>
      </c>
      <c r="CI34" s="258">
        <v>534.45600000000002</v>
      </c>
      <c r="CJ34" s="261">
        <v>806.351</v>
      </c>
      <c r="CK34" s="258">
        <v>357.84700000000004</v>
      </c>
      <c r="CL34" s="258">
        <v>834.20100000000002</v>
      </c>
      <c r="CM34" s="258">
        <v>478.096</v>
      </c>
      <c r="CN34" s="261">
        <v>485.40800000000002</v>
      </c>
      <c r="CO34" s="258">
        <v>295.72199999999998</v>
      </c>
      <c r="CP34" s="166">
        <v>125.378</v>
      </c>
      <c r="CQ34" s="287">
        <v>581.58900000000006</v>
      </c>
      <c r="CR34" s="253">
        <v>290.99599999999998</v>
      </c>
      <c r="CS34" s="287">
        <v>308.90300000000002</v>
      </c>
      <c r="CT34" s="287">
        <v>287.27300000000002</v>
      </c>
      <c r="CU34" s="254">
        <v>803.63099999999997</v>
      </c>
      <c r="CV34" s="198"/>
      <c r="CW34" s="144">
        <f t="shared" si="0"/>
        <v>38.178507502720976</v>
      </c>
      <c r="CX34" s="144">
        <f t="shared" si="1"/>
        <v>179.74470277401633</v>
      </c>
    </row>
    <row r="35" spans="2:102">
      <c r="B35" s="197">
        <v>29</v>
      </c>
      <c r="C35" s="183" t="s">
        <v>25</v>
      </c>
      <c r="D35" s="253">
        <v>28.181999999999999</v>
      </c>
      <c r="E35" s="166">
        <v>46.125999999999998</v>
      </c>
      <c r="F35" s="166">
        <v>110.90300000000001</v>
      </c>
      <c r="G35" s="254">
        <v>6.45</v>
      </c>
      <c r="H35" s="253">
        <v>19.5</v>
      </c>
      <c r="I35" s="166">
        <v>25.321000000000002</v>
      </c>
      <c r="J35" s="166">
        <v>119.453</v>
      </c>
      <c r="K35" s="254">
        <v>135.13</v>
      </c>
      <c r="L35" s="253">
        <v>93.197999999999993</v>
      </c>
      <c r="M35" s="166">
        <v>31.795999999999999</v>
      </c>
      <c r="N35" s="166">
        <v>122.086</v>
      </c>
      <c r="O35" s="254">
        <v>14.645</v>
      </c>
      <c r="P35" s="253">
        <v>16.186</v>
      </c>
      <c r="Q35" s="166">
        <v>136.149</v>
      </c>
      <c r="R35" s="166">
        <v>51.914999999999999</v>
      </c>
      <c r="S35" s="254">
        <v>46.835999999999999</v>
      </c>
      <c r="T35" s="253">
        <v>119.756</v>
      </c>
      <c r="U35" s="166">
        <v>44.393999999999998</v>
      </c>
      <c r="V35" s="166">
        <v>51.427999999999997</v>
      </c>
      <c r="W35" s="254">
        <v>141.85900000000001</v>
      </c>
      <c r="X35" s="253">
        <v>101.702</v>
      </c>
      <c r="Y35" s="166">
        <v>10.695</v>
      </c>
      <c r="Z35" s="166">
        <v>54.23</v>
      </c>
      <c r="AA35" s="254">
        <v>33.090000000000003</v>
      </c>
      <c r="AB35" s="253">
        <v>78.105999999999995</v>
      </c>
      <c r="AC35" s="166">
        <v>118.15900000000001</v>
      </c>
      <c r="AD35" s="166">
        <v>84.994</v>
      </c>
      <c r="AE35" s="254">
        <v>88.537999999999997</v>
      </c>
      <c r="AF35" s="253">
        <v>18.337</v>
      </c>
      <c r="AG35" s="166">
        <v>10.879</v>
      </c>
      <c r="AH35" s="166">
        <v>40.54</v>
      </c>
      <c r="AI35" s="254">
        <v>28.556999999999999</v>
      </c>
      <c r="AJ35" s="253">
        <v>46.866999999999997</v>
      </c>
      <c r="AK35" s="166">
        <v>46.945999999999998</v>
      </c>
      <c r="AL35" s="166">
        <v>68.736000000000004</v>
      </c>
      <c r="AM35" s="254">
        <v>78.542000000000002</v>
      </c>
      <c r="AN35" s="253">
        <v>78.179000000000002</v>
      </c>
      <c r="AO35" s="166">
        <v>81.515000000000001</v>
      </c>
      <c r="AP35" s="166">
        <v>36.835999999999999</v>
      </c>
      <c r="AQ35" s="254">
        <v>143.74100000000001</v>
      </c>
      <c r="AR35" s="253">
        <v>95.564999999999998</v>
      </c>
      <c r="AS35" s="166">
        <v>133.166</v>
      </c>
      <c r="AT35" s="166">
        <v>187.04599999999999</v>
      </c>
      <c r="AU35" s="254">
        <v>132.155</v>
      </c>
      <c r="AV35" s="253">
        <v>132.69</v>
      </c>
      <c r="AW35" s="166">
        <v>113.145</v>
      </c>
      <c r="AX35" s="166">
        <v>213.72200000000001</v>
      </c>
      <c r="AY35" s="254">
        <v>271.01600000000002</v>
      </c>
      <c r="AZ35" s="253">
        <v>117.429</v>
      </c>
      <c r="BA35" s="166">
        <v>76.852999999999994</v>
      </c>
      <c r="BB35" s="166">
        <v>129.48400000000001</v>
      </c>
      <c r="BC35" s="254">
        <v>173.05699999999999</v>
      </c>
      <c r="BD35" s="253">
        <v>88.792000000000002</v>
      </c>
      <c r="BE35" s="166">
        <v>34.530999999999999</v>
      </c>
      <c r="BF35" s="166">
        <v>105.039</v>
      </c>
      <c r="BG35" s="254">
        <v>121.179</v>
      </c>
      <c r="BH35" s="253">
        <v>77.832999999999998</v>
      </c>
      <c r="BI35" s="166">
        <v>131.81</v>
      </c>
      <c r="BJ35" s="166">
        <v>98.099000000000004</v>
      </c>
      <c r="BK35" s="254">
        <v>263.01799999999997</v>
      </c>
      <c r="BL35" s="253">
        <v>37.326000000000001</v>
      </c>
      <c r="BM35" s="166">
        <v>74.021000000000001</v>
      </c>
      <c r="BN35" s="166">
        <v>104.633</v>
      </c>
      <c r="BO35" s="254">
        <v>60.887999999999998</v>
      </c>
      <c r="BP35" s="253">
        <v>106.121</v>
      </c>
      <c r="BQ35" s="166">
        <v>84.712000000000003</v>
      </c>
      <c r="BR35" s="166">
        <v>617.58799999999997</v>
      </c>
      <c r="BS35" s="254">
        <v>155.197</v>
      </c>
      <c r="BT35" s="253">
        <v>175.24</v>
      </c>
      <c r="BU35" s="166">
        <v>107.414</v>
      </c>
      <c r="BV35" s="166">
        <v>212.05699999999999</v>
      </c>
      <c r="BW35" s="254">
        <v>95.442999999999998</v>
      </c>
      <c r="BX35" s="253">
        <v>52.98</v>
      </c>
      <c r="BY35" s="166">
        <v>60.917000000000002</v>
      </c>
      <c r="BZ35" s="166">
        <v>146.30000000000001</v>
      </c>
      <c r="CA35" s="254">
        <v>175.30500000000001</v>
      </c>
      <c r="CB35" s="253">
        <v>344.44600000000003</v>
      </c>
      <c r="CC35" s="166">
        <v>140.82900000000001</v>
      </c>
      <c r="CD35" s="166">
        <v>80.760999999999996</v>
      </c>
      <c r="CE35" s="166">
        <v>118.03</v>
      </c>
      <c r="CF35" s="253">
        <v>172.369</v>
      </c>
      <c r="CG35" s="166">
        <v>154.26900000000001</v>
      </c>
      <c r="CH35" s="166">
        <v>179.84</v>
      </c>
      <c r="CI35" s="166">
        <v>259.02300000000002</v>
      </c>
      <c r="CJ35" s="253">
        <v>356.42399999999998</v>
      </c>
      <c r="CK35" s="166">
        <v>330.86199999999997</v>
      </c>
      <c r="CL35" s="166">
        <v>238.55600000000001</v>
      </c>
      <c r="CM35" s="166">
        <v>368.06099999999998</v>
      </c>
      <c r="CN35" s="253">
        <v>312.92</v>
      </c>
      <c r="CO35" s="166">
        <v>248.30500000000001</v>
      </c>
      <c r="CP35" s="166">
        <v>259.142</v>
      </c>
      <c r="CQ35" s="287">
        <v>247.23099999999999</v>
      </c>
      <c r="CR35" s="253">
        <v>289.15899999999999</v>
      </c>
      <c r="CS35" s="287">
        <v>197.87200000000001</v>
      </c>
      <c r="CT35" s="287">
        <v>320.36</v>
      </c>
      <c r="CU35" s="254">
        <v>202.67899999999997</v>
      </c>
      <c r="CV35" s="158"/>
      <c r="CW35" s="144">
        <f t="shared" si="0"/>
        <v>-18.020393882644186</v>
      </c>
      <c r="CX35" s="144">
        <f t="shared" si="1"/>
        <v>-36.733986764889515</v>
      </c>
    </row>
    <row r="36" spans="2:102">
      <c r="B36" s="197">
        <v>30</v>
      </c>
      <c r="C36" s="183" t="s">
        <v>26</v>
      </c>
      <c r="D36" s="253">
        <v>1408.242</v>
      </c>
      <c r="E36" s="166">
        <v>631.00199999999995</v>
      </c>
      <c r="F36" s="166">
        <v>615.12699999999995</v>
      </c>
      <c r="G36" s="254">
        <v>693.31</v>
      </c>
      <c r="H36" s="253">
        <v>635.78899999999999</v>
      </c>
      <c r="I36" s="166">
        <v>719.05200000000002</v>
      </c>
      <c r="J36" s="166">
        <v>804.58799999999997</v>
      </c>
      <c r="K36" s="254">
        <v>1392.6869999999999</v>
      </c>
      <c r="L36" s="253">
        <v>1322.4159999999999</v>
      </c>
      <c r="M36" s="166">
        <v>664.06500000000005</v>
      </c>
      <c r="N36" s="166">
        <v>954.20299999999997</v>
      </c>
      <c r="O36" s="254">
        <v>687.00199999999995</v>
      </c>
      <c r="P36" s="253">
        <v>535.41999999999996</v>
      </c>
      <c r="Q36" s="166">
        <v>861.48699999999997</v>
      </c>
      <c r="R36" s="166">
        <v>941.05700000000002</v>
      </c>
      <c r="S36" s="254">
        <v>765.33600000000001</v>
      </c>
      <c r="T36" s="253">
        <v>622.85400000000004</v>
      </c>
      <c r="U36" s="166">
        <v>1029.768</v>
      </c>
      <c r="V36" s="166">
        <v>702.12800000000004</v>
      </c>
      <c r="W36" s="254">
        <v>661.56500000000005</v>
      </c>
      <c r="X36" s="253">
        <v>934.07299999999998</v>
      </c>
      <c r="Y36" s="166">
        <v>1500.864</v>
      </c>
      <c r="Z36" s="166">
        <v>1724.383</v>
      </c>
      <c r="AA36" s="254">
        <v>1247.049</v>
      </c>
      <c r="AB36" s="253">
        <v>1656.8130000000001</v>
      </c>
      <c r="AC36" s="166">
        <v>1870.4290000000001</v>
      </c>
      <c r="AD36" s="166">
        <v>2500.2629999999999</v>
      </c>
      <c r="AE36" s="254">
        <v>1720.6690000000001</v>
      </c>
      <c r="AF36" s="253">
        <v>1133.8810000000001</v>
      </c>
      <c r="AG36" s="166">
        <v>2375.6790000000001</v>
      </c>
      <c r="AH36" s="166">
        <v>2172.826</v>
      </c>
      <c r="AI36" s="254">
        <v>1945.9269999999999</v>
      </c>
      <c r="AJ36" s="253">
        <v>2040.942</v>
      </c>
      <c r="AK36" s="166">
        <v>1646.289</v>
      </c>
      <c r="AL36" s="166">
        <v>2060.3670000000002</v>
      </c>
      <c r="AM36" s="254">
        <v>1865.71</v>
      </c>
      <c r="AN36" s="253">
        <v>1854.7539999999999</v>
      </c>
      <c r="AO36" s="166">
        <v>2444.8560000000002</v>
      </c>
      <c r="AP36" s="166">
        <v>2609.527</v>
      </c>
      <c r="AQ36" s="254">
        <v>1776.73</v>
      </c>
      <c r="AR36" s="253">
        <v>1722.07</v>
      </c>
      <c r="AS36" s="166">
        <v>2050.4299999999998</v>
      </c>
      <c r="AT36" s="166">
        <v>1902.7</v>
      </c>
      <c r="AU36" s="254">
        <v>1908.42</v>
      </c>
      <c r="AV36" s="253">
        <v>2876.587</v>
      </c>
      <c r="AW36" s="166">
        <v>2100.5250000000001</v>
      </c>
      <c r="AX36" s="166">
        <v>2183.8249999999998</v>
      </c>
      <c r="AY36" s="254">
        <v>1960.4580000000001</v>
      </c>
      <c r="AZ36" s="253">
        <v>2397.9760000000001</v>
      </c>
      <c r="BA36" s="166">
        <v>3121.819</v>
      </c>
      <c r="BB36" s="166">
        <v>3713.105</v>
      </c>
      <c r="BC36" s="254">
        <v>4482.7640000000001</v>
      </c>
      <c r="BD36" s="253">
        <v>3718.3009999999999</v>
      </c>
      <c r="BE36" s="166">
        <v>3679.989</v>
      </c>
      <c r="BF36" s="166">
        <v>3902.732</v>
      </c>
      <c r="BG36" s="254">
        <v>3284.3679999999999</v>
      </c>
      <c r="BH36" s="253">
        <v>2957.192</v>
      </c>
      <c r="BI36" s="166">
        <v>3363.3270000000002</v>
      </c>
      <c r="BJ36" s="166">
        <v>3752.645</v>
      </c>
      <c r="BK36" s="254">
        <v>3260.6089999999999</v>
      </c>
      <c r="BL36" s="253">
        <v>2961.3629999999998</v>
      </c>
      <c r="BM36" s="166">
        <v>2939.377</v>
      </c>
      <c r="BN36" s="166">
        <v>3356.6860000000001</v>
      </c>
      <c r="BO36" s="254">
        <v>3197.538</v>
      </c>
      <c r="BP36" s="253">
        <v>4183.8639999999996</v>
      </c>
      <c r="BQ36" s="166">
        <v>2459.819</v>
      </c>
      <c r="BR36" s="166">
        <v>3001.0160000000001</v>
      </c>
      <c r="BS36" s="254">
        <v>4285.777</v>
      </c>
      <c r="BT36" s="253">
        <v>2280.4630000000002</v>
      </c>
      <c r="BU36" s="166">
        <v>3420.8380000000002</v>
      </c>
      <c r="BV36" s="166">
        <v>4126.0959999999995</v>
      </c>
      <c r="BW36" s="254">
        <v>3047.66</v>
      </c>
      <c r="BX36" s="253">
        <v>2212.9389999999999</v>
      </c>
      <c r="BY36" s="166">
        <v>2286.605</v>
      </c>
      <c r="BZ36" s="166">
        <v>3477.154</v>
      </c>
      <c r="CA36" s="254">
        <v>15974.087</v>
      </c>
      <c r="CB36" s="253">
        <v>4411.9830000000002</v>
      </c>
      <c r="CC36" s="166">
        <v>4739.8670000000002</v>
      </c>
      <c r="CD36" s="166">
        <v>7902.56</v>
      </c>
      <c r="CE36" s="166">
        <v>4451.7150000000001</v>
      </c>
      <c r="CF36" s="253">
        <v>6268.0219999999999</v>
      </c>
      <c r="CG36" s="166">
        <v>5463.8230000000003</v>
      </c>
      <c r="CH36" s="166">
        <v>5007.8770000000004</v>
      </c>
      <c r="CI36" s="166">
        <v>4936.3850000000002</v>
      </c>
      <c r="CJ36" s="253">
        <v>4368.8019999999997</v>
      </c>
      <c r="CK36" s="166">
        <v>5085.2809999999999</v>
      </c>
      <c r="CL36" s="166">
        <v>5447.7430000000004</v>
      </c>
      <c r="CM36" s="166">
        <v>4138.4719999999998</v>
      </c>
      <c r="CN36" s="253">
        <v>2888.2820000000002</v>
      </c>
      <c r="CO36" s="166">
        <v>4404.2529999999997</v>
      </c>
      <c r="CP36" s="166">
        <v>4841.83</v>
      </c>
      <c r="CQ36" s="287">
        <v>4438.4250000000002</v>
      </c>
      <c r="CR36" s="253">
        <v>3125.0740000000001</v>
      </c>
      <c r="CS36" s="287">
        <v>4023.4950000000003</v>
      </c>
      <c r="CT36" s="287">
        <v>4081.6789999999996</v>
      </c>
      <c r="CU36" s="254">
        <v>7102.52</v>
      </c>
      <c r="CV36" s="158"/>
      <c r="CW36" s="144">
        <f t="shared" si="0"/>
        <v>60.023431735356581</v>
      </c>
      <c r="CX36" s="144">
        <f t="shared" si="1"/>
        <v>74.009764119128448</v>
      </c>
    </row>
    <row r="37" spans="2:102">
      <c r="B37" s="197">
        <v>31</v>
      </c>
      <c r="C37" s="183" t="s">
        <v>27</v>
      </c>
      <c r="D37" s="253">
        <v>29.8</v>
      </c>
      <c r="E37" s="166">
        <v>2.8679999999999999</v>
      </c>
      <c r="F37" s="166">
        <v>49.787999999999997</v>
      </c>
      <c r="G37" s="254">
        <v>34.5</v>
      </c>
      <c r="H37" s="253">
        <v>30.565999999999999</v>
      </c>
      <c r="I37" s="166">
        <v>37.192</v>
      </c>
      <c r="J37" s="166">
        <v>55.689</v>
      </c>
      <c r="K37" s="254">
        <v>28.16</v>
      </c>
      <c r="L37" s="253">
        <v>23.504999999999999</v>
      </c>
      <c r="M37" s="166">
        <v>31.09</v>
      </c>
      <c r="N37" s="166">
        <v>51.164000000000001</v>
      </c>
      <c r="O37" s="254">
        <v>45.567999999999998</v>
      </c>
      <c r="P37" s="253">
        <v>28.268000000000001</v>
      </c>
      <c r="Q37" s="166">
        <v>103.538</v>
      </c>
      <c r="R37" s="166">
        <v>13.528</v>
      </c>
      <c r="S37" s="254">
        <v>74.989000000000004</v>
      </c>
      <c r="T37" s="253">
        <v>21.236999999999998</v>
      </c>
      <c r="U37" s="166">
        <v>28.998999999999999</v>
      </c>
      <c r="V37" s="166">
        <v>43.469000000000001</v>
      </c>
      <c r="W37" s="254">
        <v>26.67</v>
      </c>
      <c r="X37" s="253">
        <v>8.6300000000000008</v>
      </c>
      <c r="Y37" s="166">
        <v>223.965</v>
      </c>
      <c r="Z37" s="166">
        <v>53.356000000000002</v>
      </c>
      <c r="AA37" s="254">
        <v>42.241999999999997</v>
      </c>
      <c r="AB37" s="253">
        <v>44.137999999999998</v>
      </c>
      <c r="AC37" s="166">
        <v>69.914000000000001</v>
      </c>
      <c r="AD37" s="166">
        <v>187.268</v>
      </c>
      <c r="AE37" s="254">
        <v>65.325000000000003</v>
      </c>
      <c r="AF37" s="253">
        <v>3.835</v>
      </c>
      <c r="AG37" s="166">
        <v>44.408999999999999</v>
      </c>
      <c r="AH37" s="166">
        <v>59.671999999999997</v>
      </c>
      <c r="AI37" s="254">
        <v>85.259</v>
      </c>
      <c r="AJ37" s="253">
        <v>20.690999999999999</v>
      </c>
      <c r="AK37" s="166">
        <v>40.359000000000002</v>
      </c>
      <c r="AL37" s="166">
        <v>66.53</v>
      </c>
      <c r="AM37" s="254">
        <v>59.651000000000003</v>
      </c>
      <c r="AN37" s="253">
        <v>279.923</v>
      </c>
      <c r="AO37" s="166">
        <v>33.216000000000001</v>
      </c>
      <c r="AP37" s="166">
        <v>57.948999999999998</v>
      </c>
      <c r="AQ37" s="254">
        <v>81.36</v>
      </c>
      <c r="AR37" s="253">
        <v>9.2140000000000004</v>
      </c>
      <c r="AS37" s="166">
        <v>35.021999999999998</v>
      </c>
      <c r="AT37" s="166">
        <v>60.289000000000001</v>
      </c>
      <c r="AU37" s="254">
        <v>30.454999999999998</v>
      </c>
      <c r="AV37" s="253">
        <v>14.157999999999999</v>
      </c>
      <c r="AW37" s="166">
        <v>94.375</v>
      </c>
      <c r="AX37" s="166">
        <v>99.91</v>
      </c>
      <c r="AY37" s="254">
        <v>45.198999999999998</v>
      </c>
      <c r="AZ37" s="253">
        <v>16.861000000000001</v>
      </c>
      <c r="BA37" s="166">
        <v>76.819000000000003</v>
      </c>
      <c r="BB37" s="166">
        <v>63.378999999999998</v>
      </c>
      <c r="BC37" s="254">
        <v>43.28</v>
      </c>
      <c r="BD37" s="253">
        <v>3.7669999999999999</v>
      </c>
      <c r="BE37" s="166">
        <v>31.425999999999998</v>
      </c>
      <c r="BF37" s="166">
        <v>76.147999999999996</v>
      </c>
      <c r="BG37" s="254">
        <v>33.923999999999999</v>
      </c>
      <c r="BH37" s="253">
        <v>28.798999999999999</v>
      </c>
      <c r="BI37" s="166">
        <v>33.253999999999998</v>
      </c>
      <c r="BJ37" s="166">
        <v>59.558</v>
      </c>
      <c r="BK37" s="254">
        <v>50.112000000000002</v>
      </c>
      <c r="BL37" s="253">
        <v>83.582999999999998</v>
      </c>
      <c r="BM37" s="166">
        <v>47.607999999999997</v>
      </c>
      <c r="BN37" s="166">
        <v>67.222999999999999</v>
      </c>
      <c r="BO37" s="254">
        <v>69.302000000000007</v>
      </c>
      <c r="BP37" s="253">
        <v>137.02500000000001</v>
      </c>
      <c r="BQ37" s="166">
        <v>133.393</v>
      </c>
      <c r="BR37" s="166">
        <v>194.499</v>
      </c>
      <c r="BS37" s="254">
        <v>98.673000000000002</v>
      </c>
      <c r="BT37" s="253">
        <v>172.44</v>
      </c>
      <c r="BU37" s="166">
        <v>157.9</v>
      </c>
      <c r="BV37" s="166">
        <v>135.76300000000001</v>
      </c>
      <c r="BW37" s="254">
        <v>111.262</v>
      </c>
      <c r="BX37" s="253">
        <v>184.19300000000001</v>
      </c>
      <c r="BY37" s="166">
        <v>152.59800000000001</v>
      </c>
      <c r="BZ37" s="166">
        <v>134.756</v>
      </c>
      <c r="CA37" s="254">
        <v>213.018</v>
      </c>
      <c r="CB37" s="253">
        <v>209.96700000000001</v>
      </c>
      <c r="CC37" s="166">
        <v>70.36</v>
      </c>
      <c r="CD37" s="166">
        <v>85.787999999999997</v>
      </c>
      <c r="CE37" s="166">
        <v>241.755</v>
      </c>
      <c r="CF37" s="253">
        <v>75.727000000000004</v>
      </c>
      <c r="CG37" s="166">
        <v>102.498</v>
      </c>
      <c r="CH37" s="166">
        <v>139.238</v>
      </c>
      <c r="CI37" s="166">
        <v>21.033000000000001</v>
      </c>
      <c r="CJ37" s="253">
        <v>156.304</v>
      </c>
      <c r="CK37" s="166">
        <v>173.791</v>
      </c>
      <c r="CL37" s="166">
        <v>101.756</v>
      </c>
      <c r="CM37" s="166">
        <v>67.56</v>
      </c>
      <c r="CN37" s="253">
        <v>22.065000000000001</v>
      </c>
      <c r="CO37" s="166">
        <v>49.860999999999997</v>
      </c>
      <c r="CP37" s="166">
        <v>196.315</v>
      </c>
      <c r="CQ37" s="287">
        <v>140.13499999999999</v>
      </c>
      <c r="CR37" s="253">
        <v>71.207000000000008</v>
      </c>
      <c r="CS37" s="287">
        <v>62.684999999999995</v>
      </c>
      <c r="CT37" s="287">
        <v>206.762</v>
      </c>
      <c r="CU37" s="254">
        <v>84.543000000000006</v>
      </c>
      <c r="CV37" s="158"/>
      <c r="CW37" s="144">
        <f t="shared" si="0"/>
        <v>-39.670317907731821</v>
      </c>
      <c r="CX37" s="144">
        <f t="shared" si="1"/>
        <v>-59.110958493340163</v>
      </c>
    </row>
    <row r="38" spans="2:102">
      <c r="B38" s="197">
        <v>32</v>
      </c>
      <c r="C38" s="183" t="s">
        <v>86</v>
      </c>
      <c r="D38" s="253">
        <v>905.00099999999998</v>
      </c>
      <c r="E38" s="166">
        <v>900.24400000000003</v>
      </c>
      <c r="F38" s="166">
        <v>959.30100000000004</v>
      </c>
      <c r="G38" s="254">
        <v>878.72299999999996</v>
      </c>
      <c r="H38" s="253">
        <v>834.99900000000002</v>
      </c>
      <c r="I38" s="166">
        <v>641.88699999999994</v>
      </c>
      <c r="J38" s="166">
        <v>958.44</v>
      </c>
      <c r="K38" s="254">
        <v>1050.3510000000001</v>
      </c>
      <c r="L38" s="253">
        <v>822.53200000000004</v>
      </c>
      <c r="M38" s="166">
        <v>1043.827</v>
      </c>
      <c r="N38" s="166">
        <v>1564.626</v>
      </c>
      <c r="O38" s="254">
        <v>1086.277</v>
      </c>
      <c r="P38" s="253">
        <v>1314.1369999999999</v>
      </c>
      <c r="Q38" s="166">
        <v>1252.298</v>
      </c>
      <c r="R38" s="166">
        <v>1017.885</v>
      </c>
      <c r="S38" s="254">
        <v>1304.56</v>
      </c>
      <c r="T38" s="253">
        <v>1188.566</v>
      </c>
      <c r="U38" s="166">
        <v>1238.3989999999999</v>
      </c>
      <c r="V38" s="166">
        <v>1628.354</v>
      </c>
      <c r="W38" s="254">
        <v>1108.2860000000001</v>
      </c>
      <c r="X38" s="253">
        <v>1117.6959999999999</v>
      </c>
      <c r="Y38" s="166">
        <v>1275.9079999999999</v>
      </c>
      <c r="Z38" s="166">
        <v>1439.7619999999999</v>
      </c>
      <c r="AA38" s="254">
        <v>1531.1010000000001</v>
      </c>
      <c r="AB38" s="253">
        <v>994.27</v>
      </c>
      <c r="AC38" s="166">
        <v>1161.7149999999999</v>
      </c>
      <c r="AD38" s="166">
        <v>1293.5160000000001</v>
      </c>
      <c r="AE38" s="254">
        <v>1754.1769999999999</v>
      </c>
      <c r="AF38" s="253">
        <v>1052.5640000000001</v>
      </c>
      <c r="AG38" s="166">
        <v>876.41499999999996</v>
      </c>
      <c r="AH38" s="166">
        <v>1071.9949999999999</v>
      </c>
      <c r="AI38" s="254">
        <v>1360.66</v>
      </c>
      <c r="AJ38" s="253">
        <v>1604.8240000000001</v>
      </c>
      <c r="AK38" s="166">
        <v>1086.0260000000001</v>
      </c>
      <c r="AL38" s="166">
        <v>1087.6479999999999</v>
      </c>
      <c r="AM38" s="254">
        <v>1844.558</v>
      </c>
      <c r="AN38" s="253">
        <v>1533.1849999999999</v>
      </c>
      <c r="AO38" s="166">
        <v>1646.3679999999999</v>
      </c>
      <c r="AP38" s="166">
        <v>1174.8389999999999</v>
      </c>
      <c r="AQ38" s="254">
        <v>1480.6010000000001</v>
      </c>
      <c r="AR38" s="253">
        <v>1114.1220000000001</v>
      </c>
      <c r="AS38" s="166">
        <v>1582.385</v>
      </c>
      <c r="AT38" s="166">
        <v>1042.8489999999999</v>
      </c>
      <c r="AU38" s="254">
        <v>1427.357</v>
      </c>
      <c r="AV38" s="253">
        <v>1198.779</v>
      </c>
      <c r="AW38" s="166">
        <v>2072.9870000000001</v>
      </c>
      <c r="AX38" s="166">
        <v>2291.5549999999998</v>
      </c>
      <c r="AY38" s="254">
        <v>2039.943</v>
      </c>
      <c r="AZ38" s="253">
        <v>1068.6990000000001</v>
      </c>
      <c r="BA38" s="166">
        <v>1426.52</v>
      </c>
      <c r="BB38" s="166">
        <v>2011.837</v>
      </c>
      <c r="BC38" s="254">
        <v>1883.9290000000001</v>
      </c>
      <c r="BD38" s="253">
        <v>1468.2829999999999</v>
      </c>
      <c r="BE38" s="166">
        <v>1203.9770000000001</v>
      </c>
      <c r="BF38" s="166">
        <v>1760.7080000000001</v>
      </c>
      <c r="BG38" s="254">
        <v>2217.3969999999999</v>
      </c>
      <c r="BH38" s="253">
        <v>2134.4589999999998</v>
      </c>
      <c r="BI38" s="166">
        <v>2307.2429999999999</v>
      </c>
      <c r="BJ38" s="166">
        <v>2396.585</v>
      </c>
      <c r="BK38" s="254">
        <v>2262.7139999999999</v>
      </c>
      <c r="BL38" s="253">
        <v>1677.9269999999999</v>
      </c>
      <c r="BM38" s="166">
        <v>1525.864</v>
      </c>
      <c r="BN38" s="166">
        <v>2027.5070000000001</v>
      </c>
      <c r="BO38" s="254">
        <v>2158.8130000000001</v>
      </c>
      <c r="BP38" s="253">
        <v>1661.1130000000001</v>
      </c>
      <c r="BQ38" s="166">
        <v>1702.12</v>
      </c>
      <c r="BR38" s="166">
        <v>1724.951</v>
      </c>
      <c r="BS38" s="254">
        <v>2352.2170000000001</v>
      </c>
      <c r="BT38" s="253">
        <v>2508.13</v>
      </c>
      <c r="BU38" s="166">
        <v>2437.2849999999999</v>
      </c>
      <c r="BV38" s="166">
        <v>2365.8510000000001</v>
      </c>
      <c r="BW38" s="254">
        <v>2601.61</v>
      </c>
      <c r="BX38" s="253">
        <v>1518.06</v>
      </c>
      <c r="BY38" s="166">
        <v>1317.6469999999999</v>
      </c>
      <c r="BZ38" s="166">
        <v>1653.1469999999999</v>
      </c>
      <c r="CA38" s="254">
        <v>2353.9290000000001</v>
      </c>
      <c r="CB38" s="253">
        <v>2101.3649999999998</v>
      </c>
      <c r="CC38" s="166">
        <v>2302.3290000000002</v>
      </c>
      <c r="CD38" s="166">
        <v>1935.7750000000001</v>
      </c>
      <c r="CE38" s="166">
        <v>2285.4989999999998</v>
      </c>
      <c r="CF38" s="253">
        <v>1942.7429999999999</v>
      </c>
      <c r="CG38" s="166">
        <v>1845.6690000000001</v>
      </c>
      <c r="CH38" s="166">
        <v>2600.538</v>
      </c>
      <c r="CI38" s="166">
        <v>3355.9270000000001</v>
      </c>
      <c r="CJ38" s="253">
        <v>2889.011</v>
      </c>
      <c r="CK38" s="166">
        <v>3200.0569999999998</v>
      </c>
      <c r="CL38" s="166">
        <v>2424.3380000000002</v>
      </c>
      <c r="CM38" s="166">
        <v>2564.915</v>
      </c>
      <c r="CN38" s="253">
        <v>2327.5439999999999</v>
      </c>
      <c r="CO38" s="166">
        <v>2888.3760000000002</v>
      </c>
      <c r="CP38" s="166">
        <v>2944.1680000000001</v>
      </c>
      <c r="CQ38" s="287">
        <v>4025.6640000000002</v>
      </c>
      <c r="CR38" s="253">
        <v>3566.1509999999998</v>
      </c>
      <c r="CS38" s="287">
        <v>3141.114</v>
      </c>
      <c r="CT38" s="287">
        <v>3343.6990000000001</v>
      </c>
      <c r="CU38" s="254">
        <v>3432.9890000000005</v>
      </c>
      <c r="CV38" s="158"/>
      <c r="CW38" s="144">
        <f t="shared" si="0"/>
        <v>-14.722415979078235</v>
      </c>
      <c r="CX38" s="144">
        <f t="shared" si="1"/>
        <v>2.6703958699631869</v>
      </c>
    </row>
    <row r="39" spans="2:102">
      <c r="B39" s="197">
        <v>33</v>
      </c>
      <c r="C39" s="183" t="s">
        <v>28</v>
      </c>
      <c r="D39" s="253">
        <v>866.81200000000001</v>
      </c>
      <c r="E39" s="166">
        <v>1218.1310000000001</v>
      </c>
      <c r="F39" s="166">
        <v>1840.21</v>
      </c>
      <c r="G39" s="254">
        <v>1525.1949999999999</v>
      </c>
      <c r="H39" s="253">
        <v>1383.88</v>
      </c>
      <c r="I39" s="166">
        <v>1524.1980000000001</v>
      </c>
      <c r="J39" s="166">
        <v>1273.383</v>
      </c>
      <c r="K39" s="254">
        <v>1526.26</v>
      </c>
      <c r="L39" s="253">
        <v>1124.83</v>
      </c>
      <c r="M39" s="166">
        <v>1648.3219999999999</v>
      </c>
      <c r="N39" s="166">
        <v>1362.817</v>
      </c>
      <c r="O39" s="254">
        <v>2050.489</v>
      </c>
      <c r="P39" s="253">
        <v>1079.162</v>
      </c>
      <c r="Q39" s="166">
        <v>2011.2280000000001</v>
      </c>
      <c r="R39" s="166">
        <v>1493.925</v>
      </c>
      <c r="S39" s="254">
        <v>1607.1880000000001</v>
      </c>
      <c r="T39" s="253">
        <v>1539.203</v>
      </c>
      <c r="U39" s="166">
        <v>1436.5309999999999</v>
      </c>
      <c r="V39" s="166">
        <v>1606.4559999999999</v>
      </c>
      <c r="W39" s="254">
        <v>2122.6390000000001</v>
      </c>
      <c r="X39" s="253">
        <v>2602.1550000000002</v>
      </c>
      <c r="Y39" s="166">
        <v>884.596</v>
      </c>
      <c r="Z39" s="166">
        <v>1396.752</v>
      </c>
      <c r="AA39" s="254">
        <v>1832.9280000000001</v>
      </c>
      <c r="AB39" s="253">
        <v>1710.3520000000001</v>
      </c>
      <c r="AC39" s="166">
        <v>1823.1130000000001</v>
      </c>
      <c r="AD39" s="166">
        <v>1563.4159999999999</v>
      </c>
      <c r="AE39" s="254">
        <v>2584.7249999999999</v>
      </c>
      <c r="AF39" s="253">
        <v>1871.808</v>
      </c>
      <c r="AG39" s="166">
        <v>1389.4839999999999</v>
      </c>
      <c r="AH39" s="166">
        <v>1073.127</v>
      </c>
      <c r="AI39" s="254">
        <v>3049.1619999999998</v>
      </c>
      <c r="AJ39" s="253">
        <v>1009.465</v>
      </c>
      <c r="AK39" s="166">
        <v>2231.0239999999999</v>
      </c>
      <c r="AL39" s="166">
        <v>1773.788</v>
      </c>
      <c r="AM39" s="254">
        <v>1823.8420000000001</v>
      </c>
      <c r="AN39" s="253">
        <v>1053.297</v>
      </c>
      <c r="AO39" s="166">
        <v>1928.7239999999999</v>
      </c>
      <c r="AP39" s="166">
        <v>1187.087</v>
      </c>
      <c r="AQ39" s="254">
        <v>2259.8200000000002</v>
      </c>
      <c r="AR39" s="253">
        <v>778.11300000000006</v>
      </c>
      <c r="AS39" s="166">
        <v>3183.1489999999999</v>
      </c>
      <c r="AT39" s="166">
        <v>1130.7170000000001</v>
      </c>
      <c r="AU39" s="254">
        <v>2197.2930000000001</v>
      </c>
      <c r="AV39" s="253">
        <v>1318.1120000000001</v>
      </c>
      <c r="AW39" s="166">
        <v>1735.0820000000001</v>
      </c>
      <c r="AX39" s="166">
        <v>1481.6320000000001</v>
      </c>
      <c r="AY39" s="254">
        <v>1210.905</v>
      </c>
      <c r="AZ39" s="253">
        <v>2074.5300000000002</v>
      </c>
      <c r="BA39" s="166">
        <v>1844.5630000000001</v>
      </c>
      <c r="BB39" s="166">
        <v>2124.1590000000001</v>
      </c>
      <c r="BC39" s="254">
        <v>1453.6690000000001</v>
      </c>
      <c r="BD39" s="253">
        <v>1600.1220000000001</v>
      </c>
      <c r="BE39" s="166">
        <v>1458.4739999999999</v>
      </c>
      <c r="BF39" s="166">
        <v>2251.9279999999999</v>
      </c>
      <c r="BG39" s="254">
        <v>2244.614</v>
      </c>
      <c r="BH39" s="253">
        <v>1850.499</v>
      </c>
      <c r="BI39" s="166">
        <v>1918.9390000000001</v>
      </c>
      <c r="BJ39" s="166">
        <v>2209.6610000000001</v>
      </c>
      <c r="BK39" s="254">
        <v>3160.1120000000001</v>
      </c>
      <c r="BL39" s="253">
        <v>1329.6590000000001</v>
      </c>
      <c r="BM39" s="166">
        <v>2644.0479999999998</v>
      </c>
      <c r="BN39" s="166">
        <v>1883.69</v>
      </c>
      <c r="BO39" s="254">
        <v>2732.1640000000002</v>
      </c>
      <c r="BP39" s="253">
        <v>1835.8879999999999</v>
      </c>
      <c r="BQ39" s="166">
        <v>1902.8979999999999</v>
      </c>
      <c r="BR39" s="166">
        <v>2707.99</v>
      </c>
      <c r="BS39" s="254">
        <v>2779.3649999999998</v>
      </c>
      <c r="BT39" s="253">
        <v>1751.7360000000001</v>
      </c>
      <c r="BU39" s="166">
        <v>2267.5390000000002</v>
      </c>
      <c r="BV39" s="166">
        <v>2850.2759999999998</v>
      </c>
      <c r="BW39" s="254">
        <v>2521.145</v>
      </c>
      <c r="BX39" s="253">
        <v>1557.4459999999999</v>
      </c>
      <c r="BY39" s="166">
        <v>2524.56</v>
      </c>
      <c r="BZ39" s="166">
        <v>2827.221</v>
      </c>
      <c r="CA39" s="254">
        <v>2353.1559999999999</v>
      </c>
      <c r="CB39" s="253">
        <v>1698.5029999999999</v>
      </c>
      <c r="CC39" s="166">
        <v>2333.7570000000001</v>
      </c>
      <c r="CD39" s="166">
        <v>2269.0210000000002</v>
      </c>
      <c r="CE39" s="166">
        <v>3543.7359999999999</v>
      </c>
      <c r="CF39" s="253">
        <v>1644.1389999999999</v>
      </c>
      <c r="CG39" s="166">
        <v>2044.4480000000001</v>
      </c>
      <c r="CH39" s="166">
        <v>1819.1949999999999</v>
      </c>
      <c r="CI39" s="166">
        <v>2303.681</v>
      </c>
      <c r="CJ39" s="253">
        <v>2486.1619999999998</v>
      </c>
      <c r="CK39" s="166">
        <v>2204.1150000000007</v>
      </c>
      <c r="CL39" s="166">
        <v>2887.6239999999998</v>
      </c>
      <c r="CM39" s="166">
        <v>3826.4859999999999</v>
      </c>
      <c r="CN39" s="253">
        <v>2123.864</v>
      </c>
      <c r="CO39" s="166">
        <v>2313.7080000000001</v>
      </c>
      <c r="CP39" s="166">
        <v>2121.9090000000001</v>
      </c>
      <c r="CQ39" s="287">
        <v>3015.1610000000001</v>
      </c>
      <c r="CR39" s="253">
        <v>2194.9260000000004</v>
      </c>
      <c r="CS39" s="287">
        <v>3645.6659999999997</v>
      </c>
      <c r="CT39" s="287">
        <v>2651.0830000000001</v>
      </c>
      <c r="CU39" s="254">
        <v>3275.098</v>
      </c>
      <c r="CV39" s="158"/>
      <c r="CW39" s="144">
        <f t="shared" si="0"/>
        <v>8.6209990113297295</v>
      </c>
      <c r="CX39" s="144">
        <f t="shared" si="1"/>
        <v>23.538116309447872</v>
      </c>
    </row>
    <row r="40" spans="2:102">
      <c r="B40" s="197">
        <v>34</v>
      </c>
      <c r="C40" s="183" t="s">
        <v>87</v>
      </c>
      <c r="D40" s="253">
        <v>1359.713</v>
      </c>
      <c r="E40" s="166">
        <v>1583.758</v>
      </c>
      <c r="F40" s="166">
        <v>1806.9179999999999</v>
      </c>
      <c r="G40" s="254">
        <v>1702.7739999999999</v>
      </c>
      <c r="H40" s="253">
        <v>1520.192</v>
      </c>
      <c r="I40" s="166">
        <v>1715.192</v>
      </c>
      <c r="J40" s="166">
        <v>1910.2</v>
      </c>
      <c r="K40" s="254">
        <v>2140.7020000000002</v>
      </c>
      <c r="L40" s="253">
        <v>1551.62</v>
      </c>
      <c r="M40" s="166">
        <v>2169.2710000000002</v>
      </c>
      <c r="N40" s="166">
        <v>2019.357</v>
      </c>
      <c r="O40" s="254">
        <v>1816.337</v>
      </c>
      <c r="P40" s="253">
        <v>1414.49</v>
      </c>
      <c r="Q40" s="166">
        <v>1744.692</v>
      </c>
      <c r="R40" s="166">
        <v>1975.13</v>
      </c>
      <c r="S40" s="254">
        <v>2301.8339999999998</v>
      </c>
      <c r="T40" s="253">
        <v>1579.923</v>
      </c>
      <c r="U40" s="166">
        <v>2099.4490000000001</v>
      </c>
      <c r="V40" s="166">
        <v>2302.2420000000002</v>
      </c>
      <c r="W40" s="254">
        <v>1982.232</v>
      </c>
      <c r="X40" s="253">
        <v>1999.509</v>
      </c>
      <c r="Y40" s="166">
        <v>2180.1469999999999</v>
      </c>
      <c r="Z40" s="166">
        <v>2742.127</v>
      </c>
      <c r="AA40" s="254">
        <v>2947.2469999999998</v>
      </c>
      <c r="AB40" s="253">
        <v>2741.5250000000001</v>
      </c>
      <c r="AC40" s="166">
        <v>2444.4180000000001</v>
      </c>
      <c r="AD40" s="166">
        <v>3251.5540000000001</v>
      </c>
      <c r="AE40" s="254">
        <v>1983.5440000000001</v>
      </c>
      <c r="AF40" s="253">
        <v>2307.3519999999999</v>
      </c>
      <c r="AG40" s="166">
        <v>1775.0119999999999</v>
      </c>
      <c r="AH40" s="166">
        <v>2827.8919999999998</v>
      </c>
      <c r="AI40" s="254">
        <v>2967.8760000000002</v>
      </c>
      <c r="AJ40" s="253">
        <v>2235.6790000000001</v>
      </c>
      <c r="AK40" s="166">
        <v>2463.1999999999998</v>
      </c>
      <c r="AL40" s="166">
        <v>2870.038</v>
      </c>
      <c r="AM40" s="254">
        <v>2229.0650000000001</v>
      </c>
      <c r="AN40" s="253">
        <v>2668.2710000000002</v>
      </c>
      <c r="AO40" s="166">
        <v>2136.828</v>
      </c>
      <c r="AP40" s="166">
        <v>2156.7460000000001</v>
      </c>
      <c r="AQ40" s="254">
        <v>2666.5010000000002</v>
      </c>
      <c r="AR40" s="253">
        <v>2154.16</v>
      </c>
      <c r="AS40" s="166">
        <v>3297.6779999999999</v>
      </c>
      <c r="AT40" s="166">
        <v>2874.4949999999999</v>
      </c>
      <c r="AU40" s="254">
        <v>2770.4140000000002</v>
      </c>
      <c r="AV40" s="253">
        <v>2271.5889999999999</v>
      </c>
      <c r="AW40" s="166">
        <v>2194.2840000000001</v>
      </c>
      <c r="AX40" s="166">
        <v>2457.884</v>
      </c>
      <c r="AY40" s="254">
        <v>2570.48</v>
      </c>
      <c r="AZ40" s="253">
        <v>2828.3339999999998</v>
      </c>
      <c r="BA40" s="166">
        <v>2949.1219999999998</v>
      </c>
      <c r="BB40" s="166">
        <v>3017.433</v>
      </c>
      <c r="BC40" s="254">
        <v>3295.692</v>
      </c>
      <c r="BD40" s="253">
        <v>2843.2460000000001</v>
      </c>
      <c r="BE40" s="166">
        <v>3204.498</v>
      </c>
      <c r="BF40" s="166">
        <v>3176.6880000000001</v>
      </c>
      <c r="BG40" s="254">
        <v>2449.9580000000001</v>
      </c>
      <c r="BH40" s="253">
        <v>2580.9270000000001</v>
      </c>
      <c r="BI40" s="166">
        <v>3352.2049999999999</v>
      </c>
      <c r="BJ40" s="166">
        <v>3629.261</v>
      </c>
      <c r="BK40" s="254">
        <v>3658.587</v>
      </c>
      <c r="BL40" s="253">
        <v>2931.8420000000001</v>
      </c>
      <c r="BM40" s="166">
        <v>2847.518</v>
      </c>
      <c r="BN40" s="166">
        <v>2704.7460000000001</v>
      </c>
      <c r="BO40" s="254">
        <v>3092.5390000000002</v>
      </c>
      <c r="BP40" s="253">
        <v>3425.6489999999999</v>
      </c>
      <c r="BQ40" s="166">
        <v>3919.848</v>
      </c>
      <c r="BR40" s="166">
        <v>3898.009</v>
      </c>
      <c r="BS40" s="254">
        <v>3897.029</v>
      </c>
      <c r="BT40" s="253">
        <v>2557.5700000000002</v>
      </c>
      <c r="BU40" s="166">
        <v>2971.8290000000002</v>
      </c>
      <c r="BV40" s="166">
        <v>3376.5230000000001</v>
      </c>
      <c r="BW40" s="254">
        <v>3755.8229999999999</v>
      </c>
      <c r="BX40" s="253">
        <v>3406.5740000000001</v>
      </c>
      <c r="BY40" s="166">
        <v>3933.598</v>
      </c>
      <c r="BZ40" s="166">
        <v>3505.7710000000002</v>
      </c>
      <c r="CA40" s="254">
        <v>3766.7080000000001</v>
      </c>
      <c r="CB40" s="253">
        <v>2862.1390000000001</v>
      </c>
      <c r="CC40" s="166">
        <v>4580.1310000000003</v>
      </c>
      <c r="CD40" s="166">
        <v>3256.9250000000002</v>
      </c>
      <c r="CE40" s="166">
        <v>4280.28</v>
      </c>
      <c r="CF40" s="253">
        <v>2953.893</v>
      </c>
      <c r="CG40" s="166">
        <v>4690.0339999999997</v>
      </c>
      <c r="CH40" s="166">
        <v>4134.5</v>
      </c>
      <c r="CI40" s="166">
        <v>5404.8639999999996</v>
      </c>
      <c r="CJ40" s="253">
        <v>4111.3829999999998</v>
      </c>
      <c r="CK40" s="166">
        <v>3805.5650000000001</v>
      </c>
      <c r="CL40" s="166">
        <v>4193.8959999999997</v>
      </c>
      <c r="CM40" s="166">
        <v>6053.1670000000004</v>
      </c>
      <c r="CN40" s="253">
        <v>4546.0739999999996</v>
      </c>
      <c r="CO40" s="166">
        <v>5650.1329999999998</v>
      </c>
      <c r="CP40" s="166">
        <v>5368.6459999999997</v>
      </c>
      <c r="CQ40" s="287">
        <v>5364.5150000000003</v>
      </c>
      <c r="CR40" s="253">
        <v>4610.82</v>
      </c>
      <c r="CS40" s="287">
        <v>4949.1540000000005</v>
      </c>
      <c r="CT40" s="287">
        <v>3795.0610000000001</v>
      </c>
      <c r="CU40" s="254">
        <v>5315.5339999999997</v>
      </c>
      <c r="CV40" s="158"/>
      <c r="CW40" s="144">
        <f t="shared" si="0"/>
        <v>-0.91305551387218031</v>
      </c>
      <c r="CX40" s="144">
        <f t="shared" si="1"/>
        <v>40.064520702038777</v>
      </c>
    </row>
    <row r="41" spans="2:102">
      <c r="B41" s="197">
        <v>35</v>
      </c>
      <c r="C41" s="183" t="s">
        <v>29</v>
      </c>
      <c r="D41" s="253">
        <v>152.11500000000001</v>
      </c>
      <c r="E41" s="166">
        <v>188.67500000000001</v>
      </c>
      <c r="F41" s="166">
        <v>214.49100000000001</v>
      </c>
      <c r="G41" s="254">
        <v>216.68199999999999</v>
      </c>
      <c r="H41" s="253">
        <v>105.79300000000001</v>
      </c>
      <c r="I41" s="166">
        <v>188.08600000000001</v>
      </c>
      <c r="J41" s="166">
        <v>167.65899999999999</v>
      </c>
      <c r="K41" s="254">
        <v>261.18299999999999</v>
      </c>
      <c r="L41" s="253">
        <v>211.785</v>
      </c>
      <c r="M41" s="166">
        <v>235.875</v>
      </c>
      <c r="N41" s="166">
        <v>307.95999999999998</v>
      </c>
      <c r="O41" s="254">
        <v>272.85000000000002</v>
      </c>
      <c r="P41" s="253">
        <v>254.74600000000001</v>
      </c>
      <c r="Q41" s="166">
        <v>279.12799999999999</v>
      </c>
      <c r="R41" s="166">
        <v>241.494</v>
      </c>
      <c r="S41" s="254">
        <v>228.33099999999999</v>
      </c>
      <c r="T41" s="253">
        <v>147.649</v>
      </c>
      <c r="U41" s="166">
        <v>322.92200000000003</v>
      </c>
      <c r="V41" s="166">
        <v>466.22399999999999</v>
      </c>
      <c r="W41" s="254">
        <v>698.75900000000001</v>
      </c>
      <c r="X41" s="253">
        <v>239.703</v>
      </c>
      <c r="Y41" s="166">
        <v>199.83500000000001</v>
      </c>
      <c r="Z41" s="166">
        <v>251.916</v>
      </c>
      <c r="AA41" s="254">
        <v>257.68900000000002</v>
      </c>
      <c r="AB41" s="253">
        <v>237.29400000000001</v>
      </c>
      <c r="AC41" s="166">
        <v>165.393</v>
      </c>
      <c r="AD41" s="166">
        <v>240.083</v>
      </c>
      <c r="AE41" s="254">
        <v>133.55699999999999</v>
      </c>
      <c r="AF41" s="253">
        <v>253.471</v>
      </c>
      <c r="AG41" s="166">
        <v>158.84700000000001</v>
      </c>
      <c r="AH41" s="166">
        <v>153.41300000000001</v>
      </c>
      <c r="AI41" s="254">
        <v>262.536</v>
      </c>
      <c r="AJ41" s="253">
        <v>194.43299999999999</v>
      </c>
      <c r="AK41" s="166">
        <v>167.36600000000001</v>
      </c>
      <c r="AL41" s="166">
        <v>205.00800000000001</v>
      </c>
      <c r="AM41" s="254">
        <v>210.042</v>
      </c>
      <c r="AN41" s="253">
        <v>210.154</v>
      </c>
      <c r="AO41" s="166">
        <v>91.063000000000002</v>
      </c>
      <c r="AP41" s="166">
        <v>139.21100000000001</v>
      </c>
      <c r="AQ41" s="254">
        <v>192.6</v>
      </c>
      <c r="AR41" s="253">
        <v>126.623</v>
      </c>
      <c r="AS41" s="166">
        <v>232.27600000000001</v>
      </c>
      <c r="AT41" s="166">
        <v>666.01400000000001</v>
      </c>
      <c r="AU41" s="254">
        <v>98.542000000000002</v>
      </c>
      <c r="AV41" s="253">
        <v>170.267</v>
      </c>
      <c r="AW41" s="166">
        <v>155.494</v>
      </c>
      <c r="AX41" s="166">
        <v>268.16500000000002</v>
      </c>
      <c r="AY41" s="254">
        <v>208.41200000000001</v>
      </c>
      <c r="AZ41" s="253">
        <v>150.00299999999999</v>
      </c>
      <c r="BA41" s="166">
        <v>181.03100000000001</v>
      </c>
      <c r="BB41" s="166">
        <v>496.62200000000001</v>
      </c>
      <c r="BC41" s="254">
        <v>135.07900000000001</v>
      </c>
      <c r="BD41" s="253">
        <v>3068.7719999999999</v>
      </c>
      <c r="BE41" s="166">
        <v>717.49800000000005</v>
      </c>
      <c r="BF41" s="166">
        <v>433.74900000000002</v>
      </c>
      <c r="BG41" s="254">
        <v>230.11699999999999</v>
      </c>
      <c r="BH41" s="253">
        <v>668.74900000000002</v>
      </c>
      <c r="BI41" s="166">
        <v>190.48</v>
      </c>
      <c r="BJ41" s="166">
        <v>283.97399999999999</v>
      </c>
      <c r="BK41" s="254">
        <v>229.09299999999999</v>
      </c>
      <c r="BL41" s="253">
        <v>98.585999999999999</v>
      </c>
      <c r="BM41" s="166">
        <v>276.52199999999999</v>
      </c>
      <c r="BN41" s="166">
        <v>307.53100000000001</v>
      </c>
      <c r="BO41" s="254">
        <v>169.95</v>
      </c>
      <c r="BP41" s="253">
        <v>216.88399999999999</v>
      </c>
      <c r="BQ41" s="166">
        <v>253.876</v>
      </c>
      <c r="BR41" s="166">
        <v>247.13200000000001</v>
      </c>
      <c r="BS41" s="254">
        <v>233.625</v>
      </c>
      <c r="BT41" s="253">
        <v>167.029</v>
      </c>
      <c r="BU41" s="166">
        <v>229.73099999999999</v>
      </c>
      <c r="BV41" s="166">
        <v>103.149</v>
      </c>
      <c r="BW41" s="254">
        <v>204.15</v>
      </c>
      <c r="BX41" s="253">
        <v>167.87</v>
      </c>
      <c r="BY41" s="166">
        <v>162.79900000000001</v>
      </c>
      <c r="BZ41" s="166">
        <v>136.941</v>
      </c>
      <c r="CA41" s="254">
        <v>110.11199999999999</v>
      </c>
      <c r="CB41" s="253">
        <v>188.26599999999999</v>
      </c>
      <c r="CC41" s="166">
        <v>139.67500000000001</v>
      </c>
      <c r="CD41" s="166">
        <v>163.602</v>
      </c>
      <c r="CE41" s="166">
        <v>209.20400000000001</v>
      </c>
      <c r="CF41" s="253">
        <v>135.79900000000001</v>
      </c>
      <c r="CG41" s="166">
        <v>117.145</v>
      </c>
      <c r="CH41" s="166">
        <v>173.322</v>
      </c>
      <c r="CI41" s="166">
        <v>197.744</v>
      </c>
      <c r="CJ41" s="253">
        <v>213.13200000000001</v>
      </c>
      <c r="CK41" s="166">
        <v>180.90100000000001</v>
      </c>
      <c r="CL41" s="166">
        <v>105.11799999999999</v>
      </c>
      <c r="CM41" s="166">
        <v>357.09699999999998</v>
      </c>
      <c r="CN41" s="253">
        <v>156.63999999999999</v>
      </c>
      <c r="CO41" s="166">
        <v>219.99600000000001</v>
      </c>
      <c r="CP41" s="166">
        <v>181.131</v>
      </c>
      <c r="CQ41" s="287">
        <v>176.46100000000001</v>
      </c>
      <c r="CR41" s="253">
        <v>225.90199999999999</v>
      </c>
      <c r="CS41" s="287">
        <v>222.09699999999998</v>
      </c>
      <c r="CT41" s="287">
        <v>469.166</v>
      </c>
      <c r="CU41" s="254">
        <v>220.14400000000001</v>
      </c>
      <c r="CV41" s="158"/>
      <c r="CW41" s="144">
        <f t="shared" si="0"/>
        <v>24.75504502411296</v>
      </c>
      <c r="CX41" s="144">
        <f t="shared" si="1"/>
        <v>-53.077588742577255</v>
      </c>
    </row>
    <row r="42" spans="2:102">
      <c r="B42" s="197">
        <v>36</v>
      </c>
      <c r="C42" s="183" t="s">
        <v>30</v>
      </c>
      <c r="D42" s="253">
        <v>27.53</v>
      </c>
      <c r="E42" s="166">
        <v>38.569000000000003</v>
      </c>
      <c r="F42" s="166">
        <v>105.309</v>
      </c>
      <c r="G42" s="254">
        <v>5.1059999999999999</v>
      </c>
      <c r="H42" s="253">
        <v>39.186</v>
      </c>
      <c r="I42" s="166">
        <v>65.215999999999994</v>
      </c>
      <c r="J42" s="166">
        <v>5.2119999999999997</v>
      </c>
      <c r="K42" s="254">
        <v>57.741999999999997</v>
      </c>
      <c r="L42" s="253">
        <v>86.153999999999996</v>
      </c>
      <c r="M42" s="166">
        <v>6.2720000000000002</v>
      </c>
      <c r="N42" s="166">
        <v>26.41</v>
      </c>
      <c r="O42" s="254">
        <v>68.147000000000006</v>
      </c>
      <c r="P42" s="253">
        <v>1.764</v>
      </c>
      <c r="Q42" s="166">
        <v>145.27500000000001</v>
      </c>
      <c r="R42" s="166">
        <v>6.125</v>
      </c>
      <c r="S42" s="254">
        <v>31.521999999999998</v>
      </c>
      <c r="T42" s="253">
        <v>1.6719999999999999</v>
      </c>
      <c r="U42" s="166">
        <v>199.40700000000001</v>
      </c>
      <c r="V42" s="166">
        <v>7.64</v>
      </c>
      <c r="W42" s="254">
        <v>2.3959999999999999</v>
      </c>
      <c r="X42" s="253">
        <v>10.88</v>
      </c>
      <c r="Y42" s="166">
        <v>155.14099999999999</v>
      </c>
      <c r="Z42" s="166">
        <v>10.831</v>
      </c>
      <c r="AA42" s="254">
        <v>76.412000000000006</v>
      </c>
      <c r="AB42" s="253">
        <v>46.295000000000002</v>
      </c>
      <c r="AC42" s="166">
        <v>1.3180000000000001</v>
      </c>
      <c r="AD42" s="166">
        <v>116.858</v>
      </c>
      <c r="AE42" s="254">
        <v>104.575</v>
      </c>
      <c r="AF42" s="253">
        <v>4.7220000000000004</v>
      </c>
      <c r="AG42" s="166">
        <v>41.686</v>
      </c>
      <c r="AH42" s="166">
        <v>47.173999999999999</v>
      </c>
      <c r="AI42" s="254">
        <v>4.6109999999999998</v>
      </c>
      <c r="AJ42" s="253">
        <v>53.463000000000001</v>
      </c>
      <c r="AK42" s="166">
        <v>131.88200000000001</v>
      </c>
      <c r="AL42" s="166">
        <v>39.758000000000003</v>
      </c>
      <c r="AM42" s="254">
        <v>47.677999999999997</v>
      </c>
      <c r="AN42" s="253">
        <v>1.712</v>
      </c>
      <c r="AO42" s="166">
        <v>7.9960000000000004</v>
      </c>
      <c r="AP42" s="166">
        <v>72.766999999999996</v>
      </c>
      <c r="AQ42" s="254">
        <v>93.995000000000005</v>
      </c>
      <c r="AR42" s="253">
        <v>47.779000000000003</v>
      </c>
      <c r="AS42" s="166">
        <v>54.951000000000001</v>
      </c>
      <c r="AT42" s="166">
        <v>8.0749999999999993</v>
      </c>
      <c r="AU42" s="254">
        <v>179.07300000000001</v>
      </c>
      <c r="AV42" s="253">
        <v>8.8670000000000009</v>
      </c>
      <c r="AW42" s="166">
        <v>72.846999999999994</v>
      </c>
      <c r="AX42" s="166">
        <v>21.596</v>
      </c>
      <c r="AY42" s="254">
        <v>88.058000000000007</v>
      </c>
      <c r="AZ42" s="253">
        <v>68.808000000000007</v>
      </c>
      <c r="BA42" s="166">
        <v>14.371</v>
      </c>
      <c r="BB42" s="166">
        <v>114.00700000000001</v>
      </c>
      <c r="BC42" s="254">
        <v>5.7960000000000003</v>
      </c>
      <c r="BD42" s="253">
        <v>60.091999999999999</v>
      </c>
      <c r="BE42" s="166">
        <v>89.728999999999999</v>
      </c>
      <c r="BF42" s="166">
        <v>69.025999999999996</v>
      </c>
      <c r="BG42" s="254">
        <v>22.12</v>
      </c>
      <c r="BH42" s="253">
        <v>127.00700000000001</v>
      </c>
      <c r="BI42" s="166">
        <v>21.94</v>
      </c>
      <c r="BJ42" s="166">
        <v>48.61</v>
      </c>
      <c r="BK42" s="254">
        <v>14.683999999999999</v>
      </c>
      <c r="BL42" s="253">
        <v>47.332000000000001</v>
      </c>
      <c r="BM42" s="166">
        <v>15.019</v>
      </c>
      <c r="BN42" s="166">
        <v>14.614000000000001</v>
      </c>
      <c r="BO42" s="254">
        <v>58.808999999999997</v>
      </c>
      <c r="BP42" s="253">
        <v>107.934</v>
      </c>
      <c r="BQ42" s="166">
        <v>30.16</v>
      </c>
      <c r="BR42" s="166">
        <v>12.141</v>
      </c>
      <c r="BS42" s="254">
        <v>53.311999999999998</v>
      </c>
      <c r="BT42" s="253">
        <v>93.569000000000003</v>
      </c>
      <c r="BU42" s="166">
        <v>703.17899999999997</v>
      </c>
      <c r="BV42" s="166">
        <v>94.271000000000001</v>
      </c>
      <c r="BW42" s="254">
        <v>236.52099999999999</v>
      </c>
      <c r="BX42" s="253">
        <v>71.126999999999995</v>
      </c>
      <c r="BY42" s="166">
        <v>11.266</v>
      </c>
      <c r="BZ42" s="166">
        <v>18.163</v>
      </c>
      <c r="CA42" s="254">
        <v>136.739</v>
      </c>
      <c r="CB42" s="253">
        <v>37.523000000000003</v>
      </c>
      <c r="CC42" s="166">
        <v>0</v>
      </c>
      <c r="CD42" s="166">
        <v>14.009</v>
      </c>
      <c r="CE42" s="166">
        <v>72.421000000000006</v>
      </c>
      <c r="CF42" s="253">
        <v>53.119</v>
      </c>
      <c r="CG42" s="166">
        <v>8.4290000000000003</v>
      </c>
      <c r="CH42" s="166">
        <v>18.206</v>
      </c>
      <c r="CI42" s="166">
        <v>409.27699999999999</v>
      </c>
      <c r="CJ42" s="253">
        <v>9.8840000000000003</v>
      </c>
      <c r="CK42" s="166">
        <v>47</v>
      </c>
      <c r="CL42" s="166">
        <v>21.78</v>
      </c>
      <c r="CM42" s="166">
        <v>208.226</v>
      </c>
      <c r="CN42" s="253">
        <v>7.577</v>
      </c>
      <c r="CO42" s="166">
        <v>11.519</v>
      </c>
      <c r="CP42" s="166">
        <v>13.834</v>
      </c>
      <c r="CQ42" s="287">
        <v>69.409000000000006</v>
      </c>
      <c r="CR42" s="253">
        <v>9.3699999999999992</v>
      </c>
      <c r="CS42" s="287">
        <v>26.584</v>
      </c>
      <c r="CT42" s="287">
        <v>11.51</v>
      </c>
      <c r="CU42" s="254">
        <v>10.688000000000001</v>
      </c>
      <c r="CV42" s="158"/>
      <c r="CW42" s="144">
        <f t="shared" si="0"/>
        <v>-84.601420565056401</v>
      </c>
      <c r="CX42" s="144">
        <f t="shared" si="1"/>
        <v>-7.1416159860990405</v>
      </c>
    </row>
    <row r="43" spans="2:102">
      <c r="B43" s="197">
        <v>37</v>
      </c>
      <c r="C43" s="183" t="s">
        <v>31</v>
      </c>
      <c r="D43" s="253">
        <v>370.92599999999999</v>
      </c>
      <c r="E43" s="166">
        <v>406.142</v>
      </c>
      <c r="F43" s="166">
        <v>446.291</v>
      </c>
      <c r="G43" s="254">
        <v>475.524</v>
      </c>
      <c r="H43" s="253">
        <v>462.58800000000002</v>
      </c>
      <c r="I43" s="166">
        <v>589.64400000000001</v>
      </c>
      <c r="J43" s="166">
        <v>480.779</v>
      </c>
      <c r="K43" s="254">
        <v>481.13600000000002</v>
      </c>
      <c r="L43" s="253">
        <v>366.19499999999999</v>
      </c>
      <c r="M43" s="166">
        <v>295.83199999999999</v>
      </c>
      <c r="N43" s="166">
        <v>461.12099999999998</v>
      </c>
      <c r="O43" s="254">
        <v>441.21600000000001</v>
      </c>
      <c r="P43" s="253">
        <v>396.202</v>
      </c>
      <c r="Q43" s="166">
        <v>424.97899999999998</v>
      </c>
      <c r="R43" s="166">
        <v>413.24</v>
      </c>
      <c r="S43" s="254">
        <v>309.57900000000001</v>
      </c>
      <c r="T43" s="253">
        <v>633.46199999999999</v>
      </c>
      <c r="U43" s="166">
        <v>467.005</v>
      </c>
      <c r="V43" s="166">
        <v>427.822</v>
      </c>
      <c r="W43" s="254">
        <v>441.61399999999998</v>
      </c>
      <c r="X43" s="253">
        <v>343.65300000000002</v>
      </c>
      <c r="Y43" s="166">
        <v>530.30499999999995</v>
      </c>
      <c r="Z43" s="166">
        <v>490.51400000000001</v>
      </c>
      <c r="AA43" s="254">
        <v>403.70299999999997</v>
      </c>
      <c r="AB43" s="253">
        <v>453.923</v>
      </c>
      <c r="AC43" s="166">
        <v>498.77600000000001</v>
      </c>
      <c r="AD43" s="166">
        <v>468.95</v>
      </c>
      <c r="AE43" s="254">
        <v>365.03500000000003</v>
      </c>
      <c r="AF43" s="253">
        <v>522.029</v>
      </c>
      <c r="AG43" s="166">
        <v>394.94299999999998</v>
      </c>
      <c r="AH43" s="166">
        <v>510.13</v>
      </c>
      <c r="AI43" s="254">
        <v>324.512</v>
      </c>
      <c r="AJ43" s="253">
        <v>490.58699999999999</v>
      </c>
      <c r="AK43" s="166">
        <v>394.36200000000002</v>
      </c>
      <c r="AL43" s="166">
        <v>382.738</v>
      </c>
      <c r="AM43" s="254">
        <v>621.88</v>
      </c>
      <c r="AN43" s="253">
        <v>447.61799999999999</v>
      </c>
      <c r="AO43" s="166">
        <v>728.68</v>
      </c>
      <c r="AP43" s="166">
        <v>337.43299999999999</v>
      </c>
      <c r="AQ43" s="254">
        <v>205.12200000000001</v>
      </c>
      <c r="AR43" s="253">
        <v>385.38200000000001</v>
      </c>
      <c r="AS43" s="166">
        <v>348.44799999999998</v>
      </c>
      <c r="AT43" s="166">
        <v>297.77300000000002</v>
      </c>
      <c r="AU43" s="254">
        <v>419.483</v>
      </c>
      <c r="AV43" s="253">
        <v>299.483</v>
      </c>
      <c r="AW43" s="166">
        <v>341.46100000000001</v>
      </c>
      <c r="AX43" s="166">
        <v>389.06599999999997</v>
      </c>
      <c r="AY43" s="254">
        <v>335.79899999999998</v>
      </c>
      <c r="AZ43" s="253">
        <v>313.70299999999997</v>
      </c>
      <c r="BA43" s="166">
        <v>535.02200000000005</v>
      </c>
      <c r="BB43" s="166">
        <v>490.68700000000001</v>
      </c>
      <c r="BC43" s="254">
        <v>351.887</v>
      </c>
      <c r="BD43" s="253">
        <v>256.05799999999999</v>
      </c>
      <c r="BE43" s="166">
        <v>327.65100000000001</v>
      </c>
      <c r="BF43" s="166">
        <v>287.11700000000002</v>
      </c>
      <c r="BG43" s="254">
        <v>391.9</v>
      </c>
      <c r="BH43" s="253">
        <v>449.99099999999999</v>
      </c>
      <c r="BI43" s="166">
        <v>548.94799999999998</v>
      </c>
      <c r="BJ43" s="166">
        <v>366.68299999999999</v>
      </c>
      <c r="BK43" s="254">
        <v>382.678</v>
      </c>
      <c r="BL43" s="253">
        <v>316.892</v>
      </c>
      <c r="BM43" s="166">
        <v>277.13200000000001</v>
      </c>
      <c r="BN43" s="166">
        <v>263.61</v>
      </c>
      <c r="BO43" s="254">
        <v>330.67700000000002</v>
      </c>
      <c r="BP43" s="253">
        <v>367.32400000000001</v>
      </c>
      <c r="BQ43" s="166">
        <v>1032.633</v>
      </c>
      <c r="BR43" s="166">
        <v>429.52199999999999</v>
      </c>
      <c r="BS43" s="254">
        <v>566.14300000000003</v>
      </c>
      <c r="BT43" s="253">
        <v>718.596</v>
      </c>
      <c r="BU43" s="166">
        <v>806.57399999999996</v>
      </c>
      <c r="BV43" s="166">
        <v>343.20699999999999</v>
      </c>
      <c r="BW43" s="254">
        <v>463.221</v>
      </c>
      <c r="BX43" s="253">
        <v>508.29700000000003</v>
      </c>
      <c r="BY43" s="166">
        <v>458.88299999999998</v>
      </c>
      <c r="BZ43" s="166">
        <v>467.51</v>
      </c>
      <c r="CA43" s="254">
        <v>527.70899999999995</v>
      </c>
      <c r="CB43" s="253">
        <v>842.58399999999995</v>
      </c>
      <c r="CC43" s="166">
        <v>959.22</v>
      </c>
      <c r="CD43" s="166">
        <v>592.28499999999997</v>
      </c>
      <c r="CE43" s="166">
        <v>846.46400000000006</v>
      </c>
      <c r="CF43" s="253">
        <v>536.65700000000004</v>
      </c>
      <c r="CG43" s="166">
        <v>688.01199999999994</v>
      </c>
      <c r="CH43" s="166">
        <v>1024.454</v>
      </c>
      <c r="CI43" s="166">
        <v>644.298</v>
      </c>
      <c r="CJ43" s="253">
        <v>634.11300000000006</v>
      </c>
      <c r="CK43" s="166">
        <v>722.13499999999999</v>
      </c>
      <c r="CL43" s="166">
        <v>624.84799999999996</v>
      </c>
      <c r="CM43" s="166">
        <v>630.71400000000006</v>
      </c>
      <c r="CN43" s="253">
        <v>581.65099999999995</v>
      </c>
      <c r="CO43" s="166">
        <v>607.077</v>
      </c>
      <c r="CP43" s="166">
        <v>728.32899999999995</v>
      </c>
      <c r="CQ43" s="287">
        <v>626.37300000000005</v>
      </c>
      <c r="CR43" s="253">
        <v>518.86500000000001</v>
      </c>
      <c r="CS43" s="287">
        <v>706.03700000000003</v>
      </c>
      <c r="CT43" s="287">
        <v>810.09500000000003</v>
      </c>
      <c r="CU43" s="254">
        <v>667.89099999999996</v>
      </c>
      <c r="CV43" s="158"/>
      <c r="CW43" s="144">
        <f t="shared" si="0"/>
        <v>6.6283189090206491</v>
      </c>
      <c r="CX43" s="144">
        <f t="shared" si="1"/>
        <v>-17.55399058135157</v>
      </c>
    </row>
    <row r="44" spans="2:102">
      <c r="B44" s="197">
        <v>38</v>
      </c>
      <c r="C44" s="183" t="s">
        <v>32</v>
      </c>
      <c r="D44" s="253">
        <v>915.17200000000003</v>
      </c>
      <c r="E44" s="166">
        <v>942.226</v>
      </c>
      <c r="F44" s="166">
        <v>943.98699999999997</v>
      </c>
      <c r="G44" s="254">
        <v>1289.5550000000001</v>
      </c>
      <c r="H44" s="253">
        <v>1070.9870000000001</v>
      </c>
      <c r="I44" s="166">
        <v>1143.6210000000001</v>
      </c>
      <c r="J44" s="166">
        <v>1020.8049999999999</v>
      </c>
      <c r="K44" s="254">
        <v>1446.816</v>
      </c>
      <c r="L44" s="253">
        <v>1139.729</v>
      </c>
      <c r="M44" s="166">
        <v>1084.732</v>
      </c>
      <c r="N44" s="166">
        <v>1036.116</v>
      </c>
      <c r="O44" s="254">
        <v>1158.924</v>
      </c>
      <c r="P44" s="253">
        <v>927.24400000000003</v>
      </c>
      <c r="Q44" s="166">
        <v>1592.1489999999999</v>
      </c>
      <c r="R44" s="166">
        <v>973.85699999999997</v>
      </c>
      <c r="S44" s="254">
        <v>1732.864</v>
      </c>
      <c r="T44" s="253">
        <v>1000.548</v>
      </c>
      <c r="U44" s="166">
        <v>1339.5050000000001</v>
      </c>
      <c r="V44" s="166">
        <v>1217.789</v>
      </c>
      <c r="W44" s="254">
        <v>1204.92</v>
      </c>
      <c r="X44" s="253">
        <v>1353.9010000000001</v>
      </c>
      <c r="Y44" s="166">
        <v>957.22900000000004</v>
      </c>
      <c r="Z44" s="166">
        <v>1297.8710000000001</v>
      </c>
      <c r="AA44" s="254">
        <v>1558.6849999999999</v>
      </c>
      <c r="AB44" s="253">
        <v>1007.49</v>
      </c>
      <c r="AC44" s="166">
        <v>1469.8889999999999</v>
      </c>
      <c r="AD44" s="166">
        <v>1176.2180000000001</v>
      </c>
      <c r="AE44" s="254">
        <v>1373.1030000000001</v>
      </c>
      <c r="AF44" s="253">
        <v>592.28200000000004</v>
      </c>
      <c r="AG44" s="166">
        <v>1280.625</v>
      </c>
      <c r="AH44" s="166">
        <v>1634.45</v>
      </c>
      <c r="AI44" s="254">
        <v>1566.671</v>
      </c>
      <c r="AJ44" s="253">
        <v>1435.2670000000001</v>
      </c>
      <c r="AK44" s="166">
        <v>2394.5810000000001</v>
      </c>
      <c r="AL44" s="166">
        <v>1371.703</v>
      </c>
      <c r="AM44" s="254">
        <v>1729.6849999999999</v>
      </c>
      <c r="AN44" s="253">
        <v>1490.5060000000001</v>
      </c>
      <c r="AO44" s="166">
        <v>1615.518</v>
      </c>
      <c r="AP44" s="166">
        <v>1342.5039999999999</v>
      </c>
      <c r="AQ44" s="254">
        <v>1336.1610000000001</v>
      </c>
      <c r="AR44" s="253">
        <v>1668.932</v>
      </c>
      <c r="AS44" s="166">
        <v>1444.066</v>
      </c>
      <c r="AT44" s="166">
        <v>1562.2850000000001</v>
      </c>
      <c r="AU44" s="254">
        <v>1891.518</v>
      </c>
      <c r="AV44" s="253">
        <v>1641.124</v>
      </c>
      <c r="AW44" s="166">
        <v>2145.0279999999998</v>
      </c>
      <c r="AX44" s="166">
        <v>2396.2289999999998</v>
      </c>
      <c r="AY44" s="254">
        <v>2498.1729999999998</v>
      </c>
      <c r="AZ44" s="253">
        <v>1268.569</v>
      </c>
      <c r="BA44" s="166">
        <v>1684.1669999999999</v>
      </c>
      <c r="BB44" s="166">
        <v>2057.614</v>
      </c>
      <c r="BC44" s="254">
        <v>2565.9450000000002</v>
      </c>
      <c r="BD44" s="253">
        <v>2176.6060000000002</v>
      </c>
      <c r="BE44" s="166">
        <v>1679.287</v>
      </c>
      <c r="BF44" s="166">
        <v>1472.8879999999999</v>
      </c>
      <c r="BG44" s="254">
        <v>1829.71</v>
      </c>
      <c r="BH44" s="253">
        <v>2740.375</v>
      </c>
      <c r="BI44" s="166">
        <v>1948.867</v>
      </c>
      <c r="BJ44" s="166">
        <v>2558.0819999999999</v>
      </c>
      <c r="BK44" s="254">
        <v>1916.1849999999999</v>
      </c>
      <c r="BL44" s="253">
        <v>2800.5430000000001</v>
      </c>
      <c r="BM44" s="166">
        <v>2868.1060000000002</v>
      </c>
      <c r="BN44" s="166">
        <v>2000.6780000000001</v>
      </c>
      <c r="BO44" s="254">
        <v>2314.1289999999999</v>
      </c>
      <c r="BP44" s="253">
        <v>2277.2190000000001</v>
      </c>
      <c r="BQ44" s="166">
        <v>2955.0729999999999</v>
      </c>
      <c r="BR44" s="166">
        <v>3077.1489999999999</v>
      </c>
      <c r="BS44" s="254">
        <v>2308.163</v>
      </c>
      <c r="BT44" s="253">
        <v>2122.038</v>
      </c>
      <c r="BU44" s="166">
        <v>2631.06</v>
      </c>
      <c r="BV44" s="166">
        <v>2538.3319999999999</v>
      </c>
      <c r="BW44" s="254">
        <v>2660.1909999999998</v>
      </c>
      <c r="BX44" s="253">
        <v>2031.61</v>
      </c>
      <c r="BY44" s="166">
        <v>2213.6219999999998</v>
      </c>
      <c r="BZ44" s="166">
        <v>2146.8040000000001</v>
      </c>
      <c r="CA44" s="254">
        <v>2186.605</v>
      </c>
      <c r="CB44" s="253">
        <v>2148.0010000000002</v>
      </c>
      <c r="CC44" s="166">
        <v>1976.663</v>
      </c>
      <c r="CD44" s="166">
        <v>3008.8470000000002</v>
      </c>
      <c r="CE44" s="166">
        <v>1857.365</v>
      </c>
      <c r="CF44" s="253">
        <v>2060.018</v>
      </c>
      <c r="CG44" s="166">
        <v>3525.1909999999998</v>
      </c>
      <c r="CH44" s="166">
        <v>4125.1059999999998</v>
      </c>
      <c r="CI44" s="166">
        <v>3571.9450000000002</v>
      </c>
      <c r="CJ44" s="253">
        <v>2646.1109999999999</v>
      </c>
      <c r="CK44" s="166">
        <v>2715.991</v>
      </c>
      <c r="CL44" s="166">
        <v>3677.123</v>
      </c>
      <c r="CM44" s="166">
        <v>3071.8380000000002</v>
      </c>
      <c r="CN44" s="253">
        <v>2309.4450000000002</v>
      </c>
      <c r="CO44" s="166">
        <v>3690.623</v>
      </c>
      <c r="CP44" s="166">
        <v>4073.556</v>
      </c>
      <c r="CQ44" s="287">
        <v>3397.8009999999999</v>
      </c>
      <c r="CR44" s="253">
        <v>1870.7850000000001</v>
      </c>
      <c r="CS44" s="287">
        <v>2966.2039999999997</v>
      </c>
      <c r="CT44" s="287">
        <v>3408.3240000000001</v>
      </c>
      <c r="CU44" s="254">
        <v>3544.3029999999999</v>
      </c>
      <c r="CV44" s="158"/>
      <c r="CW44" s="200">
        <f t="shared" si="0"/>
        <v>4.3116709895605965</v>
      </c>
      <c r="CX44" s="200">
        <f t="shared" si="1"/>
        <v>3.989614837087089</v>
      </c>
    </row>
    <row r="45" spans="2:102">
      <c r="B45" s="197">
        <v>39</v>
      </c>
      <c r="C45" s="183" t="s">
        <v>33</v>
      </c>
      <c r="D45" s="253">
        <v>4005.741</v>
      </c>
      <c r="E45" s="166">
        <v>3431.3649999999998</v>
      </c>
      <c r="F45" s="166">
        <v>4114.7380000000003</v>
      </c>
      <c r="G45" s="254">
        <v>4152.8320000000003</v>
      </c>
      <c r="H45" s="253">
        <v>3435.8710000000001</v>
      </c>
      <c r="I45" s="166">
        <v>3161.7510000000002</v>
      </c>
      <c r="J45" s="166">
        <v>3324.5619999999999</v>
      </c>
      <c r="K45" s="254">
        <v>4433.3</v>
      </c>
      <c r="L45" s="253">
        <v>3220.1759999999999</v>
      </c>
      <c r="M45" s="166">
        <v>3776.19</v>
      </c>
      <c r="N45" s="166">
        <v>14018.424999999999</v>
      </c>
      <c r="O45" s="254">
        <v>17688.915000000001</v>
      </c>
      <c r="P45" s="253">
        <v>15137.727999999999</v>
      </c>
      <c r="Q45" s="166">
        <v>10600.554</v>
      </c>
      <c r="R45" s="166">
        <v>7124.4229999999998</v>
      </c>
      <c r="S45" s="254">
        <v>5524.81</v>
      </c>
      <c r="T45" s="253">
        <v>13752.849</v>
      </c>
      <c r="U45" s="166">
        <v>11147.522999999999</v>
      </c>
      <c r="V45" s="166">
        <v>9371.8680000000004</v>
      </c>
      <c r="W45" s="254">
        <v>10065.852999999999</v>
      </c>
      <c r="X45" s="253">
        <v>4188.6289999999999</v>
      </c>
      <c r="Y45" s="166">
        <v>5133.1310000000003</v>
      </c>
      <c r="Z45" s="166">
        <v>9585.1779999999999</v>
      </c>
      <c r="AA45" s="254">
        <v>12233.062</v>
      </c>
      <c r="AB45" s="253">
        <v>10869.244000000001</v>
      </c>
      <c r="AC45" s="166">
        <v>19990.780999999999</v>
      </c>
      <c r="AD45" s="166">
        <v>7280.4260000000004</v>
      </c>
      <c r="AE45" s="254">
        <v>7946.5720000000001</v>
      </c>
      <c r="AF45" s="253">
        <v>4959.8879999999999</v>
      </c>
      <c r="AG45" s="166">
        <v>3399.2179999999998</v>
      </c>
      <c r="AH45" s="166">
        <v>4366.1180000000004</v>
      </c>
      <c r="AI45" s="254">
        <v>7109.3379999999997</v>
      </c>
      <c r="AJ45" s="253">
        <v>8217.9210000000003</v>
      </c>
      <c r="AK45" s="166">
        <v>10108.612999999999</v>
      </c>
      <c r="AL45" s="166">
        <v>10282.593000000001</v>
      </c>
      <c r="AM45" s="254">
        <v>9037.857</v>
      </c>
      <c r="AN45" s="253">
        <v>4928.6980000000003</v>
      </c>
      <c r="AO45" s="166">
        <v>5260.692</v>
      </c>
      <c r="AP45" s="166">
        <v>5318.8739999999998</v>
      </c>
      <c r="AQ45" s="254">
        <v>7314.8209999999999</v>
      </c>
      <c r="AR45" s="253">
        <v>11513.166999999999</v>
      </c>
      <c r="AS45" s="166">
        <v>4959.6459999999997</v>
      </c>
      <c r="AT45" s="166">
        <v>6397.0860000000002</v>
      </c>
      <c r="AU45" s="254">
        <v>6501.1059999999998</v>
      </c>
      <c r="AV45" s="253">
        <v>4748</v>
      </c>
      <c r="AW45" s="166">
        <v>6932.424</v>
      </c>
      <c r="AX45" s="166">
        <v>14478.021000000001</v>
      </c>
      <c r="AY45" s="254">
        <v>10890.482</v>
      </c>
      <c r="AZ45" s="253">
        <v>8685.5329999999994</v>
      </c>
      <c r="BA45" s="166">
        <v>8990.1080000000002</v>
      </c>
      <c r="BB45" s="166">
        <v>9932.8189999999995</v>
      </c>
      <c r="BC45" s="254">
        <v>9955.2849999999999</v>
      </c>
      <c r="BD45" s="253">
        <v>11363.222</v>
      </c>
      <c r="BE45" s="166">
        <v>12007.013000000001</v>
      </c>
      <c r="BF45" s="166">
        <v>10187.217000000001</v>
      </c>
      <c r="BG45" s="254">
        <v>15366.541999999999</v>
      </c>
      <c r="BH45" s="253">
        <v>10973.96</v>
      </c>
      <c r="BI45" s="166">
        <v>10119.956</v>
      </c>
      <c r="BJ45" s="166">
        <v>13726.878000000001</v>
      </c>
      <c r="BK45" s="254">
        <v>8249.7469999999994</v>
      </c>
      <c r="BL45" s="253">
        <v>5837.6030000000001</v>
      </c>
      <c r="BM45" s="166">
        <v>6395.951</v>
      </c>
      <c r="BN45" s="166">
        <v>9303.4419999999991</v>
      </c>
      <c r="BO45" s="254">
        <v>7296.3029999999999</v>
      </c>
      <c r="BP45" s="253">
        <v>6103.2449999999999</v>
      </c>
      <c r="BQ45" s="166">
        <v>6296.5720000000001</v>
      </c>
      <c r="BR45" s="166">
        <v>7797.3360000000002</v>
      </c>
      <c r="BS45" s="254">
        <v>9034.4490000000005</v>
      </c>
      <c r="BT45" s="253">
        <v>6439.1180000000004</v>
      </c>
      <c r="BU45" s="166">
        <v>7858.2039999999997</v>
      </c>
      <c r="BV45" s="166">
        <v>6985.9690000000001</v>
      </c>
      <c r="BW45" s="254">
        <v>8376.7970000000005</v>
      </c>
      <c r="BX45" s="253">
        <v>4828.6980000000003</v>
      </c>
      <c r="BY45" s="166">
        <v>5064.2020000000002</v>
      </c>
      <c r="BZ45" s="166">
        <v>4951.5020000000004</v>
      </c>
      <c r="CA45" s="254">
        <v>5600.107</v>
      </c>
      <c r="CB45" s="253">
        <v>5036.1469999999999</v>
      </c>
      <c r="CC45" s="166">
        <v>5537.2960000000003</v>
      </c>
      <c r="CD45" s="166">
        <v>4887.4740000000002</v>
      </c>
      <c r="CE45" s="166">
        <v>6416.9979999999996</v>
      </c>
      <c r="CF45" s="253">
        <v>5619.3289999999997</v>
      </c>
      <c r="CG45" s="166">
        <v>6405.8670000000002</v>
      </c>
      <c r="CH45" s="166">
        <v>5836.491</v>
      </c>
      <c r="CI45" s="166">
        <v>9441.607</v>
      </c>
      <c r="CJ45" s="253">
        <v>6450.5709999999999</v>
      </c>
      <c r="CK45" s="166">
        <v>7850.777</v>
      </c>
      <c r="CL45" s="166">
        <v>8546.7039999999997</v>
      </c>
      <c r="CM45" s="166">
        <v>9041.375</v>
      </c>
      <c r="CN45" s="253">
        <v>7505.5569999999998</v>
      </c>
      <c r="CO45" s="166">
        <v>7073.4170000000004</v>
      </c>
      <c r="CP45" s="166">
        <v>7224.5559999999996</v>
      </c>
      <c r="CQ45" s="287">
        <v>9055.7849999999999</v>
      </c>
      <c r="CR45" s="253">
        <v>7031.9290000000001</v>
      </c>
      <c r="CS45" s="287">
        <v>8231.405999999999</v>
      </c>
      <c r="CT45" s="287">
        <v>9349.3450000000012</v>
      </c>
      <c r="CU45" s="254">
        <v>7788.110999999999</v>
      </c>
      <c r="CV45" s="158"/>
      <c r="CW45" s="144">
        <f t="shared" si="0"/>
        <v>-13.998499301827522</v>
      </c>
      <c r="CX45" s="144">
        <f t="shared" si="1"/>
        <v>-16.698859652735052</v>
      </c>
    </row>
    <row r="46" spans="2:102">
      <c r="B46" s="197">
        <v>40</v>
      </c>
      <c r="C46" s="183" t="s">
        <v>34</v>
      </c>
      <c r="D46" s="253">
        <v>2136.2179999999998</v>
      </c>
      <c r="E46" s="166">
        <v>1591.627</v>
      </c>
      <c r="F46" s="166">
        <v>1633.413</v>
      </c>
      <c r="G46" s="254">
        <v>1140.0630000000001</v>
      </c>
      <c r="H46" s="253">
        <v>1080.684</v>
      </c>
      <c r="I46" s="166">
        <v>2491.08</v>
      </c>
      <c r="J46" s="166">
        <v>1508.6569999999999</v>
      </c>
      <c r="K46" s="254">
        <v>1227.9949999999999</v>
      </c>
      <c r="L46" s="253">
        <v>989.42100000000005</v>
      </c>
      <c r="M46" s="166">
        <v>1717.6579999999999</v>
      </c>
      <c r="N46" s="166">
        <v>4879.3850000000002</v>
      </c>
      <c r="O46" s="254">
        <v>3440.2089999999998</v>
      </c>
      <c r="P46" s="253">
        <v>5854.9629999999997</v>
      </c>
      <c r="Q46" s="166">
        <v>1785.2660000000001</v>
      </c>
      <c r="R46" s="166">
        <v>1798.5519999999999</v>
      </c>
      <c r="S46" s="254">
        <v>1697.3789999999999</v>
      </c>
      <c r="T46" s="253">
        <v>3121.8319999999999</v>
      </c>
      <c r="U46" s="166">
        <v>3136.54</v>
      </c>
      <c r="V46" s="166">
        <v>2118.143</v>
      </c>
      <c r="W46" s="254">
        <v>2316.5259999999998</v>
      </c>
      <c r="X46" s="253">
        <v>1374.5150000000001</v>
      </c>
      <c r="Y46" s="166">
        <v>1577.1610000000001</v>
      </c>
      <c r="Z46" s="166">
        <v>2342.5590000000002</v>
      </c>
      <c r="AA46" s="254">
        <v>2584.6959999999999</v>
      </c>
      <c r="AB46" s="253">
        <v>1807.8389999999999</v>
      </c>
      <c r="AC46" s="166">
        <v>2526.2660000000001</v>
      </c>
      <c r="AD46" s="166">
        <v>1341.848</v>
      </c>
      <c r="AE46" s="254">
        <v>1789.7449999999999</v>
      </c>
      <c r="AF46" s="253">
        <v>1475.6389999999999</v>
      </c>
      <c r="AG46" s="166">
        <v>1251.25</v>
      </c>
      <c r="AH46" s="166">
        <v>1394.11</v>
      </c>
      <c r="AI46" s="254">
        <v>1629.2470000000001</v>
      </c>
      <c r="AJ46" s="253">
        <v>2013.9849999999999</v>
      </c>
      <c r="AK46" s="166">
        <v>1368.5360000000001</v>
      </c>
      <c r="AL46" s="166">
        <v>2059.7350000000001</v>
      </c>
      <c r="AM46" s="254">
        <v>1765.4949999999999</v>
      </c>
      <c r="AN46" s="253">
        <v>1137.278</v>
      </c>
      <c r="AO46" s="166">
        <v>1919.9190000000001</v>
      </c>
      <c r="AP46" s="166">
        <v>1313.2729999999999</v>
      </c>
      <c r="AQ46" s="254">
        <v>1682.33</v>
      </c>
      <c r="AR46" s="253">
        <v>1776.008</v>
      </c>
      <c r="AS46" s="166">
        <v>1589.6010000000001</v>
      </c>
      <c r="AT46" s="166">
        <v>1883.4069999999999</v>
      </c>
      <c r="AU46" s="254">
        <v>1464.9490000000001</v>
      </c>
      <c r="AV46" s="253">
        <v>1584.711</v>
      </c>
      <c r="AW46" s="166">
        <v>1771.3009999999999</v>
      </c>
      <c r="AX46" s="166">
        <v>2061.5160000000001</v>
      </c>
      <c r="AY46" s="254">
        <v>1871.4839999999999</v>
      </c>
      <c r="AZ46" s="253">
        <v>1263.3420000000001</v>
      </c>
      <c r="BA46" s="166">
        <v>1814.6590000000001</v>
      </c>
      <c r="BB46" s="166">
        <v>1791.2729999999999</v>
      </c>
      <c r="BC46" s="254">
        <v>2366.7420000000002</v>
      </c>
      <c r="BD46" s="253">
        <v>1354.0840000000001</v>
      </c>
      <c r="BE46" s="166">
        <v>1519.636</v>
      </c>
      <c r="BF46" s="166">
        <v>1533.0519999999999</v>
      </c>
      <c r="BG46" s="254">
        <v>2431.6559999999999</v>
      </c>
      <c r="BH46" s="253">
        <v>2150.152</v>
      </c>
      <c r="BI46" s="166">
        <v>1654.354</v>
      </c>
      <c r="BJ46" s="166">
        <v>1787.68</v>
      </c>
      <c r="BK46" s="254">
        <v>1489.413</v>
      </c>
      <c r="BL46" s="253">
        <v>1495.18</v>
      </c>
      <c r="BM46" s="166">
        <v>1965.884</v>
      </c>
      <c r="BN46" s="166">
        <v>2116.471</v>
      </c>
      <c r="BO46" s="254">
        <v>3006.9960000000001</v>
      </c>
      <c r="BP46" s="253">
        <v>2220.58</v>
      </c>
      <c r="BQ46" s="166">
        <v>2975.8969999999999</v>
      </c>
      <c r="BR46" s="166">
        <v>2285.6640000000002</v>
      </c>
      <c r="BS46" s="254">
        <v>2320.12</v>
      </c>
      <c r="BT46" s="253">
        <v>1720.722</v>
      </c>
      <c r="BU46" s="166">
        <v>2197.6170000000002</v>
      </c>
      <c r="BV46" s="166">
        <v>1852.229</v>
      </c>
      <c r="BW46" s="254">
        <v>2196.7220000000002</v>
      </c>
      <c r="BX46" s="253">
        <v>1503.22</v>
      </c>
      <c r="BY46" s="166">
        <v>2137.42</v>
      </c>
      <c r="BZ46" s="166">
        <v>1902.9269999999999</v>
      </c>
      <c r="CA46" s="254">
        <v>2181.6959999999999</v>
      </c>
      <c r="CB46" s="253">
        <v>1572.883</v>
      </c>
      <c r="CC46" s="166">
        <v>2038.1669999999999</v>
      </c>
      <c r="CD46" s="166">
        <v>1570.873</v>
      </c>
      <c r="CE46" s="166">
        <v>1706.029</v>
      </c>
      <c r="CF46" s="253">
        <v>2284.4650000000001</v>
      </c>
      <c r="CG46" s="166">
        <v>2380.5569999999998</v>
      </c>
      <c r="CH46" s="166">
        <v>2281.1849999999999</v>
      </c>
      <c r="CI46" s="166">
        <v>2530.4670000000001</v>
      </c>
      <c r="CJ46" s="253">
        <v>2973.9690000000001</v>
      </c>
      <c r="CK46" s="166">
        <v>2506.7269999999999</v>
      </c>
      <c r="CL46" s="166">
        <v>2445.5639999999999</v>
      </c>
      <c r="CM46" s="166">
        <v>2653.4879999999998</v>
      </c>
      <c r="CN46" s="253">
        <v>2153.7840000000001</v>
      </c>
      <c r="CO46" s="166">
        <v>2541.3020000000001</v>
      </c>
      <c r="CP46" s="166">
        <v>2576.431</v>
      </c>
      <c r="CQ46" s="287">
        <v>1978.42</v>
      </c>
      <c r="CR46" s="253">
        <v>2988.7390000000005</v>
      </c>
      <c r="CS46" s="287">
        <v>2602.6379999999999</v>
      </c>
      <c r="CT46" s="287">
        <v>2981.9170000000004</v>
      </c>
      <c r="CU46" s="254">
        <v>2204.489</v>
      </c>
      <c r="CV46" s="158"/>
      <c r="CW46" s="144">
        <f t="shared" si="0"/>
        <v>11.426744573952945</v>
      </c>
      <c r="CX46" s="144">
        <f t="shared" si="1"/>
        <v>-26.071416474704037</v>
      </c>
    </row>
    <row r="47" spans="2:102">
      <c r="B47" s="197">
        <v>41</v>
      </c>
      <c r="C47" s="183" t="s">
        <v>35</v>
      </c>
      <c r="D47" s="253">
        <v>5.0679999999999996</v>
      </c>
      <c r="E47" s="166">
        <v>0.83799999999999997</v>
      </c>
      <c r="F47" s="166">
        <v>0.13</v>
      </c>
      <c r="G47" s="254">
        <v>0</v>
      </c>
      <c r="H47" s="253">
        <v>0</v>
      </c>
      <c r="I47" s="166">
        <v>0.97099999999999997</v>
      </c>
      <c r="J47" s="166">
        <v>0</v>
      </c>
      <c r="K47" s="254">
        <v>0</v>
      </c>
      <c r="L47" s="253">
        <v>0</v>
      </c>
      <c r="M47" s="166">
        <v>0</v>
      </c>
      <c r="N47" s="166">
        <v>3.7429999999999999</v>
      </c>
      <c r="O47" s="254">
        <v>0</v>
      </c>
      <c r="P47" s="253">
        <v>4.1230000000000002</v>
      </c>
      <c r="Q47" s="166">
        <v>0</v>
      </c>
      <c r="R47" s="166">
        <v>0.255</v>
      </c>
      <c r="S47" s="254">
        <v>0</v>
      </c>
      <c r="T47" s="253">
        <v>0</v>
      </c>
      <c r="U47" s="166">
        <v>0</v>
      </c>
      <c r="V47" s="166">
        <v>0</v>
      </c>
      <c r="W47" s="254">
        <v>2.3E-2</v>
      </c>
      <c r="X47" s="253">
        <v>0.36799999999999999</v>
      </c>
      <c r="Y47" s="166">
        <v>0</v>
      </c>
      <c r="Z47" s="166">
        <v>0</v>
      </c>
      <c r="AA47" s="254">
        <v>0</v>
      </c>
      <c r="AB47" s="253">
        <v>0.1</v>
      </c>
      <c r="AC47" s="166">
        <v>0</v>
      </c>
      <c r="AD47" s="166">
        <v>0.30199999999999999</v>
      </c>
      <c r="AE47" s="254">
        <v>0.99299999999999999</v>
      </c>
      <c r="AF47" s="253">
        <v>0.06</v>
      </c>
      <c r="AG47" s="166">
        <v>0</v>
      </c>
      <c r="AH47" s="166">
        <v>3.6</v>
      </c>
      <c r="AI47" s="254">
        <v>1.829</v>
      </c>
      <c r="AJ47" s="253">
        <v>1.341</v>
      </c>
      <c r="AK47" s="166">
        <v>0</v>
      </c>
      <c r="AL47" s="166">
        <v>0.12</v>
      </c>
      <c r="AM47" s="254">
        <v>0</v>
      </c>
      <c r="AN47" s="253">
        <v>0</v>
      </c>
      <c r="AO47" s="166">
        <v>0</v>
      </c>
      <c r="AP47" s="166">
        <v>0</v>
      </c>
      <c r="AQ47" s="254">
        <v>0</v>
      </c>
      <c r="AR47" s="253">
        <v>12.788</v>
      </c>
      <c r="AS47" s="166">
        <v>0.47299999999999998</v>
      </c>
      <c r="AT47" s="166">
        <v>0</v>
      </c>
      <c r="AU47" s="254">
        <v>2.2090000000000001</v>
      </c>
      <c r="AV47" s="253">
        <v>14.225</v>
      </c>
      <c r="AW47" s="166">
        <v>17.91</v>
      </c>
      <c r="AX47" s="166">
        <v>9.8889999999999993</v>
      </c>
      <c r="AY47" s="254">
        <v>12.606999999999999</v>
      </c>
      <c r="AZ47" s="253">
        <v>0.214</v>
      </c>
      <c r="BA47" s="166">
        <v>11.118</v>
      </c>
      <c r="BB47" s="166">
        <v>34.652000000000001</v>
      </c>
      <c r="BC47" s="254">
        <v>1.6759999999999999</v>
      </c>
      <c r="BD47" s="253">
        <v>2.21</v>
      </c>
      <c r="BE47" s="166">
        <v>6.5019999999999998</v>
      </c>
      <c r="BF47" s="166">
        <v>2.8119999999999998</v>
      </c>
      <c r="BG47" s="254">
        <v>13.13</v>
      </c>
      <c r="BH47" s="253">
        <v>0</v>
      </c>
      <c r="BI47" s="166">
        <v>3.9649999999999999</v>
      </c>
      <c r="BJ47" s="166">
        <v>0.35299999999999998</v>
      </c>
      <c r="BK47" s="254">
        <v>9.0920000000000005</v>
      </c>
      <c r="BL47" s="253">
        <v>0</v>
      </c>
      <c r="BM47" s="166">
        <v>0</v>
      </c>
      <c r="BN47" s="166">
        <v>4.7930000000000001</v>
      </c>
      <c r="BO47" s="254">
        <v>0</v>
      </c>
      <c r="BP47" s="253">
        <v>48.956000000000003</v>
      </c>
      <c r="BQ47" s="166">
        <v>0</v>
      </c>
      <c r="BR47" s="166">
        <v>0.83399999999999996</v>
      </c>
      <c r="BS47" s="254">
        <v>0.121</v>
      </c>
      <c r="BT47" s="253">
        <v>0.71599999999999997</v>
      </c>
      <c r="BU47" s="166">
        <v>0</v>
      </c>
      <c r="BV47" s="166">
        <v>0</v>
      </c>
      <c r="BW47" s="254">
        <v>7.5999999999999998E-2</v>
      </c>
      <c r="BX47" s="253">
        <v>0.58199999999999996</v>
      </c>
      <c r="BY47" s="166">
        <v>0</v>
      </c>
      <c r="BZ47" s="166">
        <v>0</v>
      </c>
      <c r="CA47" s="254">
        <v>0</v>
      </c>
      <c r="CB47" s="253">
        <v>0</v>
      </c>
      <c r="CC47" s="166">
        <v>0</v>
      </c>
      <c r="CD47" s="166">
        <v>2.5299999999999998</v>
      </c>
      <c r="CE47" s="166">
        <v>0</v>
      </c>
      <c r="CF47" s="253">
        <v>0</v>
      </c>
      <c r="CG47" s="166">
        <v>2.6429999999999998</v>
      </c>
      <c r="CH47" s="166">
        <v>0</v>
      </c>
      <c r="CI47" s="166">
        <v>1.625</v>
      </c>
      <c r="CJ47" s="253">
        <v>0</v>
      </c>
      <c r="CK47" s="166">
        <v>0</v>
      </c>
      <c r="CL47" s="166">
        <v>0</v>
      </c>
      <c r="CM47" s="166">
        <v>0</v>
      </c>
      <c r="CN47" s="253">
        <v>1.3</v>
      </c>
      <c r="CO47" s="166">
        <v>2.8809999999999998</v>
      </c>
      <c r="CP47" s="166">
        <v>0</v>
      </c>
      <c r="CQ47" s="287">
        <v>4.6920000000000002</v>
      </c>
      <c r="CR47" s="253">
        <v>0</v>
      </c>
      <c r="CS47" s="287">
        <v>0.217</v>
      </c>
      <c r="CT47" s="287">
        <v>0</v>
      </c>
      <c r="CU47" s="254">
        <v>0.82299999999999995</v>
      </c>
      <c r="CV47" s="158"/>
      <c r="CW47" s="144">
        <f t="shared" si="0"/>
        <v>-82.459505541346971</v>
      </c>
      <c r="CX47" s="144">
        <f t="shared" si="1"/>
        <v>0</v>
      </c>
    </row>
    <row r="48" spans="2:102">
      <c r="B48" s="197">
        <v>42</v>
      </c>
      <c r="C48" s="183" t="s">
        <v>88</v>
      </c>
      <c r="D48" s="253">
        <v>52.113</v>
      </c>
      <c r="E48" s="166">
        <v>79.551000000000002</v>
      </c>
      <c r="F48" s="166">
        <v>91.215000000000003</v>
      </c>
      <c r="G48" s="254">
        <v>90.457999999999998</v>
      </c>
      <c r="H48" s="253">
        <v>69.414000000000001</v>
      </c>
      <c r="I48" s="166">
        <v>107.38800000000001</v>
      </c>
      <c r="J48" s="166">
        <v>86.307000000000002</v>
      </c>
      <c r="K48" s="254">
        <v>139.48099999999999</v>
      </c>
      <c r="L48" s="253">
        <v>107.408</v>
      </c>
      <c r="M48" s="166">
        <v>59.185000000000002</v>
      </c>
      <c r="N48" s="166">
        <v>93.076999999999998</v>
      </c>
      <c r="O48" s="254">
        <v>119.10599999999999</v>
      </c>
      <c r="P48" s="253">
        <v>56.09</v>
      </c>
      <c r="Q48" s="166">
        <v>100.327</v>
      </c>
      <c r="R48" s="166">
        <v>75.733999999999995</v>
      </c>
      <c r="S48" s="254">
        <v>170.68899999999999</v>
      </c>
      <c r="T48" s="253">
        <v>143.684</v>
      </c>
      <c r="U48" s="166">
        <v>180.703</v>
      </c>
      <c r="V48" s="166">
        <v>130.79</v>
      </c>
      <c r="W48" s="254">
        <v>254.571</v>
      </c>
      <c r="X48" s="253">
        <v>143.08699999999999</v>
      </c>
      <c r="Y48" s="166">
        <v>107.986</v>
      </c>
      <c r="Z48" s="166">
        <v>206.37799999999999</v>
      </c>
      <c r="AA48" s="254">
        <v>192.29</v>
      </c>
      <c r="AB48" s="253">
        <v>166.995</v>
      </c>
      <c r="AC48" s="166">
        <v>88.986000000000004</v>
      </c>
      <c r="AD48" s="166">
        <v>170.63499999999999</v>
      </c>
      <c r="AE48" s="254">
        <v>137.25200000000001</v>
      </c>
      <c r="AF48" s="253">
        <v>113.30800000000001</v>
      </c>
      <c r="AG48" s="166">
        <v>53.886000000000003</v>
      </c>
      <c r="AH48" s="166">
        <v>89.278999999999996</v>
      </c>
      <c r="AI48" s="254">
        <v>144.43199999999999</v>
      </c>
      <c r="AJ48" s="253">
        <v>130.70500000000001</v>
      </c>
      <c r="AK48" s="166">
        <v>61.41</v>
      </c>
      <c r="AL48" s="166">
        <v>118.85599999999999</v>
      </c>
      <c r="AM48" s="254">
        <v>329.93700000000001</v>
      </c>
      <c r="AN48" s="253">
        <v>224.20500000000001</v>
      </c>
      <c r="AO48" s="166">
        <v>87.061999999999998</v>
      </c>
      <c r="AP48" s="166">
        <v>137.79</v>
      </c>
      <c r="AQ48" s="254">
        <v>149.37100000000001</v>
      </c>
      <c r="AR48" s="253">
        <v>32.24</v>
      </c>
      <c r="AS48" s="166">
        <v>120.327</v>
      </c>
      <c r="AT48" s="166">
        <v>109.203</v>
      </c>
      <c r="AU48" s="254">
        <v>140.495</v>
      </c>
      <c r="AV48" s="253">
        <v>62.55</v>
      </c>
      <c r="AW48" s="166">
        <v>108.08199999999999</v>
      </c>
      <c r="AX48" s="166">
        <v>155.12200000000001</v>
      </c>
      <c r="AY48" s="254">
        <v>117.682</v>
      </c>
      <c r="AZ48" s="253">
        <v>144.63800000000001</v>
      </c>
      <c r="BA48" s="166">
        <v>103.133</v>
      </c>
      <c r="BB48" s="166">
        <v>224.88399999999999</v>
      </c>
      <c r="BC48" s="254">
        <v>248.286</v>
      </c>
      <c r="BD48" s="253">
        <v>259.86200000000002</v>
      </c>
      <c r="BE48" s="166">
        <v>286.47000000000003</v>
      </c>
      <c r="BF48" s="166">
        <v>151.721</v>
      </c>
      <c r="BG48" s="254">
        <v>243.09100000000001</v>
      </c>
      <c r="BH48" s="253">
        <v>306.97500000000002</v>
      </c>
      <c r="BI48" s="166">
        <v>140.52199999999999</v>
      </c>
      <c r="BJ48" s="166">
        <v>225.584</v>
      </c>
      <c r="BK48" s="254">
        <v>309.08800000000002</v>
      </c>
      <c r="BL48" s="253">
        <v>188.18100000000001</v>
      </c>
      <c r="BM48" s="166">
        <v>287.57400000000001</v>
      </c>
      <c r="BN48" s="166">
        <v>174.304</v>
      </c>
      <c r="BO48" s="254">
        <v>322.79599999999999</v>
      </c>
      <c r="BP48" s="253">
        <v>280.52100000000002</v>
      </c>
      <c r="BQ48" s="166">
        <v>114.73</v>
      </c>
      <c r="BR48" s="166">
        <v>167.50700000000001</v>
      </c>
      <c r="BS48" s="254">
        <v>276.62</v>
      </c>
      <c r="BT48" s="253">
        <v>112.869</v>
      </c>
      <c r="BU48" s="166">
        <v>260.95499999999998</v>
      </c>
      <c r="BV48" s="166">
        <v>163.39400000000001</v>
      </c>
      <c r="BW48" s="254">
        <v>332.46199999999999</v>
      </c>
      <c r="BX48" s="253">
        <v>136.06299999999999</v>
      </c>
      <c r="BY48" s="166">
        <v>109.05</v>
      </c>
      <c r="BZ48" s="166">
        <v>191.06200000000001</v>
      </c>
      <c r="CA48" s="254">
        <v>258.55500000000001</v>
      </c>
      <c r="CB48" s="253">
        <v>129.852</v>
      </c>
      <c r="CC48" s="166">
        <v>197.37299999999999</v>
      </c>
      <c r="CD48" s="166">
        <v>260.53699999999998</v>
      </c>
      <c r="CE48" s="166">
        <v>459.72899999999998</v>
      </c>
      <c r="CF48" s="253">
        <v>226.61799999999999</v>
      </c>
      <c r="CG48" s="166">
        <v>412.06099999999998</v>
      </c>
      <c r="CH48" s="166">
        <v>410.358</v>
      </c>
      <c r="CI48" s="166">
        <v>449.80399999999997</v>
      </c>
      <c r="CJ48" s="253">
        <v>343.101</v>
      </c>
      <c r="CK48" s="166">
        <v>316.11599999999999</v>
      </c>
      <c r="CL48" s="166">
        <v>458.15499999999997</v>
      </c>
      <c r="CM48" s="166">
        <v>600.12900000000002</v>
      </c>
      <c r="CN48" s="253">
        <v>217.51900000000001</v>
      </c>
      <c r="CO48" s="166">
        <v>456.899</v>
      </c>
      <c r="CP48" s="166">
        <v>433.50299999999999</v>
      </c>
      <c r="CQ48" s="287">
        <v>495.25599999999997</v>
      </c>
      <c r="CR48" s="253">
        <v>261.21899999999999</v>
      </c>
      <c r="CS48" s="287">
        <v>324.29199999999997</v>
      </c>
      <c r="CT48" s="287">
        <v>488.07900000000001</v>
      </c>
      <c r="CU48" s="254">
        <v>223.60300000000001</v>
      </c>
      <c r="CV48" s="158"/>
      <c r="CW48" s="144">
        <f t="shared" si="0"/>
        <v>-54.851026539809709</v>
      </c>
      <c r="CX48" s="144">
        <f t="shared" si="1"/>
        <v>-54.187129542553564</v>
      </c>
    </row>
    <row r="49" spans="2:102">
      <c r="B49" s="197">
        <v>43</v>
      </c>
      <c r="C49" s="183" t="s">
        <v>36</v>
      </c>
      <c r="D49" s="253">
        <v>0</v>
      </c>
      <c r="E49" s="166">
        <v>0</v>
      </c>
      <c r="F49" s="166">
        <v>0</v>
      </c>
      <c r="G49" s="254">
        <v>8.7999999999999995E-2</v>
      </c>
      <c r="H49" s="253">
        <v>0</v>
      </c>
      <c r="I49" s="166">
        <v>0</v>
      </c>
      <c r="J49" s="166">
        <v>0</v>
      </c>
      <c r="K49" s="254">
        <v>0</v>
      </c>
      <c r="L49" s="253">
        <v>0</v>
      </c>
      <c r="M49" s="166">
        <v>0.5</v>
      </c>
      <c r="N49" s="166">
        <v>4.3999999999999997E-2</v>
      </c>
      <c r="O49" s="254">
        <v>0</v>
      </c>
      <c r="P49" s="253">
        <v>0</v>
      </c>
      <c r="Q49" s="166">
        <v>0.96599999999999997</v>
      </c>
      <c r="R49" s="166">
        <v>0</v>
      </c>
      <c r="S49" s="254">
        <v>0</v>
      </c>
      <c r="T49" s="253">
        <v>0</v>
      </c>
      <c r="U49" s="166">
        <v>0</v>
      </c>
      <c r="V49" s="166">
        <v>0</v>
      </c>
      <c r="W49" s="254">
        <v>0.65900000000000003</v>
      </c>
      <c r="X49" s="253">
        <v>0</v>
      </c>
      <c r="Y49" s="166">
        <v>0</v>
      </c>
      <c r="Z49" s="166">
        <v>2.0529999999999999</v>
      </c>
      <c r="AA49" s="254">
        <v>0</v>
      </c>
      <c r="AB49" s="253">
        <v>0</v>
      </c>
      <c r="AC49" s="166">
        <v>0</v>
      </c>
      <c r="AD49" s="166">
        <v>0</v>
      </c>
      <c r="AE49" s="254">
        <v>0</v>
      </c>
      <c r="AF49" s="253">
        <v>0</v>
      </c>
      <c r="AG49" s="166">
        <v>1</v>
      </c>
      <c r="AH49" s="166">
        <v>0</v>
      </c>
      <c r="AI49" s="254">
        <v>0</v>
      </c>
      <c r="AJ49" s="253">
        <v>0</v>
      </c>
      <c r="AK49" s="166">
        <v>0.59399999999999997</v>
      </c>
      <c r="AL49" s="166">
        <v>0</v>
      </c>
      <c r="AM49" s="254">
        <v>0</v>
      </c>
      <c r="AN49" s="253">
        <v>6.7000000000000004E-2</v>
      </c>
      <c r="AO49" s="166">
        <v>0</v>
      </c>
      <c r="AP49" s="166">
        <v>0</v>
      </c>
      <c r="AQ49" s="254">
        <v>0</v>
      </c>
      <c r="AR49" s="253">
        <v>0</v>
      </c>
      <c r="AS49" s="166">
        <v>1.0389999999999999</v>
      </c>
      <c r="AT49" s="166">
        <v>1.4350000000000001</v>
      </c>
      <c r="AU49" s="254">
        <v>0</v>
      </c>
      <c r="AV49" s="253">
        <v>0</v>
      </c>
      <c r="AW49" s="166">
        <v>0</v>
      </c>
      <c r="AX49" s="166">
        <v>0</v>
      </c>
      <c r="AY49" s="254">
        <v>0</v>
      </c>
      <c r="AZ49" s="253">
        <v>0</v>
      </c>
      <c r="BA49" s="166">
        <v>0</v>
      </c>
      <c r="BB49" s="166">
        <v>90.751000000000005</v>
      </c>
      <c r="BC49" s="254">
        <v>2.3109999999999999</v>
      </c>
      <c r="BD49" s="253">
        <v>3.31</v>
      </c>
      <c r="BE49" s="166">
        <v>0.7</v>
      </c>
      <c r="BF49" s="166">
        <v>2.3849999999999998</v>
      </c>
      <c r="BG49" s="254">
        <v>0</v>
      </c>
      <c r="BH49" s="253">
        <v>0</v>
      </c>
      <c r="BI49" s="166">
        <v>0</v>
      </c>
      <c r="BJ49" s="166">
        <v>0</v>
      </c>
      <c r="BK49" s="254">
        <v>0</v>
      </c>
      <c r="BL49" s="253">
        <v>0</v>
      </c>
      <c r="BM49" s="166">
        <v>0</v>
      </c>
      <c r="BN49" s="166">
        <v>0</v>
      </c>
      <c r="BO49" s="254">
        <v>0</v>
      </c>
      <c r="BP49" s="253">
        <v>0</v>
      </c>
      <c r="BQ49" s="166">
        <v>0</v>
      </c>
      <c r="BR49" s="166">
        <v>4.2699999999999996</v>
      </c>
      <c r="BS49" s="254">
        <v>0</v>
      </c>
      <c r="BT49" s="253">
        <v>0</v>
      </c>
      <c r="BU49" s="166">
        <v>2.6589999999999998</v>
      </c>
      <c r="BV49" s="166">
        <v>0</v>
      </c>
      <c r="BW49" s="254">
        <v>0.184</v>
      </c>
      <c r="BX49" s="253">
        <v>0</v>
      </c>
      <c r="BY49" s="166">
        <v>0</v>
      </c>
      <c r="BZ49" s="166">
        <v>0.57699999999999996</v>
      </c>
      <c r="CA49" s="254">
        <v>0</v>
      </c>
      <c r="CB49" s="253">
        <v>0.78300000000000003</v>
      </c>
      <c r="CC49" s="166">
        <v>0</v>
      </c>
      <c r="CD49" s="166">
        <v>0</v>
      </c>
      <c r="CE49" s="166">
        <v>0</v>
      </c>
      <c r="CF49" s="253">
        <v>0.7</v>
      </c>
      <c r="CG49" s="166">
        <v>0</v>
      </c>
      <c r="CH49" s="166">
        <v>0.1</v>
      </c>
      <c r="CI49" s="166">
        <v>20.210999999999999</v>
      </c>
      <c r="CJ49" s="253">
        <v>2.4769999999999999</v>
      </c>
      <c r="CK49" s="166">
        <v>1.1000000000000001</v>
      </c>
      <c r="CL49" s="166">
        <v>2.6930000000000001</v>
      </c>
      <c r="CM49" s="166">
        <v>11.15</v>
      </c>
      <c r="CN49" s="253">
        <v>0</v>
      </c>
      <c r="CO49" s="166">
        <v>0.03</v>
      </c>
      <c r="CP49" s="166">
        <v>0</v>
      </c>
      <c r="CQ49" s="287">
        <v>0</v>
      </c>
      <c r="CR49" s="253">
        <v>1.383</v>
      </c>
      <c r="CS49" s="287">
        <v>0</v>
      </c>
      <c r="CT49" s="287">
        <v>0</v>
      </c>
      <c r="CU49" s="254">
        <v>1.7649999999999999</v>
      </c>
      <c r="CV49" s="158"/>
      <c r="CW49" s="144">
        <f t="shared" si="0"/>
        <v>0</v>
      </c>
      <c r="CX49" s="144">
        <f t="shared" si="1"/>
        <v>0</v>
      </c>
    </row>
    <row r="50" spans="2:102">
      <c r="B50" s="197">
        <v>44</v>
      </c>
      <c r="C50" s="183" t="s">
        <v>37</v>
      </c>
      <c r="D50" s="253">
        <v>2470.817</v>
      </c>
      <c r="E50" s="166">
        <v>3019.2869999999998</v>
      </c>
      <c r="F50" s="166">
        <v>2673.6089999999999</v>
      </c>
      <c r="G50" s="254">
        <v>4114.1760000000004</v>
      </c>
      <c r="H50" s="253">
        <v>2449.9850000000001</v>
      </c>
      <c r="I50" s="166">
        <v>3097.2370000000001</v>
      </c>
      <c r="J50" s="166">
        <v>2954.4380000000001</v>
      </c>
      <c r="K50" s="254">
        <v>5071.7089999999998</v>
      </c>
      <c r="L50" s="253">
        <v>3361.277</v>
      </c>
      <c r="M50" s="166">
        <v>4684.9250000000002</v>
      </c>
      <c r="N50" s="166">
        <v>6190.1440000000002</v>
      </c>
      <c r="O50" s="254">
        <v>5899.5810000000001</v>
      </c>
      <c r="P50" s="253">
        <v>5221.7629999999999</v>
      </c>
      <c r="Q50" s="166">
        <v>6308.3090000000002</v>
      </c>
      <c r="R50" s="166">
        <v>4380.6379999999999</v>
      </c>
      <c r="S50" s="254">
        <v>7965.1819999999998</v>
      </c>
      <c r="T50" s="253">
        <v>4404.6909999999998</v>
      </c>
      <c r="U50" s="166">
        <v>4110.1769999999997</v>
      </c>
      <c r="V50" s="166">
        <v>7349.5450000000001</v>
      </c>
      <c r="W50" s="254">
        <v>7615.9409999999998</v>
      </c>
      <c r="X50" s="253">
        <v>4640.3130000000001</v>
      </c>
      <c r="Y50" s="166">
        <v>6617.8419999999996</v>
      </c>
      <c r="Z50" s="166">
        <v>7933.5249999999996</v>
      </c>
      <c r="AA50" s="254">
        <v>6458.8370000000004</v>
      </c>
      <c r="AB50" s="253">
        <v>4085.152</v>
      </c>
      <c r="AC50" s="166">
        <v>4911.2290000000003</v>
      </c>
      <c r="AD50" s="166">
        <v>6482.1689999999999</v>
      </c>
      <c r="AE50" s="254">
        <v>6144.2610000000004</v>
      </c>
      <c r="AF50" s="253">
        <v>2022.318</v>
      </c>
      <c r="AG50" s="166">
        <v>4031.373</v>
      </c>
      <c r="AH50" s="166">
        <v>3887.614</v>
      </c>
      <c r="AI50" s="254">
        <v>10988.476000000001</v>
      </c>
      <c r="AJ50" s="253">
        <v>5162.817</v>
      </c>
      <c r="AK50" s="166">
        <v>7163.5360000000001</v>
      </c>
      <c r="AL50" s="166">
        <v>6966.8059999999996</v>
      </c>
      <c r="AM50" s="254">
        <v>6471.5510000000004</v>
      </c>
      <c r="AN50" s="253">
        <v>5827.7479999999996</v>
      </c>
      <c r="AO50" s="166">
        <v>7234.3689999999997</v>
      </c>
      <c r="AP50" s="166">
        <v>5857.1970000000001</v>
      </c>
      <c r="AQ50" s="254">
        <v>7744.4089999999997</v>
      </c>
      <c r="AR50" s="253">
        <v>7116.4880000000003</v>
      </c>
      <c r="AS50" s="166">
        <v>5828.5050000000001</v>
      </c>
      <c r="AT50" s="166">
        <v>7418.0029999999997</v>
      </c>
      <c r="AU50" s="254">
        <v>7902.6779999999999</v>
      </c>
      <c r="AV50" s="253">
        <v>6759.87</v>
      </c>
      <c r="AW50" s="166">
        <v>7708.6109999999999</v>
      </c>
      <c r="AX50" s="166">
        <v>10619.893</v>
      </c>
      <c r="AY50" s="254">
        <v>7967.6570000000002</v>
      </c>
      <c r="AZ50" s="253">
        <v>5849.26</v>
      </c>
      <c r="BA50" s="166">
        <v>7102.91</v>
      </c>
      <c r="BB50" s="166">
        <v>8968.8649999999998</v>
      </c>
      <c r="BC50" s="254">
        <v>8544.7379999999994</v>
      </c>
      <c r="BD50" s="253">
        <v>5858.9070000000002</v>
      </c>
      <c r="BE50" s="166">
        <v>13248.916999999999</v>
      </c>
      <c r="BF50" s="166">
        <v>7136.8909999999996</v>
      </c>
      <c r="BG50" s="254">
        <v>8610.6669999999995</v>
      </c>
      <c r="BH50" s="253">
        <v>7862.6660000000002</v>
      </c>
      <c r="BI50" s="166">
        <v>6661.2089999999998</v>
      </c>
      <c r="BJ50" s="166">
        <v>7961.4660000000003</v>
      </c>
      <c r="BK50" s="254">
        <v>7812.5050000000001</v>
      </c>
      <c r="BL50" s="253">
        <v>8140.4589999999998</v>
      </c>
      <c r="BM50" s="166">
        <v>7890.5060000000003</v>
      </c>
      <c r="BN50" s="166">
        <v>5995.86</v>
      </c>
      <c r="BO50" s="254">
        <v>8251.3760000000002</v>
      </c>
      <c r="BP50" s="253">
        <v>4738.1180000000004</v>
      </c>
      <c r="BQ50" s="166">
        <v>7642.9849999999997</v>
      </c>
      <c r="BR50" s="166">
        <v>8023.3440000000001</v>
      </c>
      <c r="BS50" s="254">
        <v>10734.925999999999</v>
      </c>
      <c r="BT50" s="253">
        <v>6265.8649999999998</v>
      </c>
      <c r="BU50" s="166">
        <v>8672.8279999999995</v>
      </c>
      <c r="BV50" s="166">
        <v>8132.16</v>
      </c>
      <c r="BW50" s="254">
        <v>11868.77</v>
      </c>
      <c r="BX50" s="253">
        <v>3652.058</v>
      </c>
      <c r="BY50" s="166">
        <v>4898.7920000000004</v>
      </c>
      <c r="BZ50" s="166">
        <v>8782.6139999999996</v>
      </c>
      <c r="CA50" s="254">
        <v>10174.244000000001</v>
      </c>
      <c r="CB50" s="253">
        <v>9552.3690000000006</v>
      </c>
      <c r="CC50" s="166">
        <v>9116.4549999999999</v>
      </c>
      <c r="CD50" s="166">
        <v>5283.3149999999996</v>
      </c>
      <c r="CE50" s="166">
        <v>12345.86</v>
      </c>
      <c r="CF50" s="253">
        <v>7119.3220000000001</v>
      </c>
      <c r="CG50" s="166">
        <v>7450.71</v>
      </c>
      <c r="CH50" s="166">
        <v>7861.9009999999998</v>
      </c>
      <c r="CI50" s="166">
        <v>12691.477999999999</v>
      </c>
      <c r="CJ50" s="253">
        <v>9180.25</v>
      </c>
      <c r="CK50" s="166">
        <v>9363.2039999999997</v>
      </c>
      <c r="CL50" s="166">
        <v>5495.0010000000002</v>
      </c>
      <c r="CM50" s="166">
        <v>8089.9809999999998</v>
      </c>
      <c r="CN50" s="253">
        <v>6716.9440000000004</v>
      </c>
      <c r="CO50" s="166">
        <v>10660.204</v>
      </c>
      <c r="CP50" s="166">
        <v>9007.2829999999994</v>
      </c>
      <c r="CQ50" s="287">
        <v>10687.45</v>
      </c>
      <c r="CR50" s="253">
        <v>9403.1320000000014</v>
      </c>
      <c r="CS50" s="287">
        <v>9837.3110000000015</v>
      </c>
      <c r="CT50" s="287">
        <v>7537.1940000000004</v>
      </c>
      <c r="CU50" s="254">
        <v>7263.9479999999994</v>
      </c>
      <c r="CV50" s="158"/>
      <c r="CW50" s="144">
        <f t="shared" si="0"/>
        <v>-32.032917113062524</v>
      </c>
      <c r="CX50" s="144">
        <f t="shared" si="1"/>
        <v>-3.6253014052710029</v>
      </c>
    </row>
    <row r="51" spans="2:102">
      <c r="B51" s="197">
        <v>45</v>
      </c>
      <c r="C51" s="183" t="s">
        <v>38</v>
      </c>
      <c r="D51" s="253">
        <v>0.23699999999999999</v>
      </c>
      <c r="E51" s="166">
        <v>0</v>
      </c>
      <c r="F51" s="166">
        <v>10.121</v>
      </c>
      <c r="G51" s="254">
        <v>1.44</v>
      </c>
      <c r="H51" s="253">
        <v>5.3999999999999999E-2</v>
      </c>
      <c r="I51" s="166">
        <v>0.8</v>
      </c>
      <c r="J51" s="166">
        <v>0.70799999999999996</v>
      </c>
      <c r="K51" s="254">
        <v>0</v>
      </c>
      <c r="L51" s="253">
        <v>2.379</v>
      </c>
      <c r="M51" s="166">
        <v>0.98899999999999999</v>
      </c>
      <c r="N51" s="166">
        <v>0</v>
      </c>
      <c r="O51" s="254">
        <v>14.052</v>
      </c>
      <c r="P51" s="253">
        <v>0</v>
      </c>
      <c r="Q51" s="166">
        <v>0</v>
      </c>
      <c r="R51" s="166">
        <v>2.6190000000000002</v>
      </c>
      <c r="S51" s="254">
        <v>8.8770000000000007</v>
      </c>
      <c r="T51" s="253">
        <v>0</v>
      </c>
      <c r="U51" s="166">
        <v>14.36</v>
      </c>
      <c r="V51" s="166">
        <v>0.65700000000000003</v>
      </c>
      <c r="W51" s="254">
        <v>107.014</v>
      </c>
      <c r="X51" s="253">
        <v>25.46</v>
      </c>
      <c r="Y51" s="166">
        <v>42.942999999999998</v>
      </c>
      <c r="Z51" s="166">
        <v>7.6020000000000003</v>
      </c>
      <c r="AA51" s="254">
        <v>37.046999999999997</v>
      </c>
      <c r="AB51" s="253">
        <v>2.613</v>
      </c>
      <c r="AC51" s="166">
        <v>22.992999999999999</v>
      </c>
      <c r="AD51" s="166">
        <v>13.93</v>
      </c>
      <c r="AE51" s="254">
        <v>8.1929999999999996</v>
      </c>
      <c r="AF51" s="253">
        <v>0</v>
      </c>
      <c r="AG51" s="166">
        <v>10.483000000000001</v>
      </c>
      <c r="AH51" s="166">
        <v>80.5</v>
      </c>
      <c r="AI51" s="254">
        <v>5.1689999999999996</v>
      </c>
      <c r="AJ51" s="253">
        <v>29.541</v>
      </c>
      <c r="AK51" s="166">
        <v>0.104</v>
      </c>
      <c r="AL51" s="166">
        <v>66.843999999999994</v>
      </c>
      <c r="AM51" s="254">
        <v>0</v>
      </c>
      <c r="AN51" s="253">
        <v>0.22700000000000001</v>
      </c>
      <c r="AO51" s="166">
        <v>0</v>
      </c>
      <c r="AP51" s="166">
        <v>0</v>
      </c>
      <c r="AQ51" s="254">
        <v>0</v>
      </c>
      <c r="AR51" s="253">
        <v>0.23499999999999999</v>
      </c>
      <c r="AS51" s="166">
        <v>0</v>
      </c>
      <c r="AT51" s="166">
        <v>13.365</v>
      </c>
      <c r="AU51" s="254">
        <v>117.431</v>
      </c>
      <c r="AV51" s="253">
        <v>1.9E-2</v>
      </c>
      <c r="AW51" s="166">
        <v>128.74100000000001</v>
      </c>
      <c r="AX51" s="166">
        <v>11.222</v>
      </c>
      <c r="AY51" s="254">
        <v>0.26900000000000002</v>
      </c>
      <c r="AZ51" s="253">
        <v>25.213999999999999</v>
      </c>
      <c r="BA51" s="166">
        <v>11.842000000000001</v>
      </c>
      <c r="BB51" s="166">
        <v>53.552</v>
      </c>
      <c r="BC51" s="254">
        <v>10.994999999999999</v>
      </c>
      <c r="BD51" s="253">
        <v>14.85</v>
      </c>
      <c r="BE51" s="166">
        <v>1.3120000000000001</v>
      </c>
      <c r="BF51" s="166">
        <v>0</v>
      </c>
      <c r="BG51" s="254">
        <v>11.132999999999999</v>
      </c>
      <c r="BH51" s="253">
        <v>3.431</v>
      </c>
      <c r="BI51" s="166">
        <v>0.53100000000000003</v>
      </c>
      <c r="BJ51" s="166">
        <v>7.1999999999999995E-2</v>
      </c>
      <c r="BK51" s="254">
        <v>0</v>
      </c>
      <c r="BL51" s="253">
        <v>19.309000000000001</v>
      </c>
      <c r="BM51" s="166">
        <v>0.219</v>
      </c>
      <c r="BN51" s="166">
        <v>15.608000000000001</v>
      </c>
      <c r="BO51" s="254">
        <v>0</v>
      </c>
      <c r="BP51" s="253">
        <v>7.2999999999999995E-2</v>
      </c>
      <c r="BQ51" s="166">
        <v>0</v>
      </c>
      <c r="BR51" s="166">
        <v>0</v>
      </c>
      <c r="BS51" s="254">
        <v>0</v>
      </c>
      <c r="BT51" s="253">
        <v>24.946000000000002</v>
      </c>
      <c r="BU51" s="166">
        <v>0</v>
      </c>
      <c r="BV51" s="166">
        <v>0</v>
      </c>
      <c r="BW51" s="254">
        <v>0</v>
      </c>
      <c r="BX51" s="253">
        <v>0</v>
      </c>
      <c r="BY51" s="166">
        <v>4.484</v>
      </c>
      <c r="BZ51" s="166">
        <v>0</v>
      </c>
      <c r="CA51" s="254">
        <v>3.6709999999999998</v>
      </c>
      <c r="CB51" s="253">
        <v>0</v>
      </c>
      <c r="CC51" s="166">
        <v>0</v>
      </c>
      <c r="CD51" s="166">
        <v>0</v>
      </c>
      <c r="CE51" s="166">
        <v>6.6459999999999999</v>
      </c>
      <c r="CF51" s="253">
        <v>25.468</v>
      </c>
      <c r="CG51" s="166">
        <v>0.873</v>
      </c>
      <c r="CH51" s="166">
        <v>0</v>
      </c>
      <c r="CI51" s="166">
        <v>2.214</v>
      </c>
      <c r="CJ51" s="253">
        <v>3.8660000000000001</v>
      </c>
      <c r="CK51" s="166">
        <v>0</v>
      </c>
      <c r="CL51" s="166">
        <v>0</v>
      </c>
      <c r="CM51" s="166">
        <v>0</v>
      </c>
      <c r="CN51" s="253">
        <v>1.25</v>
      </c>
      <c r="CO51" s="166">
        <v>2.2749999999999999</v>
      </c>
      <c r="CP51" s="166">
        <v>1.55</v>
      </c>
      <c r="CQ51" s="287">
        <v>0</v>
      </c>
      <c r="CR51" s="253">
        <v>2.069</v>
      </c>
      <c r="CS51" s="287">
        <v>55.95</v>
      </c>
      <c r="CT51" s="287">
        <v>0.215</v>
      </c>
      <c r="CU51" s="254">
        <v>2.9590000000000001</v>
      </c>
      <c r="CV51" s="158"/>
      <c r="CW51" s="144">
        <f t="shared" si="0"/>
        <v>0</v>
      </c>
      <c r="CX51" s="144">
        <f t="shared" si="1"/>
        <v>1276.2790697674418</v>
      </c>
    </row>
    <row r="52" spans="2:102">
      <c r="B52" s="197">
        <v>46</v>
      </c>
      <c r="C52" s="183" t="s">
        <v>39</v>
      </c>
      <c r="D52" s="253">
        <v>51.344999999999999</v>
      </c>
      <c r="E52" s="166">
        <v>17.510000000000002</v>
      </c>
      <c r="F52" s="166">
        <v>24.585000000000001</v>
      </c>
      <c r="G52" s="254">
        <v>67.962000000000003</v>
      </c>
      <c r="H52" s="253">
        <v>8.6300000000000008</v>
      </c>
      <c r="I52" s="166">
        <v>39.445999999999998</v>
      </c>
      <c r="J52" s="166">
        <v>25.391999999999999</v>
      </c>
      <c r="K52" s="254">
        <v>35.018999999999998</v>
      </c>
      <c r="L52" s="253">
        <v>17.170000000000002</v>
      </c>
      <c r="M52" s="166">
        <v>8.4090000000000007</v>
      </c>
      <c r="N52" s="166">
        <v>17.555</v>
      </c>
      <c r="O52" s="254">
        <v>23.763999999999999</v>
      </c>
      <c r="P52" s="253">
        <v>11.942</v>
      </c>
      <c r="Q52" s="166">
        <v>25.407</v>
      </c>
      <c r="R52" s="166">
        <v>30.577000000000002</v>
      </c>
      <c r="S52" s="254">
        <v>14.756</v>
      </c>
      <c r="T52" s="253">
        <v>24.498000000000001</v>
      </c>
      <c r="U52" s="166">
        <v>13.933</v>
      </c>
      <c r="V52" s="166">
        <v>60.988999999999997</v>
      </c>
      <c r="W52" s="254">
        <v>42.378999999999998</v>
      </c>
      <c r="X52" s="253">
        <v>34.488</v>
      </c>
      <c r="Y52" s="166">
        <v>11.273</v>
      </c>
      <c r="Z52" s="166">
        <v>16.190000000000001</v>
      </c>
      <c r="AA52" s="254">
        <v>19.437999999999999</v>
      </c>
      <c r="AB52" s="253">
        <v>13.478999999999999</v>
      </c>
      <c r="AC52" s="166">
        <v>4.8209999999999997</v>
      </c>
      <c r="AD52" s="166">
        <v>5.5350000000000001</v>
      </c>
      <c r="AE52" s="254">
        <v>8.5419999999999998</v>
      </c>
      <c r="AF52" s="253">
        <v>11.315</v>
      </c>
      <c r="AG52" s="166">
        <v>4.2149999999999999</v>
      </c>
      <c r="AH52" s="166">
        <v>46.89</v>
      </c>
      <c r="AI52" s="254">
        <v>8.8309999999999995</v>
      </c>
      <c r="AJ52" s="253">
        <v>36.542999999999999</v>
      </c>
      <c r="AK52" s="166">
        <v>8.9540000000000006</v>
      </c>
      <c r="AL52" s="166">
        <v>13.161</v>
      </c>
      <c r="AM52" s="254">
        <v>13.371</v>
      </c>
      <c r="AN52" s="253">
        <v>5.8639999999999999</v>
      </c>
      <c r="AO52" s="166">
        <v>51.798000000000002</v>
      </c>
      <c r="AP52" s="166">
        <v>3.2509999999999999</v>
      </c>
      <c r="AQ52" s="254">
        <v>13.78</v>
      </c>
      <c r="AR52" s="253">
        <v>25.876999999999999</v>
      </c>
      <c r="AS52" s="166">
        <v>2.464</v>
      </c>
      <c r="AT52" s="166">
        <v>7.0259999999999998</v>
      </c>
      <c r="AU52" s="254">
        <v>1.671</v>
      </c>
      <c r="AV52" s="253">
        <v>0.22500000000000001</v>
      </c>
      <c r="AW52" s="166">
        <v>19.05</v>
      </c>
      <c r="AX52" s="166">
        <v>12.563000000000001</v>
      </c>
      <c r="AY52" s="254">
        <v>3.68</v>
      </c>
      <c r="AZ52" s="253">
        <v>6.11</v>
      </c>
      <c r="BA52" s="166">
        <v>5.5049999999999999</v>
      </c>
      <c r="BB52" s="166">
        <v>44.820999999999998</v>
      </c>
      <c r="BC52" s="254">
        <v>10.803000000000001</v>
      </c>
      <c r="BD52" s="253">
        <v>12.414</v>
      </c>
      <c r="BE52" s="166">
        <v>15.486000000000001</v>
      </c>
      <c r="BF52" s="166">
        <v>49.87</v>
      </c>
      <c r="BG52" s="254">
        <v>13.218999999999999</v>
      </c>
      <c r="BH52" s="253">
        <v>8.66</v>
      </c>
      <c r="BI52" s="166">
        <v>15.801</v>
      </c>
      <c r="BJ52" s="166">
        <v>68.661000000000001</v>
      </c>
      <c r="BK52" s="254">
        <v>11.877000000000001</v>
      </c>
      <c r="BL52" s="253">
        <v>8.2469999999999999</v>
      </c>
      <c r="BM52" s="166">
        <v>6.5979999999999999</v>
      </c>
      <c r="BN52" s="166">
        <v>9.7739999999999991</v>
      </c>
      <c r="BO52" s="254">
        <v>15.21</v>
      </c>
      <c r="BP52" s="253">
        <v>24.58</v>
      </c>
      <c r="BQ52" s="166">
        <v>12.624000000000001</v>
      </c>
      <c r="BR52" s="166">
        <v>34.670999999999999</v>
      </c>
      <c r="BS52" s="254">
        <v>24.812999999999999</v>
      </c>
      <c r="BT52" s="253">
        <v>29.530999999999999</v>
      </c>
      <c r="BU52" s="166">
        <v>29.324000000000002</v>
      </c>
      <c r="BV52" s="166">
        <v>20.376000000000001</v>
      </c>
      <c r="BW52" s="254">
        <v>37.462000000000003</v>
      </c>
      <c r="BX52" s="253">
        <v>8.9860000000000007</v>
      </c>
      <c r="BY52" s="166">
        <v>1.7130000000000001</v>
      </c>
      <c r="BZ52" s="166">
        <v>47.615000000000002</v>
      </c>
      <c r="CA52" s="254">
        <v>29.052</v>
      </c>
      <c r="CB52" s="253">
        <v>17.798999999999999</v>
      </c>
      <c r="CC52" s="166">
        <v>3.0390000000000001</v>
      </c>
      <c r="CD52" s="166">
        <v>112.212</v>
      </c>
      <c r="CE52" s="166">
        <v>49.21</v>
      </c>
      <c r="CF52" s="253">
        <v>16.247</v>
      </c>
      <c r="CG52" s="166">
        <v>183.768</v>
      </c>
      <c r="CH52" s="166">
        <v>23.190999999999999</v>
      </c>
      <c r="CI52" s="166">
        <v>129.541</v>
      </c>
      <c r="CJ52" s="253">
        <v>169.22200000000001</v>
      </c>
      <c r="CK52" s="166">
        <v>80.739999999999995</v>
      </c>
      <c r="CL52" s="166">
        <v>76.108999999999995</v>
      </c>
      <c r="CM52" s="166">
        <v>57.152999999999999</v>
      </c>
      <c r="CN52" s="253">
        <v>30.943000000000001</v>
      </c>
      <c r="CO52" s="166">
        <v>25.745000000000001</v>
      </c>
      <c r="CP52" s="166">
        <v>35.462000000000003</v>
      </c>
      <c r="CQ52" s="287">
        <v>50.981000000000002</v>
      </c>
      <c r="CR52" s="253">
        <v>25.720000000000002</v>
      </c>
      <c r="CS52" s="287">
        <v>38.777999999999999</v>
      </c>
      <c r="CT52" s="287">
        <v>27.937999999999999</v>
      </c>
      <c r="CU52" s="254">
        <v>60.385999999999996</v>
      </c>
      <c r="CV52" s="158"/>
      <c r="CW52" s="144">
        <f t="shared" si="0"/>
        <v>18.448049273258647</v>
      </c>
      <c r="CX52" s="144">
        <f t="shared" si="1"/>
        <v>116.14288782303669</v>
      </c>
    </row>
    <row r="53" spans="2:102">
      <c r="B53" s="197">
        <v>47</v>
      </c>
      <c r="C53" s="183" t="s">
        <v>40</v>
      </c>
      <c r="D53" s="253">
        <v>0</v>
      </c>
      <c r="E53" s="166">
        <v>0</v>
      </c>
      <c r="F53" s="166">
        <v>2.3730000000000002</v>
      </c>
      <c r="G53" s="254">
        <v>4.3999999999999997E-2</v>
      </c>
      <c r="H53" s="253">
        <v>0</v>
      </c>
      <c r="I53" s="166">
        <v>0.20799999999999999</v>
      </c>
      <c r="J53" s="166">
        <v>3.907</v>
      </c>
      <c r="K53" s="254">
        <v>0</v>
      </c>
      <c r="L53" s="253">
        <v>0</v>
      </c>
      <c r="M53" s="166">
        <v>1.022</v>
      </c>
      <c r="N53" s="166">
        <v>7.5999999999999998E-2</v>
      </c>
      <c r="O53" s="254">
        <v>0</v>
      </c>
      <c r="P53" s="253">
        <v>0</v>
      </c>
      <c r="Q53" s="166">
        <v>0</v>
      </c>
      <c r="R53" s="166">
        <v>0</v>
      </c>
      <c r="S53" s="254">
        <v>0</v>
      </c>
      <c r="T53" s="253">
        <v>0</v>
      </c>
      <c r="U53" s="166">
        <v>0</v>
      </c>
      <c r="V53" s="166">
        <v>0</v>
      </c>
      <c r="W53" s="254">
        <v>0</v>
      </c>
      <c r="X53" s="253">
        <v>0</v>
      </c>
      <c r="Y53" s="166">
        <v>0</v>
      </c>
      <c r="Z53" s="166">
        <v>0.9</v>
      </c>
      <c r="AA53" s="254">
        <v>0</v>
      </c>
      <c r="AB53" s="253">
        <v>0</v>
      </c>
      <c r="AC53" s="166">
        <v>0</v>
      </c>
      <c r="AD53" s="166">
        <v>0</v>
      </c>
      <c r="AE53" s="254">
        <v>0</v>
      </c>
      <c r="AF53" s="253">
        <v>0</v>
      </c>
      <c r="AG53" s="166">
        <v>0</v>
      </c>
      <c r="AH53" s="166">
        <v>0</v>
      </c>
      <c r="AI53" s="254">
        <v>0</v>
      </c>
      <c r="AJ53" s="253">
        <v>0</v>
      </c>
      <c r="AK53" s="166">
        <v>0</v>
      </c>
      <c r="AL53" s="166">
        <v>0</v>
      </c>
      <c r="AM53" s="254">
        <v>58.823999999999998</v>
      </c>
      <c r="AN53" s="253">
        <v>0</v>
      </c>
      <c r="AO53" s="166">
        <v>0</v>
      </c>
      <c r="AP53" s="166">
        <v>0</v>
      </c>
      <c r="AQ53" s="254">
        <v>0</v>
      </c>
      <c r="AR53" s="253">
        <v>0</v>
      </c>
      <c r="AS53" s="166">
        <v>0</v>
      </c>
      <c r="AT53" s="166">
        <v>0</v>
      </c>
      <c r="AU53" s="254">
        <v>0</v>
      </c>
      <c r="AV53" s="253">
        <v>0</v>
      </c>
      <c r="AW53" s="166">
        <v>0</v>
      </c>
      <c r="AX53" s="166">
        <v>0.44400000000000001</v>
      </c>
      <c r="AY53" s="254">
        <v>0</v>
      </c>
      <c r="AZ53" s="253">
        <v>0</v>
      </c>
      <c r="BA53" s="166">
        <v>5.0789999999999997</v>
      </c>
      <c r="BB53" s="166">
        <v>0</v>
      </c>
      <c r="BC53" s="254">
        <v>2.5230000000000001</v>
      </c>
      <c r="BD53" s="253">
        <v>0</v>
      </c>
      <c r="BE53" s="166">
        <v>0.45400000000000001</v>
      </c>
      <c r="BF53" s="166">
        <v>2.7650000000000001</v>
      </c>
      <c r="BG53" s="254">
        <v>0.65300000000000002</v>
      </c>
      <c r="BH53" s="253">
        <v>2.0550000000000002</v>
      </c>
      <c r="BI53" s="166">
        <v>0</v>
      </c>
      <c r="BJ53" s="166">
        <v>3.573</v>
      </c>
      <c r="BK53" s="254">
        <v>0.19900000000000001</v>
      </c>
      <c r="BL53" s="253">
        <v>0</v>
      </c>
      <c r="BM53" s="166">
        <v>1.7350000000000001</v>
      </c>
      <c r="BN53" s="166">
        <v>0</v>
      </c>
      <c r="BO53" s="254">
        <v>0</v>
      </c>
      <c r="BP53" s="253">
        <v>0</v>
      </c>
      <c r="BQ53" s="166">
        <v>4.2000000000000003E-2</v>
      </c>
      <c r="BR53" s="166">
        <v>0</v>
      </c>
      <c r="BS53" s="254">
        <v>0</v>
      </c>
      <c r="BT53" s="253">
        <v>0.745</v>
      </c>
      <c r="BU53" s="166">
        <v>0</v>
      </c>
      <c r="BV53" s="166">
        <v>0.35799999999999998</v>
      </c>
      <c r="BW53" s="254">
        <v>3.7999999999999999E-2</v>
      </c>
      <c r="BX53" s="253">
        <v>0.65100000000000002</v>
      </c>
      <c r="BY53" s="166">
        <v>0</v>
      </c>
      <c r="BZ53" s="166">
        <v>6.0110000000000001</v>
      </c>
      <c r="CA53" s="254">
        <v>0</v>
      </c>
      <c r="CB53" s="253">
        <v>0</v>
      </c>
      <c r="CC53" s="166">
        <v>0</v>
      </c>
      <c r="CD53" s="166">
        <v>0</v>
      </c>
      <c r="CE53" s="166">
        <v>0</v>
      </c>
      <c r="CF53" s="253">
        <v>0</v>
      </c>
      <c r="CG53" s="166">
        <v>0</v>
      </c>
      <c r="CH53" s="166">
        <v>28.713999999999999</v>
      </c>
      <c r="CI53" s="166">
        <v>0</v>
      </c>
      <c r="CJ53" s="253">
        <v>16.048999999999999</v>
      </c>
      <c r="CK53" s="166">
        <v>0</v>
      </c>
      <c r="CL53" s="166">
        <v>0</v>
      </c>
      <c r="CM53" s="166">
        <v>0</v>
      </c>
      <c r="CN53" s="253">
        <v>0</v>
      </c>
      <c r="CO53" s="166">
        <v>0</v>
      </c>
      <c r="CP53" s="166">
        <v>0</v>
      </c>
      <c r="CQ53" s="287">
        <v>0</v>
      </c>
      <c r="CR53" s="253">
        <v>0</v>
      </c>
      <c r="CS53" s="287">
        <v>9.0540000000000003</v>
      </c>
      <c r="CT53" s="287">
        <v>0</v>
      </c>
      <c r="CU53" s="254">
        <v>0</v>
      </c>
      <c r="CV53" s="158"/>
      <c r="CW53" s="144">
        <f t="shared" si="0"/>
        <v>0</v>
      </c>
      <c r="CX53" s="144">
        <f t="shared" si="1"/>
        <v>0</v>
      </c>
    </row>
    <row r="54" spans="2:102">
      <c r="B54" s="197">
        <v>48</v>
      </c>
      <c r="C54" s="183" t="s">
        <v>41</v>
      </c>
      <c r="D54" s="253">
        <v>2961.4319999999998</v>
      </c>
      <c r="E54" s="166">
        <v>2733.8090000000002</v>
      </c>
      <c r="F54" s="166">
        <v>3654.8110000000001</v>
      </c>
      <c r="G54" s="254">
        <v>3078.3319999999999</v>
      </c>
      <c r="H54" s="253">
        <v>3725.279</v>
      </c>
      <c r="I54" s="166">
        <v>3235.9960000000001</v>
      </c>
      <c r="J54" s="166">
        <v>3469.3</v>
      </c>
      <c r="K54" s="254">
        <v>3673.607</v>
      </c>
      <c r="L54" s="253">
        <v>5066.2020000000002</v>
      </c>
      <c r="M54" s="166">
        <v>3250.0050000000001</v>
      </c>
      <c r="N54" s="166">
        <v>7136.3280000000004</v>
      </c>
      <c r="O54" s="254">
        <v>6913.049</v>
      </c>
      <c r="P54" s="253">
        <v>6517.8230000000003</v>
      </c>
      <c r="Q54" s="166">
        <v>4502.384</v>
      </c>
      <c r="R54" s="166">
        <v>4205.6080000000002</v>
      </c>
      <c r="S54" s="254">
        <v>5919.2179999999998</v>
      </c>
      <c r="T54" s="253">
        <v>4550.1400000000003</v>
      </c>
      <c r="U54" s="166">
        <v>4726.8320000000003</v>
      </c>
      <c r="V54" s="166">
        <v>4380.4750000000004</v>
      </c>
      <c r="W54" s="254">
        <v>5719.1080000000002</v>
      </c>
      <c r="X54" s="253">
        <v>6260.1329999999998</v>
      </c>
      <c r="Y54" s="166">
        <v>3530.4520000000002</v>
      </c>
      <c r="Z54" s="166">
        <v>4331.0690000000004</v>
      </c>
      <c r="AA54" s="254">
        <v>4635.0119999999997</v>
      </c>
      <c r="AB54" s="253">
        <v>6102.6869999999999</v>
      </c>
      <c r="AC54" s="166">
        <v>4273.5540000000001</v>
      </c>
      <c r="AD54" s="166">
        <v>4074.61</v>
      </c>
      <c r="AE54" s="254">
        <v>6191.1130000000003</v>
      </c>
      <c r="AF54" s="253">
        <v>4213.3280000000004</v>
      </c>
      <c r="AG54" s="166">
        <v>4129.4989999999998</v>
      </c>
      <c r="AH54" s="166">
        <v>3024.66</v>
      </c>
      <c r="AI54" s="254">
        <v>5837.0649999999996</v>
      </c>
      <c r="AJ54" s="253">
        <v>3607.7939999999999</v>
      </c>
      <c r="AK54" s="166">
        <v>4631.7740000000003</v>
      </c>
      <c r="AL54" s="166">
        <v>3736.6579999999999</v>
      </c>
      <c r="AM54" s="254">
        <v>5982.6409999999996</v>
      </c>
      <c r="AN54" s="253">
        <v>4627.357</v>
      </c>
      <c r="AO54" s="166">
        <v>4631.3549999999996</v>
      </c>
      <c r="AP54" s="166">
        <v>3565.4470000000001</v>
      </c>
      <c r="AQ54" s="254">
        <v>5413.375</v>
      </c>
      <c r="AR54" s="253">
        <v>5316.7039999999997</v>
      </c>
      <c r="AS54" s="166">
        <v>3973.1610000000001</v>
      </c>
      <c r="AT54" s="166">
        <v>2803.4349999999999</v>
      </c>
      <c r="AU54" s="254">
        <v>3620.8159999999998</v>
      </c>
      <c r="AV54" s="253">
        <v>4276.8950000000004</v>
      </c>
      <c r="AW54" s="166">
        <v>4380.0870000000004</v>
      </c>
      <c r="AX54" s="166">
        <v>3422.6419999999998</v>
      </c>
      <c r="AY54" s="254">
        <v>3769.1120000000001</v>
      </c>
      <c r="AZ54" s="253">
        <v>2694.2150000000001</v>
      </c>
      <c r="BA54" s="166">
        <v>2822.2730000000001</v>
      </c>
      <c r="BB54" s="166">
        <v>3296.2449999999999</v>
      </c>
      <c r="BC54" s="254">
        <v>4325.9380000000001</v>
      </c>
      <c r="BD54" s="253">
        <v>3446.8310000000001</v>
      </c>
      <c r="BE54" s="166">
        <v>3227.6959999999999</v>
      </c>
      <c r="BF54" s="166">
        <v>4106.54</v>
      </c>
      <c r="BG54" s="254">
        <v>4052.6</v>
      </c>
      <c r="BH54" s="253">
        <v>3508.3440000000001</v>
      </c>
      <c r="BI54" s="166">
        <v>3364.373</v>
      </c>
      <c r="BJ54" s="166">
        <v>3665.6770000000001</v>
      </c>
      <c r="BK54" s="254">
        <v>3834.83</v>
      </c>
      <c r="BL54" s="253">
        <v>3622.7649999999999</v>
      </c>
      <c r="BM54" s="166">
        <v>3644.1970000000001</v>
      </c>
      <c r="BN54" s="166">
        <v>3107.2710000000002</v>
      </c>
      <c r="BO54" s="254">
        <v>4508.3530000000001</v>
      </c>
      <c r="BP54" s="253">
        <v>3740.8809999999999</v>
      </c>
      <c r="BQ54" s="166">
        <v>4253.1390000000001</v>
      </c>
      <c r="BR54" s="166">
        <v>4533.598</v>
      </c>
      <c r="BS54" s="254">
        <v>4337.3</v>
      </c>
      <c r="BT54" s="253">
        <v>4080.056</v>
      </c>
      <c r="BU54" s="166">
        <v>4449.3710000000001</v>
      </c>
      <c r="BV54" s="166">
        <v>4144.4179999999997</v>
      </c>
      <c r="BW54" s="254">
        <v>4560.5219999999999</v>
      </c>
      <c r="BX54" s="253">
        <v>3726.6680000000001</v>
      </c>
      <c r="BY54" s="166">
        <v>3387.5450000000001</v>
      </c>
      <c r="BZ54" s="166">
        <v>4605.9459999999999</v>
      </c>
      <c r="CA54" s="254">
        <v>4852.8130000000001</v>
      </c>
      <c r="CB54" s="253">
        <v>6349.8729999999996</v>
      </c>
      <c r="CC54" s="166">
        <v>4823.4489999999996</v>
      </c>
      <c r="CD54" s="166">
        <v>3227.127</v>
      </c>
      <c r="CE54" s="166">
        <v>4675.18</v>
      </c>
      <c r="CF54" s="253">
        <v>4842.9380000000001</v>
      </c>
      <c r="CG54" s="166">
        <v>5162.7169999999996</v>
      </c>
      <c r="CH54" s="166">
        <v>5566.3620000000001</v>
      </c>
      <c r="CI54" s="166">
        <v>7115.3670000000002</v>
      </c>
      <c r="CJ54" s="253">
        <v>5848.9110000000001</v>
      </c>
      <c r="CK54" s="166">
        <v>4998.2609999999995</v>
      </c>
      <c r="CL54" s="166">
        <v>5081.1989999999996</v>
      </c>
      <c r="CM54" s="166">
        <v>5594.4989999999998</v>
      </c>
      <c r="CN54" s="253">
        <v>5395.3630000000003</v>
      </c>
      <c r="CO54" s="166">
        <v>4482.9759999999997</v>
      </c>
      <c r="CP54" s="166">
        <v>5038.0219999999999</v>
      </c>
      <c r="CQ54" s="287">
        <v>6854.2709999999997</v>
      </c>
      <c r="CR54" s="253">
        <v>5080.1949999999997</v>
      </c>
      <c r="CS54" s="287">
        <v>4916.643</v>
      </c>
      <c r="CT54" s="287">
        <v>4483.3710000000001</v>
      </c>
      <c r="CU54" s="254">
        <v>5442.183</v>
      </c>
      <c r="CV54" s="158"/>
      <c r="CW54" s="144">
        <f t="shared" si="0"/>
        <v>-20.601578198469241</v>
      </c>
      <c r="CX54" s="144">
        <f t="shared" si="1"/>
        <v>21.385961590062479</v>
      </c>
    </row>
    <row r="55" spans="2:102">
      <c r="B55" s="197">
        <v>49</v>
      </c>
      <c r="C55" s="183" t="s">
        <v>89</v>
      </c>
      <c r="D55" s="253">
        <v>650.22900000000004</v>
      </c>
      <c r="E55" s="166">
        <v>736.03599999999994</v>
      </c>
      <c r="F55" s="166">
        <v>592.51</v>
      </c>
      <c r="G55" s="254">
        <v>989.16099999999994</v>
      </c>
      <c r="H55" s="253">
        <v>1197.136</v>
      </c>
      <c r="I55" s="166">
        <v>2426.8040000000001</v>
      </c>
      <c r="J55" s="166">
        <v>541.57299999999998</v>
      </c>
      <c r="K55" s="254">
        <v>1168.9690000000001</v>
      </c>
      <c r="L55" s="253">
        <v>1961.5550000000001</v>
      </c>
      <c r="M55" s="166">
        <v>1439.8340000000001</v>
      </c>
      <c r="N55" s="166">
        <v>1345.7270000000001</v>
      </c>
      <c r="O55" s="254">
        <v>1407.5440000000001</v>
      </c>
      <c r="P55" s="253">
        <v>1074.953</v>
      </c>
      <c r="Q55" s="166">
        <v>3425.8910000000001</v>
      </c>
      <c r="R55" s="166">
        <v>522.08199999999999</v>
      </c>
      <c r="S55" s="254">
        <v>940.88300000000004</v>
      </c>
      <c r="T55" s="253">
        <v>991.24099999999999</v>
      </c>
      <c r="U55" s="166">
        <v>599.06299999999999</v>
      </c>
      <c r="V55" s="166">
        <v>619.03599999999994</v>
      </c>
      <c r="W55" s="254">
        <v>1401.0029999999999</v>
      </c>
      <c r="X55" s="253">
        <v>1440.595</v>
      </c>
      <c r="Y55" s="166">
        <v>599.21100000000001</v>
      </c>
      <c r="Z55" s="166">
        <v>1417.4090000000001</v>
      </c>
      <c r="AA55" s="254">
        <v>917.44600000000003</v>
      </c>
      <c r="AB55" s="253">
        <v>965.06500000000005</v>
      </c>
      <c r="AC55" s="166">
        <v>451.52199999999999</v>
      </c>
      <c r="AD55" s="166">
        <v>5273.9790000000003</v>
      </c>
      <c r="AE55" s="254">
        <v>675.09100000000001</v>
      </c>
      <c r="AF55" s="253">
        <v>651.76800000000003</v>
      </c>
      <c r="AG55" s="166">
        <v>680.13400000000001</v>
      </c>
      <c r="AH55" s="166">
        <v>523.46699999999998</v>
      </c>
      <c r="AI55" s="254">
        <v>888.72299999999996</v>
      </c>
      <c r="AJ55" s="253">
        <v>964.17899999999997</v>
      </c>
      <c r="AK55" s="166">
        <v>255.36099999999999</v>
      </c>
      <c r="AL55" s="166">
        <v>697.97299999999996</v>
      </c>
      <c r="AM55" s="254">
        <v>891.05600000000004</v>
      </c>
      <c r="AN55" s="253">
        <v>795.02800000000002</v>
      </c>
      <c r="AO55" s="166">
        <v>365.63099999999997</v>
      </c>
      <c r="AP55" s="166">
        <v>527.851</v>
      </c>
      <c r="AQ55" s="254">
        <v>1048.4639999999999</v>
      </c>
      <c r="AR55" s="253">
        <v>825.298</v>
      </c>
      <c r="AS55" s="166">
        <v>1179.0940000000001</v>
      </c>
      <c r="AT55" s="166">
        <v>5879.0780000000004</v>
      </c>
      <c r="AU55" s="254">
        <v>571.899</v>
      </c>
      <c r="AV55" s="253">
        <v>2301.165</v>
      </c>
      <c r="AW55" s="166">
        <v>596.28300000000002</v>
      </c>
      <c r="AX55" s="166">
        <v>648.69799999999998</v>
      </c>
      <c r="AY55" s="254">
        <v>917.16200000000003</v>
      </c>
      <c r="AZ55" s="253">
        <v>1815.8009999999999</v>
      </c>
      <c r="BA55" s="166">
        <v>668.59699999999998</v>
      </c>
      <c r="BB55" s="166">
        <v>1231.8510000000001</v>
      </c>
      <c r="BC55" s="254">
        <v>638.09</v>
      </c>
      <c r="BD55" s="253">
        <v>587.53099999999995</v>
      </c>
      <c r="BE55" s="166">
        <v>912.54700000000003</v>
      </c>
      <c r="BF55" s="166">
        <v>617.65899999999999</v>
      </c>
      <c r="BG55" s="254">
        <v>713.80100000000004</v>
      </c>
      <c r="BH55" s="253">
        <v>1426.3009999999999</v>
      </c>
      <c r="BI55" s="166">
        <v>405.68099999999998</v>
      </c>
      <c r="BJ55" s="166">
        <v>637.05899999999997</v>
      </c>
      <c r="BK55" s="254">
        <v>632.17399999999998</v>
      </c>
      <c r="BL55" s="253">
        <v>812.57100000000003</v>
      </c>
      <c r="BM55" s="166">
        <v>8038.4790000000003</v>
      </c>
      <c r="BN55" s="166">
        <v>5948.3779999999997</v>
      </c>
      <c r="BO55" s="254">
        <v>760.32299999999998</v>
      </c>
      <c r="BP55" s="253">
        <v>523.91600000000005</v>
      </c>
      <c r="BQ55" s="166">
        <v>551.19899999999996</v>
      </c>
      <c r="BR55" s="166">
        <v>548.54700000000003</v>
      </c>
      <c r="BS55" s="254">
        <v>605.42200000000003</v>
      </c>
      <c r="BT55" s="253">
        <v>392.10700000000003</v>
      </c>
      <c r="BU55" s="166">
        <v>693.22900000000004</v>
      </c>
      <c r="BV55" s="166">
        <v>1651.8879999999999</v>
      </c>
      <c r="BW55" s="254">
        <v>643.00199999999995</v>
      </c>
      <c r="BX55" s="253">
        <v>3146.4059999999999</v>
      </c>
      <c r="BY55" s="166">
        <v>415.94499999999999</v>
      </c>
      <c r="BZ55" s="166">
        <v>292.41399999999999</v>
      </c>
      <c r="CA55" s="254">
        <v>1799.155</v>
      </c>
      <c r="CB55" s="253">
        <v>1003.946</v>
      </c>
      <c r="CC55" s="166">
        <v>843.26199999999994</v>
      </c>
      <c r="CD55" s="166">
        <v>312.54500000000002</v>
      </c>
      <c r="CE55" s="166">
        <v>319.03300000000002</v>
      </c>
      <c r="CF55" s="253">
        <v>563.6</v>
      </c>
      <c r="CG55" s="166">
        <v>490.59300000000002</v>
      </c>
      <c r="CH55" s="166">
        <v>2170.9279999999999</v>
      </c>
      <c r="CI55" s="166">
        <v>961.33699999999999</v>
      </c>
      <c r="CJ55" s="253">
        <v>561.471</v>
      </c>
      <c r="CK55" s="166">
        <v>3587.0590000000002</v>
      </c>
      <c r="CL55" s="166">
        <v>324.62200000000001</v>
      </c>
      <c r="CM55" s="166">
        <v>404.74599999999998</v>
      </c>
      <c r="CN55" s="253">
        <v>2237.6849999999999</v>
      </c>
      <c r="CO55" s="166">
        <v>3390.3519999999999</v>
      </c>
      <c r="CP55" s="166">
        <v>640.79999999999995</v>
      </c>
      <c r="CQ55" s="287">
        <v>454.09500000000003</v>
      </c>
      <c r="CR55" s="253">
        <v>1983.4099999999999</v>
      </c>
      <c r="CS55" s="287">
        <v>783.22399999999993</v>
      </c>
      <c r="CT55" s="287">
        <v>301.01299999999998</v>
      </c>
      <c r="CU55" s="254">
        <v>612.755</v>
      </c>
      <c r="CV55" s="158"/>
      <c r="CW55" s="144">
        <f t="shared" si="0"/>
        <v>34.939825366938635</v>
      </c>
      <c r="CX55" s="144">
        <f t="shared" si="1"/>
        <v>103.56429788746669</v>
      </c>
    </row>
    <row r="56" spans="2:102">
      <c r="B56" s="197">
        <v>50</v>
      </c>
      <c r="C56" s="183" t="s">
        <v>42</v>
      </c>
      <c r="D56" s="253">
        <v>25.274000000000001</v>
      </c>
      <c r="E56" s="166">
        <v>2.8839999999999999</v>
      </c>
      <c r="F56" s="166">
        <v>1.7010000000000001</v>
      </c>
      <c r="G56" s="254">
        <v>62.533999999999999</v>
      </c>
      <c r="H56" s="253">
        <v>17.207999999999998</v>
      </c>
      <c r="I56" s="166">
        <v>0</v>
      </c>
      <c r="J56" s="166">
        <v>0.25800000000000001</v>
      </c>
      <c r="K56" s="254">
        <v>5.0940000000000003</v>
      </c>
      <c r="L56" s="253">
        <v>52.436</v>
      </c>
      <c r="M56" s="166">
        <v>0.26900000000000002</v>
      </c>
      <c r="N56" s="166">
        <v>12.661</v>
      </c>
      <c r="O56" s="254">
        <v>0.183</v>
      </c>
      <c r="P56" s="253">
        <v>0</v>
      </c>
      <c r="Q56" s="166">
        <v>1.0209999999999999</v>
      </c>
      <c r="R56" s="166">
        <v>10.268000000000001</v>
      </c>
      <c r="S56" s="254">
        <v>1.677</v>
      </c>
      <c r="T56" s="253">
        <v>24.201000000000001</v>
      </c>
      <c r="U56" s="166">
        <v>0.11600000000000001</v>
      </c>
      <c r="V56" s="166">
        <v>1.653</v>
      </c>
      <c r="W56" s="254">
        <v>0</v>
      </c>
      <c r="X56" s="253">
        <v>0</v>
      </c>
      <c r="Y56" s="166">
        <v>0</v>
      </c>
      <c r="Z56" s="166">
        <v>0</v>
      </c>
      <c r="AA56" s="254">
        <v>0</v>
      </c>
      <c r="AB56" s="253">
        <v>0</v>
      </c>
      <c r="AC56" s="166">
        <v>0</v>
      </c>
      <c r="AD56" s="166">
        <v>0</v>
      </c>
      <c r="AE56" s="254">
        <v>0</v>
      </c>
      <c r="AF56" s="253">
        <v>2.6070000000000002</v>
      </c>
      <c r="AG56" s="166">
        <v>3.1819999999999999</v>
      </c>
      <c r="AH56" s="166">
        <v>0</v>
      </c>
      <c r="AI56" s="254">
        <v>0</v>
      </c>
      <c r="AJ56" s="253">
        <v>0</v>
      </c>
      <c r="AK56" s="166">
        <v>0</v>
      </c>
      <c r="AL56" s="166">
        <v>0</v>
      </c>
      <c r="AM56" s="254">
        <v>0</v>
      </c>
      <c r="AN56" s="253">
        <v>0</v>
      </c>
      <c r="AO56" s="166">
        <v>0</v>
      </c>
      <c r="AP56" s="166">
        <v>0</v>
      </c>
      <c r="AQ56" s="254">
        <v>0.5</v>
      </c>
      <c r="AR56" s="253">
        <v>24.507000000000001</v>
      </c>
      <c r="AS56" s="166">
        <v>0</v>
      </c>
      <c r="AT56" s="166">
        <v>0</v>
      </c>
      <c r="AU56" s="254">
        <v>0</v>
      </c>
      <c r="AV56" s="253">
        <v>0.83499999999999996</v>
      </c>
      <c r="AW56" s="166">
        <v>20.896000000000001</v>
      </c>
      <c r="AX56" s="166">
        <v>0.58199999999999996</v>
      </c>
      <c r="AY56" s="254">
        <v>12.628</v>
      </c>
      <c r="AZ56" s="253">
        <v>3.1539999999999999</v>
      </c>
      <c r="BA56" s="166">
        <v>0.31</v>
      </c>
      <c r="BB56" s="166">
        <v>21.72</v>
      </c>
      <c r="BC56" s="254">
        <v>1.127</v>
      </c>
      <c r="BD56" s="253">
        <v>1.8220000000000001</v>
      </c>
      <c r="BE56" s="166">
        <v>4.7720000000000002</v>
      </c>
      <c r="BF56" s="166">
        <v>0.33</v>
      </c>
      <c r="BG56" s="254">
        <v>0.46400000000000002</v>
      </c>
      <c r="BH56" s="253">
        <v>2.6080000000000001</v>
      </c>
      <c r="BI56" s="166">
        <v>0.42699999999999999</v>
      </c>
      <c r="BJ56" s="166">
        <v>2.5230000000000001</v>
      </c>
      <c r="BK56" s="254">
        <v>12.067</v>
      </c>
      <c r="BL56" s="253">
        <v>19.260999999999999</v>
      </c>
      <c r="BM56" s="166">
        <v>0.92900000000000005</v>
      </c>
      <c r="BN56" s="166">
        <v>110.601</v>
      </c>
      <c r="BO56" s="254">
        <v>1.732</v>
      </c>
      <c r="BP56" s="253">
        <v>0</v>
      </c>
      <c r="BQ56" s="166">
        <v>4.5999999999999996</v>
      </c>
      <c r="BR56" s="166">
        <v>1.3169999999999999</v>
      </c>
      <c r="BS56" s="254">
        <v>7.0720000000000001</v>
      </c>
      <c r="BT56" s="253">
        <v>0</v>
      </c>
      <c r="BU56" s="166">
        <v>7.6139999999999999</v>
      </c>
      <c r="BV56" s="166">
        <v>0</v>
      </c>
      <c r="BW56" s="254">
        <v>0.48799999999999999</v>
      </c>
      <c r="BX56" s="253">
        <v>17.844999999999999</v>
      </c>
      <c r="BY56" s="166">
        <v>0</v>
      </c>
      <c r="BZ56" s="166">
        <v>1.6220000000000001</v>
      </c>
      <c r="CA56" s="254">
        <v>0</v>
      </c>
      <c r="CB56" s="253">
        <v>2.548</v>
      </c>
      <c r="CC56" s="166">
        <v>0</v>
      </c>
      <c r="CD56" s="166">
        <v>6.8550000000000004</v>
      </c>
      <c r="CE56" s="166">
        <v>0.5</v>
      </c>
      <c r="CF56" s="253">
        <v>1.123</v>
      </c>
      <c r="CG56" s="166">
        <v>0.25600000000000001</v>
      </c>
      <c r="CH56" s="166">
        <v>28.962</v>
      </c>
      <c r="CI56" s="166">
        <v>11.178000000000001</v>
      </c>
      <c r="CJ56" s="253">
        <v>1.9690000000000001</v>
      </c>
      <c r="CK56" s="166">
        <v>10.084</v>
      </c>
      <c r="CL56" s="166">
        <v>20.83</v>
      </c>
      <c r="CM56" s="166">
        <v>1.272</v>
      </c>
      <c r="CN56" s="253">
        <v>0</v>
      </c>
      <c r="CO56" s="166">
        <v>4.4160000000000004</v>
      </c>
      <c r="CP56" s="166">
        <v>4.37</v>
      </c>
      <c r="CQ56" s="287">
        <v>2.6509999999999998</v>
      </c>
      <c r="CR56" s="253">
        <v>0</v>
      </c>
      <c r="CS56" s="287">
        <v>0</v>
      </c>
      <c r="CT56" s="287">
        <v>0.59299999999999997</v>
      </c>
      <c r="CU56" s="254">
        <v>0.154</v>
      </c>
      <c r="CV56" s="158"/>
      <c r="CW56" s="144">
        <f t="shared" si="0"/>
        <v>-94.190871369294612</v>
      </c>
      <c r="CX56" s="144">
        <f t="shared" si="1"/>
        <v>-74.030354131534565</v>
      </c>
    </row>
    <row r="57" spans="2:102">
      <c r="B57" s="197">
        <v>51</v>
      </c>
      <c r="C57" s="183" t="s">
        <v>43</v>
      </c>
      <c r="D57" s="253">
        <v>636.56899999999996</v>
      </c>
      <c r="E57" s="166">
        <v>4626.6490000000003</v>
      </c>
      <c r="F57" s="166">
        <v>2335.4949999999999</v>
      </c>
      <c r="G57" s="254">
        <v>1186.6669999999999</v>
      </c>
      <c r="H57" s="253">
        <v>511.887</v>
      </c>
      <c r="I57" s="166">
        <v>1394.0350000000001</v>
      </c>
      <c r="J57" s="166">
        <v>1587.4380000000001</v>
      </c>
      <c r="K57" s="254">
        <v>207.55500000000001</v>
      </c>
      <c r="L57" s="253">
        <v>9.4870000000000001</v>
      </c>
      <c r="M57" s="166">
        <v>38.5</v>
      </c>
      <c r="N57" s="166">
        <v>113.423</v>
      </c>
      <c r="O57" s="254">
        <v>50.536000000000001</v>
      </c>
      <c r="P57" s="253">
        <v>7.8449999999999998</v>
      </c>
      <c r="Q57" s="166">
        <v>45.738999999999997</v>
      </c>
      <c r="R57" s="166">
        <v>12.173999999999999</v>
      </c>
      <c r="S57" s="254">
        <v>2.8940000000000001</v>
      </c>
      <c r="T57" s="253">
        <v>6.8419999999999996</v>
      </c>
      <c r="U57" s="166">
        <v>3.4420000000000002</v>
      </c>
      <c r="V57" s="166">
        <v>26.581</v>
      </c>
      <c r="W57" s="254">
        <v>5.0949999999999998</v>
      </c>
      <c r="X57" s="253">
        <v>0.49299999999999999</v>
      </c>
      <c r="Y57" s="166">
        <v>3.4870000000000001</v>
      </c>
      <c r="Z57" s="166">
        <v>8.6189999999999998</v>
      </c>
      <c r="AA57" s="254">
        <v>23.117000000000001</v>
      </c>
      <c r="AB57" s="253">
        <v>3.2410000000000001</v>
      </c>
      <c r="AC57" s="166">
        <v>6.2779999999999996</v>
      </c>
      <c r="AD57" s="166">
        <v>0.998</v>
      </c>
      <c r="AE57" s="254">
        <v>3.88</v>
      </c>
      <c r="AF57" s="253">
        <v>4.4420000000000002</v>
      </c>
      <c r="AG57" s="166">
        <v>10.689</v>
      </c>
      <c r="AH57" s="166">
        <v>0</v>
      </c>
      <c r="AI57" s="254">
        <v>2.6579999999999999</v>
      </c>
      <c r="AJ57" s="253">
        <v>5.1539999999999999</v>
      </c>
      <c r="AK57" s="166">
        <v>24.428000000000001</v>
      </c>
      <c r="AL57" s="166">
        <v>22.68</v>
      </c>
      <c r="AM57" s="254">
        <v>0.311</v>
      </c>
      <c r="AN57" s="253">
        <v>0.44800000000000001</v>
      </c>
      <c r="AO57" s="166">
        <v>3.3010000000000002</v>
      </c>
      <c r="AP57" s="166">
        <v>17.855</v>
      </c>
      <c r="AQ57" s="254">
        <v>2.4550000000000001</v>
      </c>
      <c r="AR57" s="253">
        <v>37.941000000000003</v>
      </c>
      <c r="AS57" s="166">
        <v>2.0840000000000001</v>
      </c>
      <c r="AT57" s="166">
        <v>0.53100000000000003</v>
      </c>
      <c r="AU57" s="254">
        <v>1.706</v>
      </c>
      <c r="AV57" s="253">
        <v>1.714</v>
      </c>
      <c r="AW57" s="166">
        <v>5.0510000000000002</v>
      </c>
      <c r="AX57" s="166">
        <v>12.654999999999999</v>
      </c>
      <c r="AY57" s="254">
        <v>1.6339999999999999</v>
      </c>
      <c r="AZ57" s="253">
        <v>0</v>
      </c>
      <c r="BA57" s="166">
        <v>5.16</v>
      </c>
      <c r="BB57" s="166">
        <v>3.948</v>
      </c>
      <c r="BC57" s="254">
        <v>14.997999999999999</v>
      </c>
      <c r="BD57" s="253">
        <v>3.2730000000000001</v>
      </c>
      <c r="BE57" s="166">
        <v>0.25</v>
      </c>
      <c r="BF57" s="166">
        <v>0.98</v>
      </c>
      <c r="BG57" s="254">
        <v>2.742</v>
      </c>
      <c r="BH57" s="253">
        <v>1.135</v>
      </c>
      <c r="BI57" s="166">
        <v>1.2949999999999999</v>
      </c>
      <c r="BJ57" s="166">
        <v>5.2670000000000003</v>
      </c>
      <c r="BK57" s="254">
        <v>0</v>
      </c>
      <c r="BL57" s="253">
        <v>0</v>
      </c>
      <c r="BM57" s="166">
        <v>2.0670000000000002</v>
      </c>
      <c r="BN57" s="166">
        <v>0.755</v>
      </c>
      <c r="BO57" s="254">
        <v>0</v>
      </c>
      <c r="BP57" s="253">
        <v>3.4430000000000001</v>
      </c>
      <c r="BQ57" s="166">
        <v>1.262</v>
      </c>
      <c r="BR57" s="166">
        <v>1.363</v>
      </c>
      <c r="BS57" s="254">
        <v>2.06</v>
      </c>
      <c r="BT57" s="253">
        <v>2.8370000000000002</v>
      </c>
      <c r="BU57" s="166">
        <v>2.4689999999999999</v>
      </c>
      <c r="BV57" s="166">
        <v>0.41599999999999998</v>
      </c>
      <c r="BW57" s="254">
        <v>4.077</v>
      </c>
      <c r="BX57" s="253">
        <v>0</v>
      </c>
      <c r="BY57" s="166">
        <v>3.6840000000000002</v>
      </c>
      <c r="BZ57" s="166">
        <v>3.5680000000000001</v>
      </c>
      <c r="CA57" s="254">
        <v>2.823</v>
      </c>
      <c r="CB57" s="253">
        <v>0</v>
      </c>
      <c r="CC57" s="166">
        <v>3.62</v>
      </c>
      <c r="CD57" s="166">
        <v>37.668999999999997</v>
      </c>
      <c r="CE57" s="166">
        <v>0</v>
      </c>
      <c r="CF57" s="253">
        <v>29.468</v>
      </c>
      <c r="CG57" s="166">
        <v>12.327</v>
      </c>
      <c r="CH57" s="166">
        <v>4.665</v>
      </c>
      <c r="CI57" s="166">
        <v>8.81</v>
      </c>
      <c r="CJ57" s="253">
        <v>1.24</v>
      </c>
      <c r="CK57" s="166">
        <v>3.2090000000000001</v>
      </c>
      <c r="CL57" s="166">
        <v>1.585</v>
      </c>
      <c r="CM57" s="166">
        <v>5.3319999999999999</v>
      </c>
      <c r="CN57" s="253">
        <v>1.2E-2</v>
      </c>
      <c r="CO57" s="166">
        <v>4.6580000000000004</v>
      </c>
      <c r="CP57" s="166">
        <v>0</v>
      </c>
      <c r="CQ57" s="287">
        <v>0.89</v>
      </c>
      <c r="CR57" s="253">
        <v>1.556</v>
      </c>
      <c r="CS57" s="287">
        <v>3.2269999999999999</v>
      </c>
      <c r="CT57" s="287">
        <v>7.4649999999999999</v>
      </c>
      <c r="CU57" s="254">
        <v>4.5489999999999995</v>
      </c>
      <c r="CV57" s="158"/>
      <c r="CW57" s="144">
        <f t="shared" si="0"/>
        <v>411.12359550561786</v>
      </c>
      <c r="CX57" s="144">
        <f t="shared" si="1"/>
        <v>-39.06229068988614</v>
      </c>
    </row>
    <row r="58" spans="2:102">
      <c r="B58" s="197">
        <v>52</v>
      </c>
      <c r="C58" s="183" t="s">
        <v>44</v>
      </c>
      <c r="D58" s="253">
        <v>371.38</v>
      </c>
      <c r="E58" s="166">
        <v>643.39599999999996</v>
      </c>
      <c r="F58" s="166">
        <v>637.77099999999996</v>
      </c>
      <c r="G58" s="254">
        <v>415.05399999999997</v>
      </c>
      <c r="H58" s="253">
        <v>186.297</v>
      </c>
      <c r="I58" s="166">
        <v>220.28899999999999</v>
      </c>
      <c r="J58" s="166">
        <v>413.19900000000001</v>
      </c>
      <c r="K58" s="254">
        <v>553.54899999999998</v>
      </c>
      <c r="L58" s="253">
        <v>291.91399999999999</v>
      </c>
      <c r="M58" s="166">
        <v>441.137</v>
      </c>
      <c r="N58" s="166">
        <v>794.67899999999997</v>
      </c>
      <c r="O58" s="254">
        <v>665.87699999999995</v>
      </c>
      <c r="P58" s="253">
        <v>340.81200000000001</v>
      </c>
      <c r="Q58" s="166">
        <v>772.50199999999995</v>
      </c>
      <c r="R58" s="166">
        <v>692.48800000000006</v>
      </c>
      <c r="S58" s="254">
        <v>830.35199999999998</v>
      </c>
      <c r="T58" s="253">
        <v>730.07299999999998</v>
      </c>
      <c r="U58" s="166">
        <v>926.92600000000004</v>
      </c>
      <c r="V58" s="166">
        <v>414.66199999999998</v>
      </c>
      <c r="W58" s="254">
        <v>775.30899999999997</v>
      </c>
      <c r="X58" s="253">
        <v>1000.23</v>
      </c>
      <c r="Y58" s="166">
        <v>508.86</v>
      </c>
      <c r="Z58" s="166">
        <v>1095.3689999999999</v>
      </c>
      <c r="AA58" s="254">
        <v>1191.712</v>
      </c>
      <c r="AB58" s="253">
        <v>522.9</v>
      </c>
      <c r="AC58" s="166">
        <v>350.78199999999998</v>
      </c>
      <c r="AD58" s="166">
        <v>636.52800000000002</v>
      </c>
      <c r="AE58" s="254">
        <v>324.37799999999999</v>
      </c>
      <c r="AF58" s="253">
        <v>751.73900000000003</v>
      </c>
      <c r="AG58" s="166">
        <v>151.38499999999999</v>
      </c>
      <c r="AH58" s="166">
        <v>337.79700000000003</v>
      </c>
      <c r="AI58" s="254">
        <v>544.41999999999996</v>
      </c>
      <c r="AJ58" s="253">
        <v>309.61599999999999</v>
      </c>
      <c r="AK58" s="166">
        <v>159.65799999999999</v>
      </c>
      <c r="AL58" s="166">
        <v>468.94400000000002</v>
      </c>
      <c r="AM58" s="254">
        <v>374.24099999999999</v>
      </c>
      <c r="AN58" s="253">
        <v>534.28800000000001</v>
      </c>
      <c r="AO58" s="166">
        <v>212.03899999999999</v>
      </c>
      <c r="AP58" s="166">
        <v>284.32499999999999</v>
      </c>
      <c r="AQ58" s="254">
        <v>552.63</v>
      </c>
      <c r="AR58" s="253">
        <v>490.48</v>
      </c>
      <c r="AS58" s="166">
        <v>237.07499999999999</v>
      </c>
      <c r="AT58" s="166">
        <v>126.48399999999999</v>
      </c>
      <c r="AU58" s="254">
        <v>155.71799999999999</v>
      </c>
      <c r="AV58" s="253">
        <v>319.05900000000003</v>
      </c>
      <c r="AW58" s="166">
        <v>113.11499999999999</v>
      </c>
      <c r="AX58" s="166">
        <v>211.92599999999999</v>
      </c>
      <c r="AY58" s="254">
        <v>229.36799999999999</v>
      </c>
      <c r="AZ58" s="253">
        <v>377.96800000000002</v>
      </c>
      <c r="BA58" s="166">
        <v>171.01900000000001</v>
      </c>
      <c r="BB58" s="166">
        <v>162.41399999999999</v>
      </c>
      <c r="BC58" s="254">
        <v>536.46299999999997</v>
      </c>
      <c r="BD58" s="253">
        <v>447.19600000000003</v>
      </c>
      <c r="BE58" s="166">
        <v>278.10700000000003</v>
      </c>
      <c r="BF58" s="166">
        <v>207.511</v>
      </c>
      <c r="BG58" s="254">
        <v>281.33199999999999</v>
      </c>
      <c r="BH58" s="253">
        <v>378.53199999999998</v>
      </c>
      <c r="BI58" s="166">
        <v>193.071</v>
      </c>
      <c r="BJ58" s="166">
        <v>346.25599999999997</v>
      </c>
      <c r="BK58" s="254">
        <v>337.31099999999998</v>
      </c>
      <c r="BL58" s="253">
        <v>260.19900000000001</v>
      </c>
      <c r="BM58" s="166">
        <v>164.35499999999999</v>
      </c>
      <c r="BN58" s="166">
        <v>220.88399999999999</v>
      </c>
      <c r="BO58" s="254">
        <v>451.339</v>
      </c>
      <c r="BP58" s="253">
        <v>228.03399999999999</v>
      </c>
      <c r="BQ58" s="166">
        <v>306.154</v>
      </c>
      <c r="BR58" s="166">
        <v>250.29599999999999</v>
      </c>
      <c r="BS58" s="254">
        <v>308.88400000000001</v>
      </c>
      <c r="BT58" s="253">
        <v>355.11500000000001</v>
      </c>
      <c r="BU58" s="166">
        <v>106.655</v>
      </c>
      <c r="BV58" s="166">
        <v>245.637</v>
      </c>
      <c r="BW58" s="254">
        <v>109.72</v>
      </c>
      <c r="BX58" s="253">
        <v>599.70500000000004</v>
      </c>
      <c r="BY58" s="166">
        <v>33.329000000000001</v>
      </c>
      <c r="BZ58" s="166">
        <v>63.203000000000003</v>
      </c>
      <c r="CA58" s="254">
        <v>228.93700000000001</v>
      </c>
      <c r="CB58" s="253">
        <v>115.78700000000001</v>
      </c>
      <c r="CC58" s="166">
        <v>103.7</v>
      </c>
      <c r="CD58" s="166">
        <v>32.347000000000001</v>
      </c>
      <c r="CE58" s="166">
        <v>181.04400000000001</v>
      </c>
      <c r="CF58" s="253">
        <v>88.194999999999993</v>
      </c>
      <c r="CG58" s="166">
        <v>57.804000000000002</v>
      </c>
      <c r="CH58" s="166">
        <v>82.436999999999998</v>
      </c>
      <c r="CI58" s="166">
        <v>283.97800000000001</v>
      </c>
      <c r="CJ58" s="253">
        <v>107.319</v>
      </c>
      <c r="CK58" s="166">
        <v>184.64399999999998</v>
      </c>
      <c r="CL58" s="166">
        <v>129.69499999999999</v>
      </c>
      <c r="CM58" s="166">
        <v>143.51400000000001</v>
      </c>
      <c r="CN58" s="253">
        <v>34.566000000000003</v>
      </c>
      <c r="CO58" s="166">
        <v>242.55799999999999</v>
      </c>
      <c r="CP58" s="166">
        <v>321.67</v>
      </c>
      <c r="CQ58" s="287">
        <v>318.07900000000001</v>
      </c>
      <c r="CR58" s="253">
        <v>115.004</v>
      </c>
      <c r="CS58" s="287">
        <v>110.25699999999999</v>
      </c>
      <c r="CT58" s="287">
        <v>198.72800000000001</v>
      </c>
      <c r="CU58" s="254">
        <v>100.78099999999999</v>
      </c>
      <c r="CV58" s="158"/>
      <c r="CW58" s="144">
        <f t="shared" si="0"/>
        <v>-68.315732883969076</v>
      </c>
      <c r="CX58" s="144">
        <f t="shared" si="1"/>
        <v>-49.286965098023437</v>
      </c>
    </row>
    <row r="59" spans="2:102">
      <c r="B59" s="197">
        <v>53</v>
      </c>
      <c r="C59" s="183" t="s">
        <v>45</v>
      </c>
      <c r="D59" s="253">
        <v>6.7240000000000002</v>
      </c>
      <c r="E59" s="166">
        <v>0.72499999999999998</v>
      </c>
      <c r="F59" s="166">
        <v>4.3159999999999998</v>
      </c>
      <c r="G59" s="254">
        <v>3.67</v>
      </c>
      <c r="H59" s="253">
        <v>1.367</v>
      </c>
      <c r="I59" s="166">
        <v>4.6829999999999998</v>
      </c>
      <c r="J59" s="166">
        <v>7.2789999999999999</v>
      </c>
      <c r="K59" s="254">
        <v>8.0109999999999992</v>
      </c>
      <c r="L59" s="253">
        <v>0.27300000000000002</v>
      </c>
      <c r="M59" s="166">
        <v>2.468</v>
      </c>
      <c r="N59" s="166">
        <v>3.7989999999999999</v>
      </c>
      <c r="O59" s="254">
        <v>5.8380000000000001</v>
      </c>
      <c r="P59" s="253">
        <v>0.29899999999999999</v>
      </c>
      <c r="Q59" s="166">
        <v>17.567</v>
      </c>
      <c r="R59" s="166">
        <v>147.72999999999999</v>
      </c>
      <c r="S59" s="254">
        <v>0.88500000000000001</v>
      </c>
      <c r="T59" s="253">
        <v>0.95899999999999996</v>
      </c>
      <c r="U59" s="166">
        <v>4.62</v>
      </c>
      <c r="V59" s="166">
        <v>0.81499999999999995</v>
      </c>
      <c r="W59" s="254">
        <v>1.419</v>
      </c>
      <c r="X59" s="253">
        <v>0</v>
      </c>
      <c r="Y59" s="166">
        <v>0.99</v>
      </c>
      <c r="Z59" s="166">
        <v>0.63900000000000001</v>
      </c>
      <c r="AA59" s="254">
        <v>11.166</v>
      </c>
      <c r="AB59" s="253">
        <v>0</v>
      </c>
      <c r="AC59" s="166">
        <v>0</v>
      </c>
      <c r="AD59" s="166">
        <v>1.107</v>
      </c>
      <c r="AE59" s="254">
        <v>0</v>
      </c>
      <c r="AF59" s="253">
        <v>17.161000000000001</v>
      </c>
      <c r="AG59" s="166">
        <v>0</v>
      </c>
      <c r="AH59" s="166">
        <v>0</v>
      </c>
      <c r="AI59" s="254">
        <v>0</v>
      </c>
      <c r="AJ59" s="253">
        <v>0</v>
      </c>
      <c r="AK59" s="166">
        <v>0</v>
      </c>
      <c r="AL59" s="166">
        <v>0</v>
      </c>
      <c r="AM59" s="254">
        <v>0</v>
      </c>
      <c r="AN59" s="253">
        <v>32.783999999999999</v>
      </c>
      <c r="AO59" s="166">
        <v>0</v>
      </c>
      <c r="AP59" s="166">
        <v>0</v>
      </c>
      <c r="AQ59" s="254">
        <v>15.021000000000001</v>
      </c>
      <c r="AR59" s="253">
        <v>7.0000000000000007E-2</v>
      </c>
      <c r="AS59" s="166">
        <v>0</v>
      </c>
      <c r="AT59" s="166">
        <v>2.0470000000000002</v>
      </c>
      <c r="AU59" s="254">
        <v>4.5730000000000004</v>
      </c>
      <c r="AV59" s="253">
        <v>1.613</v>
      </c>
      <c r="AW59" s="166">
        <v>0</v>
      </c>
      <c r="AX59" s="166">
        <v>0</v>
      </c>
      <c r="AY59" s="254">
        <v>0.44900000000000001</v>
      </c>
      <c r="AZ59" s="253">
        <v>0</v>
      </c>
      <c r="BA59" s="166">
        <v>0</v>
      </c>
      <c r="BB59" s="166">
        <v>0.503</v>
      </c>
      <c r="BC59" s="254">
        <v>0</v>
      </c>
      <c r="BD59" s="253">
        <v>0</v>
      </c>
      <c r="BE59" s="166">
        <v>0</v>
      </c>
      <c r="BF59" s="166">
        <v>0.104</v>
      </c>
      <c r="BG59" s="254">
        <v>0</v>
      </c>
      <c r="BH59" s="253">
        <v>0</v>
      </c>
      <c r="BI59" s="166">
        <v>0</v>
      </c>
      <c r="BJ59" s="166">
        <v>0</v>
      </c>
      <c r="BK59" s="254">
        <v>0</v>
      </c>
      <c r="BL59" s="253">
        <v>0</v>
      </c>
      <c r="BM59" s="166">
        <v>0</v>
      </c>
      <c r="BN59" s="166">
        <v>0</v>
      </c>
      <c r="BO59" s="254">
        <v>0.156</v>
      </c>
      <c r="BP59" s="253">
        <v>0.93600000000000005</v>
      </c>
      <c r="BQ59" s="166">
        <v>0</v>
      </c>
      <c r="BR59" s="166">
        <v>0.17499999999999999</v>
      </c>
      <c r="BS59" s="254">
        <v>2.8849999999999998</v>
      </c>
      <c r="BT59" s="253">
        <v>4.3049999999999997</v>
      </c>
      <c r="BU59" s="166">
        <v>49.24</v>
      </c>
      <c r="BV59" s="166">
        <v>95.39</v>
      </c>
      <c r="BW59" s="254">
        <v>26.222000000000001</v>
      </c>
      <c r="BX59" s="253">
        <v>107.806</v>
      </c>
      <c r="BY59" s="166">
        <v>28.024000000000001</v>
      </c>
      <c r="BZ59" s="166">
        <v>21.564</v>
      </c>
      <c r="CA59" s="254">
        <v>107.754</v>
      </c>
      <c r="CB59" s="253">
        <v>144.33699999999999</v>
      </c>
      <c r="CC59" s="166">
        <v>9.2070000000000007</v>
      </c>
      <c r="CD59" s="166">
        <v>42.21</v>
      </c>
      <c r="CE59" s="166">
        <v>9.4659999999999993</v>
      </c>
      <c r="CF59" s="253">
        <v>120.34099999999999</v>
      </c>
      <c r="CG59" s="166">
        <v>87.376000000000005</v>
      </c>
      <c r="CH59" s="166">
        <v>34.715000000000003</v>
      </c>
      <c r="CI59" s="166">
        <v>160.315</v>
      </c>
      <c r="CJ59" s="253">
        <v>94.019000000000005</v>
      </c>
      <c r="CK59" s="166">
        <v>96.141999999999996</v>
      </c>
      <c r="CL59" s="166">
        <v>270.697</v>
      </c>
      <c r="CM59" s="166">
        <v>106.651</v>
      </c>
      <c r="CN59" s="253">
        <v>117.21599999999999</v>
      </c>
      <c r="CO59" s="166">
        <v>68.635000000000005</v>
      </c>
      <c r="CP59" s="166">
        <v>131.48599999999999</v>
      </c>
      <c r="CQ59" s="287">
        <v>210.964</v>
      </c>
      <c r="CR59" s="253">
        <v>80.747</v>
      </c>
      <c r="CS59" s="287">
        <v>28.488</v>
      </c>
      <c r="CT59" s="287">
        <v>128.78800000000001</v>
      </c>
      <c r="CU59" s="254">
        <v>9.6959999999999997</v>
      </c>
      <c r="CV59" s="158"/>
      <c r="CW59" s="144">
        <f t="shared" si="0"/>
        <v>-95.403955177186631</v>
      </c>
      <c r="CX59" s="144">
        <f t="shared" si="1"/>
        <v>-92.471348262260463</v>
      </c>
    </row>
    <row r="60" spans="2:102">
      <c r="B60" s="197">
        <v>54</v>
      </c>
      <c r="C60" s="183" t="s">
        <v>46</v>
      </c>
      <c r="D60" s="253">
        <v>26.638999999999999</v>
      </c>
      <c r="E60" s="166">
        <v>8.0879999999999992</v>
      </c>
      <c r="F60" s="166">
        <v>15.305</v>
      </c>
      <c r="G60" s="254">
        <v>85.725999999999999</v>
      </c>
      <c r="H60" s="253">
        <v>19.895</v>
      </c>
      <c r="I60" s="166">
        <v>18.736000000000001</v>
      </c>
      <c r="J60" s="166">
        <v>25.596</v>
      </c>
      <c r="K60" s="254">
        <v>12.098000000000001</v>
      </c>
      <c r="L60" s="253">
        <v>21.666</v>
      </c>
      <c r="M60" s="166">
        <v>24.710999999999999</v>
      </c>
      <c r="N60" s="166">
        <v>6.1929999999999996</v>
      </c>
      <c r="O60" s="254">
        <v>6.3730000000000002</v>
      </c>
      <c r="P60" s="253">
        <v>16.920000000000002</v>
      </c>
      <c r="Q60" s="166">
        <v>74.149000000000001</v>
      </c>
      <c r="R60" s="166">
        <v>6.5</v>
      </c>
      <c r="S60" s="254">
        <v>6.3719999999999999</v>
      </c>
      <c r="T60" s="253">
        <v>0</v>
      </c>
      <c r="U60" s="166">
        <v>12.914999999999999</v>
      </c>
      <c r="V60" s="166">
        <v>25.279</v>
      </c>
      <c r="W60" s="254">
        <v>4.1319999999999997</v>
      </c>
      <c r="X60" s="253">
        <v>7.3289999999999997</v>
      </c>
      <c r="Y60" s="166">
        <v>2.1059999999999999</v>
      </c>
      <c r="Z60" s="166">
        <v>109.429</v>
      </c>
      <c r="AA60" s="254">
        <v>74.427999999999997</v>
      </c>
      <c r="AB60" s="253">
        <v>2.8130000000000002</v>
      </c>
      <c r="AC60" s="166">
        <v>0.69499999999999995</v>
      </c>
      <c r="AD60" s="166">
        <v>16.937999999999999</v>
      </c>
      <c r="AE60" s="254">
        <v>9.2240000000000002</v>
      </c>
      <c r="AF60" s="253">
        <v>8.327</v>
      </c>
      <c r="AG60" s="166">
        <v>9.19</v>
      </c>
      <c r="AH60" s="166">
        <v>4.6429999999999998</v>
      </c>
      <c r="AI60" s="254">
        <v>12.442</v>
      </c>
      <c r="AJ60" s="253">
        <v>3.1640000000000001</v>
      </c>
      <c r="AK60" s="166">
        <v>21.126999999999999</v>
      </c>
      <c r="AL60" s="166">
        <v>22.814</v>
      </c>
      <c r="AM60" s="254">
        <v>13.103</v>
      </c>
      <c r="AN60" s="253">
        <v>22.257000000000001</v>
      </c>
      <c r="AO60" s="166">
        <v>25.274000000000001</v>
      </c>
      <c r="AP60" s="166">
        <v>102.048</v>
      </c>
      <c r="AQ60" s="254">
        <v>5.766</v>
      </c>
      <c r="AR60" s="253">
        <v>10.287000000000001</v>
      </c>
      <c r="AS60" s="166">
        <v>103.119</v>
      </c>
      <c r="AT60" s="166">
        <v>59.731000000000002</v>
      </c>
      <c r="AU60" s="254">
        <v>14.831</v>
      </c>
      <c r="AV60" s="253">
        <v>22.364000000000001</v>
      </c>
      <c r="AW60" s="166">
        <v>6.5650000000000004</v>
      </c>
      <c r="AX60" s="166">
        <v>6.11</v>
      </c>
      <c r="AY60" s="254">
        <v>19.812999999999999</v>
      </c>
      <c r="AZ60" s="253">
        <v>80.301000000000002</v>
      </c>
      <c r="BA60" s="166">
        <v>33.101999999999997</v>
      </c>
      <c r="BB60" s="166">
        <v>100.643</v>
      </c>
      <c r="BC60" s="254">
        <v>13.166</v>
      </c>
      <c r="BD60" s="253">
        <v>206.32</v>
      </c>
      <c r="BE60" s="166">
        <v>4.8460000000000001</v>
      </c>
      <c r="BF60" s="166">
        <v>77.212999999999994</v>
      </c>
      <c r="BG60" s="254">
        <v>3.9359999999999999</v>
      </c>
      <c r="BH60" s="253">
        <v>1.0069999999999999</v>
      </c>
      <c r="BI60" s="166">
        <v>10.029</v>
      </c>
      <c r="BJ60" s="166">
        <v>18.594000000000001</v>
      </c>
      <c r="BK60" s="254">
        <v>45.874000000000002</v>
      </c>
      <c r="BL60" s="253">
        <v>20.170000000000002</v>
      </c>
      <c r="BM60" s="166">
        <v>4.8499999999999996</v>
      </c>
      <c r="BN60" s="166">
        <v>35.158999999999999</v>
      </c>
      <c r="BO60" s="254">
        <v>100.352</v>
      </c>
      <c r="BP60" s="253">
        <v>16.303000000000001</v>
      </c>
      <c r="BQ60" s="166">
        <v>2.0710000000000002</v>
      </c>
      <c r="BR60" s="166">
        <v>44.055999999999997</v>
      </c>
      <c r="BS60" s="254">
        <v>329.00299999999999</v>
      </c>
      <c r="BT60" s="253">
        <v>17.728999999999999</v>
      </c>
      <c r="BU60" s="166">
        <v>60.084000000000003</v>
      </c>
      <c r="BV60" s="166">
        <v>13.035</v>
      </c>
      <c r="BW60" s="254">
        <v>24.353000000000002</v>
      </c>
      <c r="BX60" s="253">
        <v>61.442999999999998</v>
      </c>
      <c r="BY60" s="166">
        <v>75.727999999999994</v>
      </c>
      <c r="BZ60" s="166">
        <v>73.512</v>
      </c>
      <c r="CA60" s="254">
        <v>64.341999999999999</v>
      </c>
      <c r="CB60" s="253">
        <v>12.635999999999999</v>
      </c>
      <c r="CC60" s="166">
        <v>56.314999999999998</v>
      </c>
      <c r="CD60" s="166">
        <v>40.26</v>
      </c>
      <c r="CE60" s="166">
        <v>112.22199999999999</v>
      </c>
      <c r="CF60" s="253">
        <v>110.41</v>
      </c>
      <c r="CG60" s="166">
        <v>34.756</v>
      </c>
      <c r="CH60" s="166">
        <v>152.65</v>
      </c>
      <c r="CI60" s="166">
        <v>153.821</v>
      </c>
      <c r="CJ60" s="253">
        <v>126.264</v>
      </c>
      <c r="CK60" s="166">
        <v>191.16499999999999</v>
      </c>
      <c r="CL60" s="166">
        <v>122.864</v>
      </c>
      <c r="CM60" s="166">
        <v>235.31299999999999</v>
      </c>
      <c r="CN60" s="253">
        <v>86.04</v>
      </c>
      <c r="CO60" s="166">
        <v>53.43</v>
      </c>
      <c r="CP60" s="166">
        <v>177.905</v>
      </c>
      <c r="CQ60" s="287">
        <v>73.872</v>
      </c>
      <c r="CR60" s="253">
        <v>129.142</v>
      </c>
      <c r="CS60" s="287">
        <v>168.001</v>
      </c>
      <c r="CT60" s="287">
        <v>30.523</v>
      </c>
      <c r="CU60" s="254">
        <v>144.876</v>
      </c>
      <c r="CV60" s="158"/>
      <c r="CW60" s="144">
        <f t="shared" si="0"/>
        <v>96.117608836907095</v>
      </c>
      <c r="CX60" s="144">
        <f t="shared" si="1"/>
        <v>374.64534940864269</v>
      </c>
    </row>
    <row r="61" spans="2:102">
      <c r="B61" s="197">
        <v>55</v>
      </c>
      <c r="C61" s="183" t="s">
        <v>47</v>
      </c>
      <c r="D61" s="253">
        <v>327.69600000000003</v>
      </c>
      <c r="E61" s="166">
        <v>279.94799999999998</v>
      </c>
      <c r="F61" s="166">
        <v>723.46100000000001</v>
      </c>
      <c r="G61" s="254">
        <v>776.697</v>
      </c>
      <c r="H61" s="253">
        <v>593.57399999999996</v>
      </c>
      <c r="I61" s="166">
        <v>525.85299999999995</v>
      </c>
      <c r="J61" s="166">
        <v>375.84899999999999</v>
      </c>
      <c r="K61" s="254">
        <v>688.04300000000001</v>
      </c>
      <c r="L61" s="253">
        <v>519.45799999999997</v>
      </c>
      <c r="M61" s="166">
        <v>375.61200000000002</v>
      </c>
      <c r="N61" s="166">
        <v>763.96799999999996</v>
      </c>
      <c r="O61" s="254">
        <v>726.21400000000006</v>
      </c>
      <c r="P61" s="253">
        <v>790.89200000000005</v>
      </c>
      <c r="Q61" s="166">
        <v>992.22400000000005</v>
      </c>
      <c r="R61" s="166">
        <v>1224.7660000000001</v>
      </c>
      <c r="S61" s="254">
        <v>1238.03</v>
      </c>
      <c r="T61" s="253">
        <v>566.63800000000003</v>
      </c>
      <c r="U61" s="166">
        <v>418.09800000000001</v>
      </c>
      <c r="V61" s="166">
        <v>957.02700000000004</v>
      </c>
      <c r="W61" s="254">
        <v>1059.942</v>
      </c>
      <c r="X61" s="253">
        <v>318.83</v>
      </c>
      <c r="Y61" s="166">
        <v>436.63299999999998</v>
      </c>
      <c r="Z61" s="166">
        <v>690.08699999999999</v>
      </c>
      <c r="AA61" s="254">
        <v>601.06299999999999</v>
      </c>
      <c r="AB61" s="253">
        <v>620.64800000000002</v>
      </c>
      <c r="AC61" s="166">
        <v>855.13</v>
      </c>
      <c r="AD61" s="166">
        <v>1604.7460000000001</v>
      </c>
      <c r="AE61" s="254">
        <v>1581.2260000000001</v>
      </c>
      <c r="AF61" s="253">
        <v>1026.0070000000001</v>
      </c>
      <c r="AG61" s="166">
        <v>1197.8</v>
      </c>
      <c r="AH61" s="166">
        <v>1235.2729999999999</v>
      </c>
      <c r="AI61" s="254">
        <v>996.2</v>
      </c>
      <c r="AJ61" s="253">
        <v>1033.6379999999999</v>
      </c>
      <c r="AK61" s="166">
        <v>705.83100000000002</v>
      </c>
      <c r="AL61" s="166">
        <v>2070.8829999999998</v>
      </c>
      <c r="AM61" s="254">
        <v>992.94399999999996</v>
      </c>
      <c r="AN61" s="253">
        <v>1165.6780000000001</v>
      </c>
      <c r="AO61" s="166">
        <v>968.73800000000006</v>
      </c>
      <c r="AP61" s="166">
        <v>1201.711</v>
      </c>
      <c r="AQ61" s="254">
        <v>1843.875</v>
      </c>
      <c r="AR61" s="253">
        <v>1249.7190000000001</v>
      </c>
      <c r="AS61" s="166">
        <v>1408.192</v>
      </c>
      <c r="AT61" s="166">
        <v>1801.492</v>
      </c>
      <c r="AU61" s="254">
        <v>864.625</v>
      </c>
      <c r="AV61" s="253">
        <v>1322.473</v>
      </c>
      <c r="AW61" s="166">
        <v>1038.383</v>
      </c>
      <c r="AX61" s="166">
        <v>1877.4390000000001</v>
      </c>
      <c r="AY61" s="254">
        <v>1309.8710000000001</v>
      </c>
      <c r="AZ61" s="253">
        <v>1035.7090000000001</v>
      </c>
      <c r="BA61" s="166">
        <v>444.87799999999999</v>
      </c>
      <c r="BB61" s="166">
        <v>1036.866</v>
      </c>
      <c r="BC61" s="254">
        <v>1120.173</v>
      </c>
      <c r="BD61" s="253">
        <v>1656.3579999999999</v>
      </c>
      <c r="BE61" s="166">
        <v>1273.5060000000001</v>
      </c>
      <c r="BF61" s="166">
        <v>1302.2660000000001</v>
      </c>
      <c r="BG61" s="254">
        <v>1253.3440000000001</v>
      </c>
      <c r="BH61" s="253">
        <v>2010.097</v>
      </c>
      <c r="BI61" s="166">
        <v>1198.9670000000001</v>
      </c>
      <c r="BJ61" s="166">
        <v>2030.0450000000001</v>
      </c>
      <c r="BK61" s="254">
        <v>1204.992</v>
      </c>
      <c r="BL61" s="253">
        <v>1556.508</v>
      </c>
      <c r="BM61" s="166">
        <v>527.08699999999999</v>
      </c>
      <c r="BN61" s="166">
        <v>1890.287</v>
      </c>
      <c r="BO61" s="254">
        <v>1117.1289999999999</v>
      </c>
      <c r="BP61" s="253">
        <v>1309.2</v>
      </c>
      <c r="BQ61" s="166">
        <v>1153.816</v>
      </c>
      <c r="BR61" s="166">
        <v>1298.575</v>
      </c>
      <c r="BS61" s="254">
        <v>1489.6289999999999</v>
      </c>
      <c r="BT61" s="253">
        <v>1868.261</v>
      </c>
      <c r="BU61" s="166">
        <v>1363.9839999999999</v>
      </c>
      <c r="BV61" s="166">
        <v>1692.2829999999999</v>
      </c>
      <c r="BW61" s="254">
        <v>2243.172</v>
      </c>
      <c r="BX61" s="253">
        <v>1091.4880000000001</v>
      </c>
      <c r="BY61" s="166">
        <v>498.73700000000002</v>
      </c>
      <c r="BZ61" s="166">
        <v>767.471</v>
      </c>
      <c r="CA61" s="254">
        <v>914.678</v>
      </c>
      <c r="CB61" s="253">
        <v>1039.3140000000001</v>
      </c>
      <c r="CC61" s="166">
        <v>1303.704</v>
      </c>
      <c r="CD61" s="166">
        <v>951.60400000000004</v>
      </c>
      <c r="CE61" s="166">
        <v>1712.117</v>
      </c>
      <c r="CF61" s="253">
        <v>1974.723</v>
      </c>
      <c r="CG61" s="166">
        <v>1170.01</v>
      </c>
      <c r="CH61" s="166">
        <v>1358.819</v>
      </c>
      <c r="CI61" s="166">
        <v>1949.6690000000001</v>
      </c>
      <c r="CJ61" s="253">
        <v>3316.335</v>
      </c>
      <c r="CK61" s="166">
        <v>1476.481</v>
      </c>
      <c r="CL61" s="166">
        <v>3052.76</v>
      </c>
      <c r="CM61" s="166">
        <v>1491.6880000000001</v>
      </c>
      <c r="CN61" s="253">
        <v>2295.9299999999998</v>
      </c>
      <c r="CO61" s="166">
        <v>1973.2449999999999</v>
      </c>
      <c r="CP61" s="166">
        <v>1664.43</v>
      </c>
      <c r="CQ61" s="287">
        <v>2382.3829999999998</v>
      </c>
      <c r="CR61" s="253">
        <v>2524.4809999999998</v>
      </c>
      <c r="CS61" s="287">
        <v>941.56999999999994</v>
      </c>
      <c r="CT61" s="287">
        <v>1738.934</v>
      </c>
      <c r="CU61" s="254">
        <v>1285.4859999999999</v>
      </c>
      <c r="CV61" s="158"/>
      <c r="CW61" s="144">
        <f t="shared" si="0"/>
        <v>-46.042009198353071</v>
      </c>
      <c r="CX61" s="144">
        <f t="shared" si="1"/>
        <v>-26.076205307389472</v>
      </c>
    </row>
    <row r="62" spans="2:102">
      <c r="B62" s="197">
        <v>56</v>
      </c>
      <c r="C62" s="183" t="s">
        <v>48</v>
      </c>
      <c r="D62" s="253">
        <v>77.198999999999998</v>
      </c>
      <c r="E62" s="166">
        <v>197.22900000000001</v>
      </c>
      <c r="F62" s="166">
        <v>76.483999999999995</v>
      </c>
      <c r="G62" s="254">
        <v>55.255000000000003</v>
      </c>
      <c r="H62" s="253">
        <v>89.391999999999996</v>
      </c>
      <c r="I62" s="166">
        <v>45.591999999999999</v>
      </c>
      <c r="J62" s="166">
        <v>24.283999999999999</v>
      </c>
      <c r="K62" s="254">
        <v>121.709</v>
      </c>
      <c r="L62" s="253">
        <v>47.152999999999999</v>
      </c>
      <c r="M62" s="166">
        <v>10.644</v>
      </c>
      <c r="N62" s="166">
        <v>150.023</v>
      </c>
      <c r="O62" s="254">
        <v>75.382000000000005</v>
      </c>
      <c r="P62" s="253">
        <v>83.575000000000003</v>
      </c>
      <c r="Q62" s="166">
        <v>25.324999999999999</v>
      </c>
      <c r="R62" s="166">
        <v>122.22</v>
      </c>
      <c r="S62" s="254">
        <v>112.407</v>
      </c>
      <c r="T62" s="253">
        <v>27.036999999999999</v>
      </c>
      <c r="U62" s="166">
        <v>45.857999999999997</v>
      </c>
      <c r="V62" s="166">
        <v>62.595999999999997</v>
      </c>
      <c r="W62" s="254">
        <v>436.72300000000001</v>
      </c>
      <c r="X62" s="253">
        <v>7.2080000000000002</v>
      </c>
      <c r="Y62" s="166">
        <v>13.379</v>
      </c>
      <c r="Z62" s="166">
        <v>122.595</v>
      </c>
      <c r="AA62" s="254">
        <v>41.399000000000001</v>
      </c>
      <c r="AB62" s="253">
        <v>34.341999999999999</v>
      </c>
      <c r="AC62" s="166">
        <v>76.489999999999995</v>
      </c>
      <c r="AD62" s="166">
        <v>114.465</v>
      </c>
      <c r="AE62" s="254">
        <v>98.275999999999996</v>
      </c>
      <c r="AF62" s="253">
        <v>58.625999999999998</v>
      </c>
      <c r="AG62" s="166">
        <v>66.004000000000005</v>
      </c>
      <c r="AH62" s="166">
        <v>103.298</v>
      </c>
      <c r="AI62" s="254">
        <v>178.87799999999999</v>
      </c>
      <c r="AJ62" s="253">
        <v>124.54600000000001</v>
      </c>
      <c r="AK62" s="166">
        <v>114.056</v>
      </c>
      <c r="AL62" s="166">
        <v>57.2</v>
      </c>
      <c r="AM62" s="254">
        <v>56.302</v>
      </c>
      <c r="AN62" s="253">
        <v>36.957999999999998</v>
      </c>
      <c r="AO62" s="166">
        <v>84.912999999999997</v>
      </c>
      <c r="AP62" s="166">
        <v>46.941000000000003</v>
      </c>
      <c r="AQ62" s="254">
        <v>214.56800000000001</v>
      </c>
      <c r="AR62" s="253">
        <v>65.201999999999998</v>
      </c>
      <c r="AS62" s="166">
        <v>81.504000000000005</v>
      </c>
      <c r="AT62" s="166">
        <v>82.596000000000004</v>
      </c>
      <c r="AU62" s="254">
        <v>57.174999999999997</v>
      </c>
      <c r="AV62" s="253">
        <v>281.334</v>
      </c>
      <c r="AW62" s="166">
        <v>33.558999999999997</v>
      </c>
      <c r="AX62" s="166">
        <v>96.847999999999999</v>
      </c>
      <c r="AY62" s="254">
        <v>200.34299999999999</v>
      </c>
      <c r="AZ62" s="253">
        <v>86.572000000000003</v>
      </c>
      <c r="BA62" s="166">
        <v>866.68899999999996</v>
      </c>
      <c r="BB62" s="166">
        <v>50.813000000000002</v>
      </c>
      <c r="BC62" s="254">
        <v>210.36199999999999</v>
      </c>
      <c r="BD62" s="253">
        <v>20.818999999999999</v>
      </c>
      <c r="BE62" s="166">
        <v>68.457999999999998</v>
      </c>
      <c r="BF62" s="166">
        <v>121.223</v>
      </c>
      <c r="BG62" s="254">
        <v>41.454999999999998</v>
      </c>
      <c r="BH62" s="253">
        <v>46.317999999999998</v>
      </c>
      <c r="BI62" s="166">
        <v>47.701999999999998</v>
      </c>
      <c r="BJ62" s="166">
        <v>189.751</v>
      </c>
      <c r="BK62" s="254">
        <v>60.87</v>
      </c>
      <c r="BL62" s="253">
        <v>611.80899999999997</v>
      </c>
      <c r="BM62" s="166">
        <v>55.982999999999997</v>
      </c>
      <c r="BN62" s="166">
        <v>99.412000000000006</v>
      </c>
      <c r="BO62" s="254">
        <v>44.484999999999999</v>
      </c>
      <c r="BP62" s="253">
        <v>41.645000000000003</v>
      </c>
      <c r="BQ62" s="166">
        <v>215.92699999999999</v>
      </c>
      <c r="BR62" s="166">
        <v>122.857</v>
      </c>
      <c r="BS62" s="254">
        <v>176.238</v>
      </c>
      <c r="BT62" s="253">
        <v>203.821</v>
      </c>
      <c r="BU62" s="166">
        <v>348.416</v>
      </c>
      <c r="BV62" s="166">
        <v>273.96199999999999</v>
      </c>
      <c r="BW62" s="254">
        <v>271.28199999999998</v>
      </c>
      <c r="BX62" s="253">
        <v>228.34399999999999</v>
      </c>
      <c r="BY62" s="166">
        <v>92.715000000000003</v>
      </c>
      <c r="BZ62" s="166">
        <v>176.857</v>
      </c>
      <c r="CA62" s="254">
        <v>169.90100000000001</v>
      </c>
      <c r="CB62" s="253">
        <v>320.30500000000001</v>
      </c>
      <c r="CC62" s="166">
        <v>174.84299999999999</v>
      </c>
      <c r="CD62" s="166">
        <v>242.934</v>
      </c>
      <c r="CE62" s="166">
        <v>190.46299999999999</v>
      </c>
      <c r="CF62" s="253">
        <v>261.57799999999997</v>
      </c>
      <c r="CG62" s="166">
        <v>270.85000000000002</v>
      </c>
      <c r="CH62" s="166">
        <v>350.08</v>
      </c>
      <c r="CI62" s="166">
        <v>326.57</v>
      </c>
      <c r="CJ62" s="253">
        <v>332.637</v>
      </c>
      <c r="CK62" s="166">
        <v>471.40400000000005</v>
      </c>
      <c r="CL62" s="166">
        <v>313.68599999999998</v>
      </c>
      <c r="CM62" s="166">
        <v>297.39999999999998</v>
      </c>
      <c r="CN62" s="253">
        <v>300.12400000000002</v>
      </c>
      <c r="CO62" s="166">
        <v>566.28700000000003</v>
      </c>
      <c r="CP62" s="166">
        <v>486.87099999999998</v>
      </c>
      <c r="CQ62" s="287">
        <v>499.61399999999998</v>
      </c>
      <c r="CR62" s="253">
        <v>321.30099999999999</v>
      </c>
      <c r="CS62" s="287">
        <v>761.34899999999993</v>
      </c>
      <c r="CT62" s="287">
        <v>265.30799999999999</v>
      </c>
      <c r="CU62" s="254">
        <v>648.11799999999994</v>
      </c>
      <c r="CV62" s="158"/>
      <c r="CW62" s="144">
        <f t="shared" si="0"/>
        <v>29.723746732477451</v>
      </c>
      <c r="CX62" s="144">
        <f t="shared" si="1"/>
        <v>144.28890195546307</v>
      </c>
    </row>
    <row r="63" spans="2:102">
      <c r="B63" s="197">
        <v>57</v>
      </c>
      <c r="C63" s="183" t="s">
        <v>49</v>
      </c>
      <c r="D63" s="253">
        <v>80.180999999999997</v>
      </c>
      <c r="E63" s="166">
        <v>94.296000000000006</v>
      </c>
      <c r="F63" s="166">
        <v>34.54</v>
      </c>
      <c r="G63" s="254">
        <v>16.103999999999999</v>
      </c>
      <c r="H63" s="253">
        <v>125.72499999999999</v>
      </c>
      <c r="I63" s="166">
        <v>76.064999999999998</v>
      </c>
      <c r="J63" s="166">
        <v>59.356000000000002</v>
      </c>
      <c r="K63" s="254">
        <v>70.843999999999994</v>
      </c>
      <c r="L63" s="253">
        <v>106.875</v>
      </c>
      <c r="M63" s="166">
        <v>214.43899999999999</v>
      </c>
      <c r="N63" s="166">
        <v>214.00700000000001</v>
      </c>
      <c r="O63" s="254">
        <v>24.838999999999999</v>
      </c>
      <c r="P63" s="253">
        <v>9.1630000000000003</v>
      </c>
      <c r="Q63" s="166">
        <v>476.30399999999997</v>
      </c>
      <c r="R63" s="166">
        <v>124.949</v>
      </c>
      <c r="S63" s="254">
        <v>142.87</v>
      </c>
      <c r="T63" s="253">
        <v>29.707999999999998</v>
      </c>
      <c r="U63" s="166">
        <v>62.744999999999997</v>
      </c>
      <c r="V63" s="166">
        <v>26.116</v>
      </c>
      <c r="W63" s="254">
        <v>108.508</v>
      </c>
      <c r="X63" s="253">
        <v>7.8140000000000001</v>
      </c>
      <c r="Y63" s="166">
        <v>47.277000000000001</v>
      </c>
      <c r="Z63" s="166">
        <v>104.193</v>
      </c>
      <c r="AA63" s="254">
        <v>55.48</v>
      </c>
      <c r="AB63" s="253">
        <v>73.382999999999996</v>
      </c>
      <c r="AC63" s="166">
        <v>45.082999999999998</v>
      </c>
      <c r="AD63" s="166">
        <v>48.332999999999998</v>
      </c>
      <c r="AE63" s="254">
        <v>53.576000000000001</v>
      </c>
      <c r="AF63" s="253">
        <v>33.098999999999997</v>
      </c>
      <c r="AG63" s="166">
        <v>19.145</v>
      </c>
      <c r="AH63" s="166">
        <v>23.081</v>
      </c>
      <c r="AI63" s="254">
        <v>389.63600000000002</v>
      </c>
      <c r="AJ63" s="253">
        <v>95.179000000000002</v>
      </c>
      <c r="AK63" s="166">
        <v>32.442999999999998</v>
      </c>
      <c r="AL63" s="166">
        <v>12.3</v>
      </c>
      <c r="AM63" s="254">
        <v>103.93899999999999</v>
      </c>
      <c r="AN63" s="253">
        <v>32.911000000000001</v>
      </c>
      <c r="AO63" s="166">
        <v>31.605</v>
      </c>
      <c r="AP63" s="166">
        <v>48.680999999999997</v>
      </c>
      <c r="AQ63" s="254">
        <v>153.48400000000001</v>
      </c>
      <c r="AR63" s="253">
        <v>67.819000000000003</v>
      </c>
      <c r="AS63" s="166">
        <v>18.873000000000001</v>
      </c>
      <c r="AT63" s="166">
        <v>88.396000000000001</v>
      </c>
      <c r="AU63" s="254">
        <v>57.664999999999999</v>
      </c>
      <c r="AV63" s="253">
        <v>53.35</v>
      </c>
      <c r="AW63" s="166">
        <v>82.878</v>
      </c>
      <c r="AX63" s="166">
        <v>56.348999999999997</v>
      </c>
      <c r="AY63" s="254">
        <v>45.222999999999999</v>
      </c>
      <c r="AZ63" s="253">
        <v>17.303999999999998</v>
      </c>
      <c r="BA63" s="166">
        <v>176.36500000000001</v>
      </c>
      <c r="BB63" s="166">
        <v>284.90199999999999</v>
      </c>
      <c r="BC63" s="254">
        <v>73.897000000000006</v>
      </c>
      <c r="BD63" s="253">
        <v>11.452</v>
      </c>
      <c r="BE63" s="166">
        <v>23.771000000000001</v>
      </c>
      <c r="BF63" s="166">
        <v>92.048000000000002</v>
      </c>
      <c r="BG63" s="254">
        <v>1146.529</v>
      </c>
      <c r="BH63" s="253">
        <v>44.036000000000001</v>
      </c>
      <c r="BI63" s="166">
        <v>128.042</v>
      </c>
      <c r="BJ63" s="166">
        <v>39.311999999999998</v>
      </c>
      <c r="BK63" s="254">
        <v>33.15</v>
      </c>
      <c r="BL63" s="253">
        <v>334.24099999999999</v>
      </c>
      <c r="BM63" s="166">
        <v>55.622</v>
      </c>
      <c r="BN63" s="166">
        <v>41.951999999999998</v>
      </c>
      <c r="BO63" s="254">
        <v>107.584</v>
      </c>
      <c r="BP63" s="253">
        <v>109.226</v>
      </c>
      <c r="BQ63" s="166">
        <v>58.941000000000003</v>
      </c>
      <c r="BR63" s="166">
        <v>114.095</v>
      </c>
      <c r="BS63" s="254">
        <v>184.74</v>
      </c>
      <c r="BT63" s="253">
        <v>70.888999999999996</v>
      </c>
      <c r="BU63" s="166">
        <v>72.307000000000002</v>
      </c>
      <c r="BV63" s="166">
        <v>20.297000000000001</v>
      </c>
      <c r="BW63" s="254">
        <v>179.10400000000001</v>
      </c>
      <c r="BX63" s="253">
        <v>12.382999999999999</v>
      </c>
      <c r="BY63" s="166">
        <v>33.417999999999999</v>
      </c>
      <c r="BZ63" s="166">
        <v>129.578</v>
      </c>
      <c r="CA63" s="254">
        <v>23.335999999999999</v>
      </c>
      <c r="CB63" s="253">
        <v>120.03700000000001</v>
      </c>
      <c r="CC63" s="166">
        <v>54.246000000000002</v>
      </c>
      <c r="CD63" s="166">
        <v>49.831000000000003</v>
      </c>
      <c r="CE63" s="166">
        <v>114.35599999999999</v>
      </c>
      <c r="CF63" s="253">
        <v>48.973999999999997</v>
      </c>
      <c r="CG63" s="166">
        <v>7.6680000000000001</v>
      </c>
      <c r="CH63" s="166">
        <v>29.888999999999999</v>
      </c>
      <c r="CI63" s="166">
        <v>121.80500000000001</v>
      </c>
      <c r="CJ63" s="253">
        <v>102.244</v>
      </c>
      <c r="CK63" s="166">
        <v>30.289000000000001</v>
      </c>
      <c r="CL63" s="166">
        <v>168.012</v>
      </c>
      <c r="CM63" s="166">
        <v>213.755</v>
      </c>
      <c r="CN63" s="253">
        <v>51.281999999999996</v>
      </c>
      <c r="CO63" s="166">
        <v>165.886</v>
      </c>
      <c r="CP63" s="166">
        <v>145.04</v>
      </c>
      <c r="CQ63" s="287">
        <v>312.66000000000003</v>
      </c>
      <c r="CR63" s="253">
        <v>61.132999999999996</v>
      </c>
      <c r="CS63" s="287">
        <v>224.17499999999998</v>
      </c>
      <c r="CT63" s="287">
        <v>75.03</v>
      </c>
      <c r="CU63" s="254">
        <v>51.088999999999999</v>
      </c>
      <c r="CV63" s="158"/>
      <c r="CW63" s="144">
        <f t="shared" si="0"/>
        <v>-83.659886138297196</v>
      </c>
      <c r="CX63" s="144">
        <f t="shared" si="1"/>
        <v>-31.908569905371181</v>
      </c>
    </row>
    <row r="64" spans="2:102">
      <c r="B64" s="197">
        <v>58</v>
      </c>
      <c r="C64" s="183" t="s">
        <v>50</v>
      </c>
      <c r="D64" s="253">
        <v>27.425999999999998</v>
      </c>
      <c r="E64" s="166">
        <v>68.388000000000005</v>
      </c>
      <c r="F64" s="166">
        <v>107.41500000000001</v>
      </c>
      <c r="G64" s="254">
        <v>31.445</v>
      </c>
      <c r="H64" s="253">
        <v>53.298000000000002</v>
      </c>
      <c r="I64" s="166">
        <v>48.901000000000003</v>
      </c>
      <c r="J64" s="166">
        <v>66.494</v>
      </c>
      <c r="K64" s="254">
        <v>36.295000000000002</v>
      </c>
      <c r="L64" s="253">
        <v>151.21799999999999</v>
      </c>
      <c r="M64" s="166">
        <v>44.832000000000001</v>
      </c>
      <c r="N64" s="166">
        <v>872.06</v>
      </c>
      <c r="O64" s="254">
        <v>93.905000000000001</v>
      </c>
      <c r="P64" s="253">
        <v>50.124000000000002</v>
      </c>
      <c r="Q64" s="166">
        <v>218.11199999999999</v>
      </c>
      <c r="R64" s="166">
        <v>77.881</v>
      </c>
      <c r="S64" s="254">
        <v>90.911000000000001</v>
      </c>
      <c r="T64" s="253">
        <v>73.611999999999995</v>
      </c>
      <c r="U64" s="166">
        <v>49.884</v>
      </c>
      <c r="V64" s="166">
        <v>47.96</v>
      </c>
      <c r="W64" s="254">
        <v>67.328000000000003</v>
      </c>
      <c r="X64" s="253">
        <v>120.254</v>
      </c>
      <c r="Y64" s="166">
        <v>84.046999999999997</v>
      </c>
      <c r="Z64" s="166">
        <v>81.019000000000005</v>
      </c>
      <c r="AA64" s="254">
        <v>48.121000000000002</v>
      </c>
      <c r="AB64" s="253">
        <v>83.224000000000004</v>
      </c>
      <c r="AC64" s="166">
        <v>67.39</v>
      </c>
      <c r="AD64" s="166">
        <v>171.49199999999999</v>
      </c>
      <c r="AE64" s="254">
        <v>30.515999999999998</v>
      </c>
      <c r="AF64" s="253">
        <v>143.881</v>
      </c>
      <c r="AG64" s="166">
        <v>46.860999999999997</v>
      </c>
      <c r="AH64" s="166">
        <v>79.724999999999994</v>
      </c>
      <c r="AI64" s="254">
        <v>52.866999999999997</v>
      </c>
      <c r="AJ64" s="253">
        <v>64.869</v>
      </c>
      <c r="AK64" s="166">
        <v>18.905999999999999</v>
      </c>
      <c r="AL64" s="166">
        <v>64.122</v>
      </c>
      <c r="AM64" s="254">
        <v>244.232</v>
      </c>
      <c r="AN64" s="253">
        <v>92.984999999999999</v>
      </c>
      <c r="AO64" s="166">
        <v>62.844000000000001</v>
      </c>
      <c r="AP64" s="166">
        <v>96.147000000000006</v>
      </c>
      <c r="AQ64" s="254">
        <v>35.104999999999997</v>
      </c>
      <c r="AR64" s="253">
        <v>66.459000000000003</v>
      </c>
      <c r="AS64" s="166">
        <v>71.647999999999996</v>
      </c>
      <c r="AT64" s="166">
        <v>55.927</v>
      </c>
      <c r="AU64" s="254">
        <v>25.277999999999999</v>
      </c>
      <c r="AV64" s="253">
        <v>63.462000000000003</v>
      </c>
      <c r="AW64" s="166">
        <v>56.116999999999997</v>
      </c>
      <c r="AX64" s="166">
        <v>51.218000000000004</v>
      </c>
      <c r="AY64" s="254">
        <v>26.792999999999999</v>
      </c>
      <c r="AZ64" s="253">
        <v>63.963999999999999</v>
      </c>
      <c r="BA64" s="166">
        <v>79.194999999999993</v>
      </c>
      <c r="BB64" s="166">
        <v>65.8</v>
      </c>
      <c r="BC64" s="254">
        <v>119.81</v>
      </c>
      <c r="BD64" s="253">
        <v>87.122</v>
      </c>
      <c r="BE64" s="166">
        <v>55.628999999999998</v>
      </c>
      <c r="BF64" s="166">
        <v>211.893</v>
      </c>
      <c r="BG64" s="254">
        <v>94.444999999999993</v>
      </c>
      <c r="BH64" s="253">
        <v>38.692999999999998</v>
      </c>
      <c r="BI64" s="166">
        <v>53.534999999999997</v>
      </c>
      <c r="BJ64" s="166">
        <v>35.987000000000002</v>
      </c>
      <c r="BK64" s="254">
        <v>154.70400000000001</v>
      </c>
      <c r="BL64" s="253">
        <v>37.884999999999998</v>
      </c>
      <c r="BM64" s="166">
        <v>36.22</v>
      </c>
      <c r="BN64" s="166">
        <v>93.256</v>
      </c>
      <c r="BO64" s="254">
        <v>105.812</v>
      </c>
      <c r="BP64" s="253">
        <v>36.914999999999999</v>
      </c>
      <c r="BQ64" s="166">
        <v>156.35300000000001</v>
      </c>
      <c r="BR64" s="166">
        <v>107.386</v>
      </c>
      <c r="BS64" s="254">
        <v>140.65199999999999</v>
      </c>
      <c r="BT64" s="253">
        <v>111.173</v>
      </c>
      <c r="BU64" s="166">
        <v>98.447999999999993</v>
      </c>
      <c r="BV64" s="166">
        <v>86.048000000000002</v>
      </c>
      <c r="BW64" s="254">
        <v>154.815</v>
      </c>
      <c r="BX64" s="253">
        <v>42.613999999999997</v>
      </c>
      <c r="BY64" s="166">
        <v>44.878999999999998</v>
      </c>
      <c r="BZ64" s="166">
        <v>121.128</v>
      </c>
      <c r="CA64" s="254">
        <v>166.703</v>
      </c>
      <c r="CB64" s="253">
        <v>80.896000000000001</v>
      </c>
      <c r="CC64" s="166">
        <v>66.326999999999998</v>
      </c>
      <c r="CD64" s="166">
        <v>41.212000000000003</v>
      </c>
      <c r="CE64" s="166">
        <v>272.79000000000002</v>
      </c>
      <c r="CF64" s="253">
        <v>169.13399999999999</v>
      </c>
      <c r="CG64" s="166">
        <v>74.073999999999998</v>
      </c>
      <c r="CH64" s="166">
        <v>158.33000000000001</v>
      </c>
      <c r="CI64" s="166">
        <v>438.56700000000001</v>
      </c>
      <c r="CJ64" s="253">
        <v>134.03</v>
      </c>
      <c r="CK64" s="166">
        <v>204.24299999999999</v>
      </c>
      <c r="CL64" s="166">
        <v>165.749</v>
      </c>
      <c r="CM64" s="166">
        <v>262.67599999999999</v>
      </c>
      <c r="CN64" s="253">
        <v>280.24799999999999</v>
      </c>
      <c r="CO64" s="166">
        <v>114.526</v>
      </c>
      <c r="CP64" s="166">
        <v>157.73500000000001</v>
      </c>
      <c r="CQ64" s="287">
        <v>117.89100000000001</v>
      </c>
      <c r="CR64" s="253">
        <v>188.51800000000003</v>
      </c>
      <c r="CS64" s="287">
        <v>68.85799999999999</v>
      </c>
      <c r="CT64" s="287">
        <v>185.81300000000002</v>
      </c>
      <c r="CU64" s="254">
        <v>235.529</v>
      </c>
      <c r="CV64" s="158"/>
      <c r="CW64" s="144">
        <f t="shared" si="0"/>
        <v>99.785394983501703</v>
      </c>
      <c r="CX64" s="144">
        <f t="shared" si="1"/>
        <v>26.755932039200687</v>
      </c>
    </row>
    <row r="65" spans="2:102">
      <c r="B65" s="197">
        <v>59</v>
      </c>
      <c r="C65" s="183" t="s">
        <v>90</v>
      </c>
      <c r="D65" s="253">
        <v>384.291</v>
      </c>
      <c r="E65" s="166">
        <v>561.66300000000001</v>
      </c>
      <c r="F65" s="166">
        <v>187.36699999999999</v>
      </c>
      <c r="G65" s="254">
        <v>184.10499999999999</v>
      </c>
      <c r="H65" s="253">
        <v>23.097999999999999</v>
      </c>
      <c r="I65" s="166">
        <v>99.594999999999999</v>
      </c>
      <c r="J65" s="166">
        <v>125.88</v>
      </c>
      <c r="K65" s="254">
        <v>75.661000000000001</v>
      </c>
      <c r="L65" s="253">
        <v>11.39</v>
      </c>
      <c r="M65" s="166">
        <v>31.527999999999999</v>
      </c>
      <c r="N65" s="166">
        <v>543.88300000000004</v>
      </c>
      <c r="O65" s="254">
        <v>122.318</v>
      </c>
      <c r="P65" s="253">
        <v>25.146000000000001</v>
      </c>
      <c r="Q65" s="166">
        <v>56.207999999999998</v>
      </c>
      <c r="R65" s="166">
        <v>25.942</v>
      </c>
      <c r="S65" s="254">
        <v>77.527000000000001</v>
      </c>
      <c r="T65" s="253">
        <v>16.187999999999999</v>
      </c>
      <c r="U65" s="166">
        <v>42.518000000000001</v>
      </c>
      <c r="V65" s="166">
        <v>74.748999999999995</v>
      </c>
      <c r="W65" s="254">
        <v>21.45</v>
      </c>
      <c r="X65" s="253">
        <v>19.884</v>
      </c>
      <c r="Y65" s="166">
        <v>23.494</v>
      </c>
      <c r="Z65" s="166">
        <v>24.503</v>
      </c>
      <c r="AA65" s="254">
        <v>53.128</v>
      </c>
      <c r="AB65" s="253">
        <v>65.968000000000004</v>
      </c>
      <c r="AC65" s="166">
        <v>92.641999999999996</v>
      </c>
      <c r="AD65" s="166">
        <v>38.689</v>
      </c>
      <c r="AE65" s="254">
        <v>55.970999999999997</v>
      </c>
      <c r="AF65" s="253">
        <v>34.566000000000003</v>
      </c>
      <c r="AG65" s="166">
        <v>28.821000000000002</v>
      </c>
      <c r="AH65" s="166">
        <v>64.587999999999994</v>
      </c>
      <c r="AI65" s="254">
        <v>35.582999999999998</v>
      </c>
      <c r="AJ65" s="253">
        <v>55.417999999999999</v>
      </c>
      <c r="AK65" s="166">
        <v>48.033999999999999</v>
      </c>
      <c r="AL65" s="166">
        <v>40.454000000000001</v>
      </c>
      <c r="AM65" s="254">
        <v>27.259</v>
      </c>
      <c r="AN65" s="253">
        <v>27.6</v>
      </c>
      <c r="AO65" s="166">
        <v>21.515999999999998</v>
      </c>
      <c r="AP65" s="166">
        <v>17.396000000000001</v>
      </c>
      <c r="AQ65" s="254">
        <v>57.838999999999999</v>
      </c>
      <c r="AR65" s="253">
        <v>40.261000000000003</v>
      </c>
      <c r="AS65" s="166">
        <v>29.408000000000001</v>
      </c>
      <c r="AT65" s="166">
        <v>35.509</v>
      </c>
      <c r="AU65" s="254">
        <v>16.038</v>
      </c>
      <c r="AV65" s="253">
        <v>15.707000000000001</v>
      </c>
      <c r="AW65" s="166">
        <v>27.573</v>
      </c>
      <c r="AX65" s="166">
        <v>36.253</v>
      </c>
      <c r="AY65" s="254">
        <v>16.381</v>
      </c>
      <c r="AZ65" s="253">
        <v>7.7649999999999997</v>
      </c>
      <c r="BA65" s="166">
        <v>30.495000000000001</v>
      </c>
      <c r="BB65" s="166">
        <v>25.66</v>
      </c>
      <c r="BC65" s="254">
        <v>88.765000000000001</v>
      </c>
      <c r="BD65" s="253">
        <v>36.643000000000001</v>
      </c>
      <c r="BE65" s="166">
        <v>53.110999999999997</v>
      </c>
      <c r="BF65" s="166">
        <v>90.69</v>
      </c>
      <c r="BG65" s="254">
        <v>40.622999999999998</v>
      </c>
      <c r="BH65" s="253">
        <v>40.659999999999997</v>
      </c>
      <c r="BI65" s="166">
        <v>30.166</v>
      </c>
      <c r="BJ65" s="166">
        <v>41.859000000000002</v>
      </c>
      <c r="BK65" s="254">
        <v>41.024999999999999</v>
      </c>
      <c r="BL65" s="253">
        <v>18.058</v>
      </c>
      <c r="BM65" s="166">
        <v>47.889000000000003</v>
      </c>
      <c r="BN65" s="166">
        <v>49.987000000000002</v>
      </c>
      <c r="BO65" s="254">
        <v>22.414999999999999</v>
      </c>
      <c r="BP65" s="253">
        <v>242.74299999999999</v>
      </c>
      <c r="BQ65" s="166">
        <v>132.471</v>
      </c>
      <c r="BR65" s="166">
        <v>8.5239999999999991</v>
      </c>
      <c r="BS65" s="254">
        <v>105.075</v>
      </c>
      <c r="BT65" s="253">
        <v>182.208</v>
      </c>
      <c r="BU65" s="166">
        <v>134.684</v>
      </c>
      <c r="BV65" s="166">
        <v>33.421999999999997</v>
      </c>
      <c r="BW65" s="254">
        <v>100.42700000000001</v>
      </c>
      <c r="BX65" s="253">
        <v>8.5280000000000005</v>
      </c>
      <c r="BY65" s="166">
        <v>58.500999999999998</v>
      </c>
      <c r="BZ65" s="166">
        <v>144.83199999999999</v>
      </c>
      <c r="CA65" s="254">
        <v>139.167</v>
      </c>
      <c r="CB65" s="253">
        <v>119.167</v>
      </c>
      <c r="CC65" s="166">
        <v>27.481000000000002</v>
      </c>
      <c r="CD65" s="166">
        <v>48.161000000000001</v>
      </c>
      <c r="CE65" s="166">
        <v>89.616</v>
      </c>
      <c r="CF65" s="253">
        <v>57.398000000000003</v>
      </c>
      <c r="CG65" s="166">
        <v>46.963999999999999</v>
      </c>
      <c r="CH65" s="166">
        <v>62.908000000000001</v>
      </c>
      <c r="CI65" s="166">
        <v>55.122999999999998</v>
      </c>
      <c r="CJ65" s="253">
        <v>108.361</v>
      </c>
      <c r="CK65" s="166">
        <v>149.20800000000003</v>
      </c>
      <c r="CL65" s="166">
        <v>89.733999999999995</v>
      </c>
      <c r="CM65" s="166">
        <v>171.75399999999999</v>
      </c>
      <c r="CN65" s="253">
        <v>88.799000000000007</v>
      </c>
      <c r="CO65" s="166">
        <v>114.292</v>
      </c>
      <c r="CP65" s="166">
        <v>88.022999999999996</v>
      </c>
      <c r="CQ65" s="287">
        <v>199.512</v>
      </c>
      <c r="CR65" s="253">
        <v>50.170999999999999</v>
      </c>
      <c r="CS65" s="287">
        <v>125.096</v>
      </c>
      <c r="CT65" s="287">
        <v>19.43</v>
      </c>
      <c r="CU65" s="254">
        <v>46.165999999999997</v>
      </c>
      <c r="CV65" s="158"/>
      <c r="CW65" s="144">
        <f t="shared" si="0"/>
        <v>-76.860539716909258</v>
      </c>
      <c r="CX65" s="144">
        <f t="shared" si="1"/>
        <v>137.60164693772515</v>
      </c>
    </row>
    <row r="66" spans="2:102">
      <c r="B66" s="197">
        <v>60</v>
      </c>
      <c r="C66" s="183" t="s">
        <v>51</v>
      </c>
      <c r="D66" s="253">
        <v>14.247999999999999</v>
      </c>
      <c r="E66" s="166">
        <v>25.009</v>
      </c>
      <c r="F66" s="166">
        <v>15.263999999999999</v>
      </c>
      <c r="G66" s="254">
        <v>0.35899999999999999</v>
      </c>
      <c r="H66" s="253">
        <v>26.076000000000001</v>
      </c>
      <c r="I66" s="166">
        <v>11.933</v>
      </c>
      <c r="J66" s="166">
        <v>48.744</v>
      </c>
      <c r="K66" s="254">
        <v>0</v>
      </c>
      <c r="L66" s="253">
        <v>17.462</v>
      </c>
      <c r="M66" s="166">
        <v>0</v>
      </c>
      <c r="N66" s="166">
        <v>65.587000000000003</v>
      </c>
      <c r="O66" s="254">
        <v>5.0250000000000004</v>
      </c>
      <c r="P66" s="253">
        <v>35.53</v>
      </c>
      <c r="Q66" s="166">
        <v>19.349</v>
      </c>
      <c r="R66" s="166">
        <v>8.2750000000000004</v>
      </c>
      <c r="S66" s="254">
        <v>0</v>
      </c>
      <c r="T66" s="253">
        <v>0</v>
      </c>
      <c r="U66" s="166">
        <v>5.5E-2</v>
      </c>
      <c r="V66" s="166">
        <v>0</v>
      </c>
      <c r="W66" s="254">
        <v>0</v>
      </c>
      <c r="X66" s="253">
        <v>13.023999999999999</v>
      </c>
      <c r="Y66" s="166">
        <v>0</v>
      </c>
      <c r="Z66" s="166">
        <v>2.2599999999999998</v>
      </c>
      <c r="AA66" s="254">
        <v>2.819</v>
      </c>
      <c r="AB66" s="253">
        <v>1</v>
      </c>
      <c r="AC66" s="166">
        <v>0</v>
      </c>
      <c r="AD66" s="166">
        <v>0</v>
      </c>
      <c r="AE66" s="254">
        <v>0</v>
      </c>
      <c r="AF66" s="253">
        <v>0</v>
      </c>
      <c r="AG66" s="166">
        <v>0</v>
      </c>
      <c r="AH66" s="166">
        <v>0</v>
      </c>
      <c r="AI66" s="254">
        <v>0</v>
      </c>
      <c r="AJ66" s="253">
        <v>0</v>
      </c>
      <c r="AK66" s="166">
        <v>7.17</v>
      </c>
      <c r="AL66" s="166">
        <v>22.259</v>
      </c>
      <c r="AM66" s="254">
        <v>0</v>
      </c>
      <c r="AN66" s="253">
        <v>2.6819999999999999</v>
      </c>
      <c r="AO66" s="166">
        <v>0</v>
      </c>
      <c r="AP66" s="166">
        <v>0.32900000000000001</v>
      </c>
      <c r="AQ66" s="254">
        <v>0.35299999999999998</v>
      </c>
      <c r="AR66" s="253">
        <v>0.46400000000000002</v>
      </c>
      <c r="AS66" s="166">
        <v>52.000999999999998</v>
      </c>
      <c r="AT66" s="166">
        <v>6.3410000000000002</v>
      </c>
      <c r="AU66" s="254">
        <v>0</v>
      </c>
      <c r="AV66" s="253">
        <v>3.6549999999999998</v>
      </c>
      <c r="AW66" s="166">
        <v>7.6999999999999999E-2</v>
      </c>
      <c r="AX66" s="166">
        <v>6.383</v>
      </c>
      <c r="AY66" s="254">
        <v>0.17100000000000001</v>
      </c>
      <c r="AZ66" s="253">
        <v>0</v>
      </c>
      <c r="BA66" s="166">
        <v>0</v>
      </c>
      <c r="BB66" s="166">
        <v>0</v>
      </c>
      <c r="BC66" s="254">
        <v>56.154000000000003</v>
      </c>
      <c r="BD66" s="253">
        <v>0.08</v>
      </c>
      <c r="BE66" s="166">
        <v>1.994</v>
      </c>
      <c r="BF66" s="166">
        <v>0</v>
      </c>
      <c r="BG66" s="254">
        <v>14.509</v>
      </c>
      <c r="BH66" s="253">
        <v>0</v>
      </c>
      <c r="BI66" s="166">
        <v>0</v>
      </c>
      <c r="BJ66" s="166">
        <v>48.789000000000001</v>
      </c>
      <c r="BK66" s="254">
        <v>2.2789999999999999</v>
      </c>
      <c r="BL66" s="253">
        <v>0.23599999999999999</v>
      </c>
      <c r="BM66" s="166">
        <v>0.98</v>
      </c>
      <c r="BN66" s="166">
        <v>0</v>
      </c>
      <c r="BO66" s="254">
        <v>9.1869999999999994</v>
      </c>
      <c r="BP66" s="253">
        <v>7.7009999999999996</v>
      </c>
      <c r="BQ66" s="166">
        <v>8.8999999999999996E-2</v>
      </c>
      <c r="BR66" s="166">
        <v>6.1619999999999999</v>
      </c>
      <c r="BS66" s="254">
        <v>17.849</v>
      </c>
      <c r="BT66" s="253">
        <v>0</v>
      </c>
      <c r="BU66" s="166">
        <v>0.96299999999999997</v>
      </c>
      <c r="BV66" s="166">
        <v>30.297999999999998</v>
      </c>
      <c r="BW66" s="254">
        <v>6.5970000000000004</v>
      </c>
      <c r="BX66" s="253">
        <v>0</v>
      </c>
      <c r="BY66" s="166">
        <v>16.154</v>
      </c>
      <c r="BZ66" s="166">
        <v>19.536999999999999</v>
      </c>
      <c r="CA66" s="254">
        <v>7.5720000000000001</v>
      </c>
      <c r="CB66" s="253">
        <v>27.065999999999999</v>
      </c>
      <c r="CC66" s="166">
        <v>6.2450000000000001</v>
      </c>
      <c r="CD66" s="166">
        <v>18.585999999999999</v>
      </c>
      <c r="CE66" s="166">
        <v>20.565000000000001</v>
      </c>
      <c r="CF66" s="253">
        <v>22.268000000000001</v>
      </c>
      <c r="CG66" s="166">
        <v>63.939</v>
      </c>
      <c r="CH66" s="166">
        <v>122.166</v>
      </c>
      <c r="CI66" s="166">
        <v>34.283999999999999</v>
      </c>
      <c r="CJ66" s="253">
        <v>38.35</v>
      </c>
      <c r="CK66" s="166">
        <v>28.891999999999999</v>
      </c>
      <c r="CL66" s="166">
        <v>85.212000000000003</v>
      </c>
      <c r="CM66" s="166">
        <v>33.893999999999998</v>
      </c>
      <c r="CN66" s="253">
        <v>96.284000000000006</v>
      </c>
      <c r="CO66" s="166">
        <v>13.977</v>
      </c>
      <c r="CP66" s="166">
        <v>82.317999999999998</v>
      </c>
      <c r="CQ66" s="287">
        <v>21.792000000000002</v>
      </c>
      <c r="CR66" s="253">
        <v>15.588999999999999</v>
      </c>
      <c r="CS66" s="287">
        <v>35.917000000000002</v>
      </c>
      <c r="CT66" s="287">
        <v>39.569000000000003</v>
      </c>
      <c r="CU66" s="254">
        <v>3.6189999999999998</v>
      </c>
      <c r="CV66" s="158"/>
      <c r="CW66" s="144">
        <f t="shared" si="0"/>
        <v>-83.392988252569751</v>
      </c>
      <c r="CX66" s="144">
        <f t="shared" si="1"/>
        <v>-90.85395132553262</v>
      </c>
    </row>
    <row r="67" spans="2:102">
      <c r="B67" s="197">
        <v>61</v>
      </c>
      <c r="C67" s="183" t="s">
        <v>52</v>
      </c>
      <c r="D67" s="253">
        <v>271.072</v>
      </c>
      <c r="E67" s="166">
        <v>560.71900000000005</v>
      </c>
      <c r="F67" s="166">
        <v>776.95500000000004</v>
      </c>
      <c r="G67" s="254">
        <v>854.36500000000001</v>
      </c>
      <c r="H67" s="253">
        <v>1068.952</v>
      </c>
      <c r="I67" s="166">
        <v>429.76100000000002</v>
      </c>
      <c r="J67" s="166">
        <v>663.73800000000006</v>
      </c>
      <c r="K67" s="254">
        <v>752.76099999999997</v>
      </c>
      <c r="L67" s="253">
        <v>640.93700000000001</v>
      </c>
      <c r="M67" s="166">
        <v>407.53800000000001</v>
      </c>
      <c r="N67" s="166">
        <v>600.51499999999999</v>
      </c>
      <c r="O67" s="254">
        <v>576.779</v>
      </c>
      <c r="P67" s="253">
        <v>495.10399999999998</v>
      </c>
      <c r="Q67" s="166">
        <v>757.26300000000003</v>
      </c>
      <c r="R67" s="166">
        <v>844.51700000000005</v>
      </c>
      <c r="S67" s="254">
        <v>671.34900000000005</v>
      </c>
      <c r="T67" s="253">
        <v>529.38</v>
      </c>
      <c r="U67" s="166">
        <v>668.32799999999997</v>
      </c>
      <c r="V67" s="166">
        <v>922.404</v>
      </c>
      <c r="W67" s="254">
        <v>784.78399999999999</v>
      </c>
      <c r="X67" s="253">
        <v>640.57100000000003</v>
      </c>
      <c r="Y67" s="166">
        <v>610.31600000000003</v>
      </c>
      <c r="Z67" s="166">
        <v>982.673</v>
      </c>
      <c r="AA67" s="254">
        <v>451.55700000000002</v>
      </c>
      <c r="AB67" s="253">
        <v>746.85199999999998</v>
      </c>
      <c r="AC67" s="166">
        <v>418.44499999999999</v>
      </c>
      <c r="AD67" s="166">
        <v>349.78699999999998</v>
      </c>
      <c r="AE67" s="254">
        <v>611.62599999999998</v>
      </c>
      <c r="AF67" s="253">
        <v>356.39699999999999</v>
      </c>
      <c r="AG67" s="166">
        <v>210.08199999999999</v>
      </c>
      <c r="AH67" s="166">
        <v>391.95600000000002</v>
      </c>
      <c r="AI67" s="254">
        <v>447.32799999999997</v>
      </c>
      <c r="AJ67" s="253">
        <v>375.27300000000002</v>
      </c>
      <c r="AK67" s="166">
        <v>247.142</v>
      </c>
      <c r="AL67" s="166">
        <v>557.06399999999996</v>
      </c>
      <c r="AM67" s="254">
        <v>405.05500000000001</v>
      </c>
      <c r="AN67" s="253">
        <v>277.06</v>
      </c>
      <c r="AO67" s="166">
        <v>145.577</v>
      </c>
      <c r="AP67" s="166">
        <v>546.745</v>
      </c>
      <c r="AQ67" s="254">
        <v>419.048</v>
      </c>
      <c r="AR67" s="253">
        <v>431.26100000000002</v>
      </c>
      <c r="AS67" s="166">
        <v>248.91399999999999</v>
      </c>
      <c r="AT67" s="166">
        <v>333.24900000000002</v>
      </c>
      <c r="AU67" s="254">
        <v>297.39499999999998</v>
      </c>
      <c r="AV67" s="253">
        <v>516.31200000000001</v>
      </c>
      <c r="AW67" s="166">
        <v>371.68099999999998</v>
      </c>
      <c r="AX67" s="166">
        <v>744.58699999999999</v>
      </c>
      <c r="AY67" s="254">
        <v>535.07899999999995</v>
      </c>
      <c r="AZ67" s="253">
        <v>536.34</v>
      </c>
      <c r="BA67" s="166">
        <v>573.01599999999996</v>
      </c>
      <c r="BB67" s="166">
        <v>578.899</v>
      </c>
      <c r="BC67" s="254">
        <v>608.23099999999999</v>
      </c>
      <c r="BD67" s="253">
        <v>464.226</v>
      </c>
      <c r="BE67" s="166">
        <v>869.08699999999999</v>
      </c>
      <c r="BF67" s="166">
        <v>1287.9760000000001</v>
      </c>
      <c r="BG67" s="254">
        <v>531.45299999999997</v>
      </c>
      <c r="BH67" s="253">
        <v>569.25300000000004</v>
      </c>
      <c r="BI67" s="166">
        <v>615.36099999999999</v>
      </c>
      <c r="BJ67" s="166">
        <v>497.13099999999997</v>
      </c>
      <c r="BK67" s="254">
        <v>634.971</v>
      </c>
      <c r="BL67" s="253">
        <v>736.71500000000003</v>
      </c>
      <c r="BM67" s="166">
        <v>518.654</v>
      </c>
      <c r="BN67" s="166">
        <v>959.33699999999999</v>
      </c>
      <c r="BO67" s="254">
        <v>618.73500000000001</v>
      </c>
      <c r="BP67" s="253">
        <v>659.19299999999998</v>
      </c>
      <c r="BQ67" s="166">
        <v>646.67899999999997</v>
      </c>
      <c r="BR67" s="166">
        <v>1084.6679999999999</v>
      </c>
      <c r="BS67" s="254">
        <v>1192.316</v>
      </c>
      <c r="BT67" s="253">
        <v>938.20299999999997</v>
      </c>
      <c r="BU67" s="166">
        <v>1393.277</v>
      </c>
      <c r="BV67" s="166">
        <v>846.48900000000003</v>
      </c>
      <c r="BW67" s="254">
        <v>1164.52</v>
      </c>
      <c r="BX67" s="253">
        <v>1023.0940000000001</v>
      </c>
      <c r="BY67" s="166">
        <v>228.31800000000001</v>
      </c>
      <c r="BZ67" s="166">
        <v>754.62</v>
      </c>
      <c r="CA67" s="254">
        <v>991.23299999999995</v>
      </c>
      <c r="CB67" s="253">
        <v>1039.7619999999999</v>
      </c>
      <c r="CC67" s="166">
        <v>514.59900000000005</v>
      </c>
      <c r="CD67" s="166">
        <v>1128.3050000000001</v>
      </c>
      <c r="CE67" s="166">
        <v>1376.2739999999999</v>
      </c>
      <c r="CF67" s="253">
        <v>743.15300000000002</v>
      </c>
      <c r="CG67" s="166">
        <v>1661.3979999999999</v>
      </c>
      <c r="CH67" s="166">
        <v>1124.999</v>
      </c>
      <c r="CI67" s="166">
        <v>1318.954</v>
      </c>
      <c r="CJ67" s="253">
        <v>1181.472</v>
      </c>
      <c r="CK67" s="166">
        <v>1830.143</v>
      </c>
      <c r="CL67" s="166">
        <v>1732.7049999999999</v>
      </c>
      <c r="CM67" s="166">
        <v>1732.933</v>
      </c>
      <c r="CN67" s="253">
        <v>1040.008</v>
      </c>
      <c r="CO67" s="166">
        <v>1024.902</v>
      </c>
      <c r="CP67" s="166">
        <v>1609.11</v>
      </c>
      <c r="CQ67" s="287">
        <v>1270.184</v>
      </c>
      <c r="CR67" s="253">
        <v>945.92499999999995</v>
      </c>
      <c r="CS67" s="287">
        <v>1117.597</v>
      </c>
      <c r="CT67" s="287">
        <v>895.05399999999986</v>
      </c>
      <c r="CU67" s="254">
        <v>1369.9749999999999</v>
      </c>
      <c r="CV67" s="158"/>
      <c r="CW67" s="144">
        <f t="shared" si="0"/>
        <v>7.8564208020255251</v>
      </c>
      <c r="CX67" s="144">
        <f t="shared" si="1"/>
        <v>53.060597461158778</v>
      </c>
    </row>
    <row r="68" spans="2:102">
      <c r="B68" s="197">
        <v>62</v>
      </c>
      <c r="C68" s="183" t="s">
        <v>53</v>
      </c>
      <c r="D68" s="253">
        <v>644.28099999999995</v>
      </c>
      <c r="E68" s="166">
        <v>678.17700000000002</v>
      </c>
      <c r="F68" s="166">
        <v>1078.7370000000001</v>
      </c>
      <c r="G68" s="254">
        <v>1063.827</v>
      </c>
      <c r="H68" s="253">
        <v>421.46</v>
      </c>
      <c r="I68" s="166">
        <v>864.21799999999996</v>
      </c>
      <c r="J68" s="166">
        <v>826.28800000000001</v>
      </c>
      <c r="K68" s="254">
        <v>923.75400000000002</v>
      </c>
      <c r="L68" s="253">
        <v>505.05399999999997</v>
      </c>
      <c r="M68" s="166">
        <v>628.71799999999996</v>
      </c>
      <c r="N68" s="166">
        <v>1093.144</v>
      </c>
      <c r="O68" s="254">
        <v>1556.191</v>
      </c>
      <c r="P68" s="253">
        <v>694.71500000000003</v>
      </c>
      <c r="Q68" s="166">
        <v>1004.44</v>
      </c>
      <c r="R68" s="166">
        <v>1357.2380000000001</v>
      </c>
      <c r="S68" s="254">
        <v>1516.567</v>
      </c>
      <c r="T68" s="253">
        <v>1017.694</v>
      </c>
      <c r="U68" s="166">
        <v>897.73</v>
      </c>
      <c r="V68" s="166">
        <v>1770.432</v>
      </c>
      <c r="W68" s="254">
        <v>1682.1010000000001</v>
      </c>
      <c r="X68" s="253">
        <v>825.28099999999995</v>
      </c>
      <c r="Y68" s="166">
        <v>734.77200000000005</v>
      </c>
      <c r="Z68" s="166">
        <v>1303.636</v>
      </c>
      <c r="AA68" s="254">
        <v>1142.646</v>
      </c>
      <c r="AB68" s="253">
        <v>1179.6790000000001</v>
      </c>
      <c r="AC68" s="166">
        <v>706.95699999999999</v>
      </c>
      <c r="AD68" s="166">
        <v>1269.548</v>
      </c>
      <c r="AE68" s="254">
        <v>1741.973</v>
      </c>
      <c r="AF68" s="253">
        <v>1218.6300000000001</v>
      </c>
      <c r="AG68" s="166">
        <v>707.55700000000002</v>
      </c>
      <c r="AH68" s="166">
        <v>891.053</v>
      </c>
      <c r="AI68" s="254">
        <v>718.14599999999996</v>
      </c>
      <c r="AJ68" s="253">
        <v>828.45899999999995</v>
      </c>
      <c r="AK68" s="166">
        <v>599.34400000000005</v>
      </c>
      <c r="AL68" s="166">
        <v>1208.308</v>
      </c>
      <c r="AM68" s="254">
        <v>1060.1420000000001</v>
      </c>
      <c r="AN68" s="253">
        <v>1330.232</v>
      </c>
      <c r="AO68" s="166">
        <v>798.48299999999995</v>
      </c>
      <c r="AP68" s="166">
        <v>1076.144</v>
      </c>
      <c r="AQ68" s="254">
        <v>1122.951</v>
      </c>
      <c r="AR68" s="253">
        <v>1183.431</v>
      </c>
      <c r="AS68" s="166">
        <v>721.93200000000002</v>
      </c>
      <c r="AT68" s="166">
        <v>940.79499999999996</v>
      </c>
      <c r="AU68" s="254">
        <v>773.95500000000004</v>
      </c>
      <c r="AV68" s="253">
        <v>791.88699999999994</v>
      </c>
      <c r="AW68" s="166">
        <v>633.96199999999999</v>
      </c>
      <c r="AX68" s="166">
        <v>1786.7</v>
      </c>
      <c r="AY68" s="254">
        <v>1066.8440000000001</v>
      </c>
      <c r="AZ68" s="253">
        <v>1502.2750000000001</v>
      </c>
      <c r="BA68" s="166">
        <v>668.32500000000005</v>
      </c>
      <c r="BB68" s="166">
        <v>1809.941</v>
      </c>
      <c r="BC68" s="254">
        <v>2382.107</v>
      </c>
      <c r="BD68" s="253">
        <v>982.57500000000005</v>
      </c>
      <c r="BE68" s="166">
        <v>1034.4549999999999</v>
      </c>
      <c r="BF68" s="166">
        <v>1662.6679999999999</v>
      </c>
      <c r="BG68" s="254">
        <v>2433.5</v>
      </c>
      <c r="BH68" s="253">
        <v>1156.817</v>
      </c>
      <c r="BI68" s="166">
        <v>1314.6379999999999</v>
      </c>
      <c r="BJ68" s="166">
        <v>2348.6120000000001</v>
      </c>
      <c r="BK68" s="254">
        <v>2317.9830000000002</v>
      </c>
      <c r="BL68" s="253">
        <v>1748.4690000000001</v>
      </c>
      <c r="BM68" s="166">
        <v>1548.7909999999999</v>
      </c>
      <c r="BN68" s="166">
        <v>1455.6310000000001</v>
      </c>
      <c r="BO68" s="254">
        <v>3033.8359999999998</v>
      </c>
      <c r="BP68" s="253">
        <v>1433.91</v>
      </c>
      <c r="BQ68" s="166">
        <v>1650.623</v>
      </c>
      <c r="BR68" s="166">
        <v>2225.6889999999999</v>
      </c>
      <c r="BS68" s="254">
        <v>3275.1329999999998</v>
      </c>
      <c r="BT68" s="253">
        <v>1953.019</v>
      </c>
      <c r="BU68" s="166">
        <v>2805.174</v>
      </c>
      <c r="BV68" s="166">
        <v>3618.2080000000001</v>
      </c>
      <c r="BW68" s="254">
        <v>3657.837</v>
      </c>
      <c r="BX68" s="253">
        <v>1060.4349999999999</v>
      </c>
      <c r="BY68" s="166">
        <v>844.51</v>
      </c>
      <c r="BZ68" s="166">
        <v>1464.5830000000001</v>
      </c>
      <c r="CA68" s="254">
        <v>1927.3009999999999</v>
      </c>
      <c r="CB68" s="253">
        <v>2673.136</v>
      </c>
      <c r="CC68" s="166">
        <v>1394.951</v>
      </c>
      <c r="CD68" s="166">
        <v>3021.1889999999999</v>
      </c>
      <c r="CE68" s="166">
        <v>3836.9920000000002</v>
      </c>
      <c r="CF68" s="253">
        <v>2846.8939999999998</v>
      </c>
      <c r="CG68" s="166">
        <v>2821.5349999999999</v>
      </c>
      <c r="CH68" s="166">
        <v>3576.0940000000001</v>
      </c>
      <c r="CI68" s="166">
        <v>3958.3620000000001</v>
      </c>
      <c r="CJ68" s="253">
        <v>2693.808</v>
      </c>
      <c r="CK68" s="166">
        <v>3379.2200000000003</v>
      </c>
      <c r="CL68" s="166">
        <v>4618.6559999999999</v>
      </c>
      <c r="CM68" s="166">
        <v>4410.3440000000001</v>
      </c>
      <c r="CN68" s="253">
        <v>2771.942</v>
      </c>
      <c r="CO68" s="166">
        <v>2707.5929999999998</v>
      </c>
      <c r="CP68" s="166">
        <v>5001.2280000000001</v>
      </c>
      <c r="CQ68" s="287">
        <v>5125.6009999999997</v>
      </c>
      <c r="CR68" s="253">
        <v>1944.8429999999998</v>
      </c>
      <c r="CS68" s="287">
        <v>2166.0370000000003</v>
      </c>
      <c r="CT68" s="287">
        <v>3489.933</v>
      </c>
      <c r="CU68" s="254">
        <v>5038.6500000000005</v>
      </c>
      <c r="CV68" s="158"/>
      <c r="CW68" s="144">
        <f t="shared" si="0"/>
        <v>-1.6964059434200749</v>
      </c>
      <c r="CX68" s="144">
        <f t="shared" si="1"/>
        <v>44.37669720306954</v>
      </c>
    </row>
    <row r="69" spans="2:102">
      <c r="B69" s="197">
        <v>63</v>
      </c>
      <c r="C69" s="183" t="s">
        <v>54</v>
      </c>
      <c r="D69" s="253">
        <v>271.90499999999997</v>
      </c>
      <c r="E69" s="166">
        <v>296.82799999999997</v>
      </c>
      <c r="F69" s="166">
        <v>584.77599999999995</v>
      </c>
      <c r="G69" s="254">
        <v>335.06900000000002</v>
      </c>
      <c r="H69" s="253">
        <v>355.83</v>
      </c>
      <c r="I69" s="166">
        <v>343.76299999999998</v>
      </c>
      <c r="J69" s="166">
        <v>368.12299999999999</v>
      </c>
      <c r="K69" s="254">
        <v>382.95</v>
      </c>
      <c r="L69" s="253">
        <v>258.98099999999999</v>
      </c>
      <c r="M69" s="166">
        <v>471.43900000000002</v>
      </c>
      <c r="N69" s="166">
        <v>481.77199999999999</v>
      </c>
      <c r="O69" s="254">
        <v>450.22</v>
      </c>
      <c r="P69" s="253">
        <v>288.18700000000001</v>
      </c>
      <c r="Q69" s="166">
        <v>739.25599999999997</v>
      </c>
      <c r="R69" s="166">
        <v>511.01400000000001</v>
      </c>
      <c r="S69" s="254">
        <v>418.48700000000002</v>
      </c>
      <c r="T69" s="253">
        <v>503.77800000000002</v>
      </c>
      <c r="U69" s="166">
        <v>684.01900000000001</v>
      </c>
      <c r="V69" s="166">
        <v>497.791</v>
      </c>
      <c r="W69" s="254">
        <v>630.57899999999995</v>
      </c>
      <c r="X69" s="253">
        <v>403.76900000000001</v>
      </c>
      <c r="Y69" s="166">
        <v>439.96300000000002</v>
      </c>
      <c r="Z69" s="166">
        <v>567.221</v>
      </c>
      <c r="AA69" s="254">
        <v>440.10700000000003</v>
      </c>
      <c r="AB69" s="253">
        <v>347.64499999999998</v>
      </c>
      <c r="AC69" s="166">
        <v>393.14100000000002</v>
      </c>
      <c r="AD69" s="166">
        <v>668.35</v>
      </c>
      <c r="AE69" s="254">
        <v>623.13099999999997</v>
      </c>
      <c r="AF69" s="253">
        <v>321.21499999999997</v>
      </c>
      <c r="AG69" s="166">
        <v>503.07799999999997</v>
      </c>
      <c r="AH69" s="166">
        <v>964.80499999999995</v>
      </c>
      <c r="AI69" s="254">
        <v>703.58900000000006</v>
      </c>
      <c r="AJ69" s="253">
        <v>470.88099999999997</v>
      </c>
      <c r="AK69" s="166">
        <v>529.78</v>
      </c>
      <c r="AL69" s="166">
        <v>741.65499999999997</v>
      </c>
      <c r="AM69" s="254">
        <v>795.29</v>
      </c>
      <c r="AN69" s="253">
        <v>726.21900000000005</v>
      </c>
      <c r="AO69" s="166">
        <v>718.15599999999995</v>
      </c>
      <c r="AP69" s="166">
        <v>582.35199999999998</v>
      </c>
      <c r="AQ69" s="254">
        <v>480.20299999999997</v>
      </c>
      <c r="AR69" s="253">
        <v>566.90800000000002</v>
      </c>
      <c r="AS69" s="166">
        <v>591.64400000000001</v>
      </c>
      <c r="AT69" s="166">
        <v>517.95600000000002</v>
      </c>
      <c r="AU69" s="254">
        <v>471.19400000000002</v>
      </c>
      <c r="AV69" s="253">
        <v>564.38099999999997</v>
      </c>
      <c r="AW69" s="166">
        <v>796.67499999999995</v>
      </c>
      <c r="AX69" s="166">
        <v>656.59199999999998</v>
      </c>
      <c r="AY69" s="254">
        <v>849.30200000000002</v>
      </c>
      <c r="AZ69" s="253">
        <v>676.86199999999997</v>
      </c>
      <c r="BA69" s="166">
        <v>710.197</v>
      </c>
      <c r="BB69" s="166">
        <v>2076.62</v>
      </c>
      <c r="BC69" s="254">
        <v>975.81100000000004</v>
      </c>
      <c r="BD69" s="253">
        <v>774.12900000000002</v>
      </c>
      <c r="BE69" s="166">
        <v>713.98400000000004</v>
      </c>
      <c r="BF69" s="166">
        <v>1018.042</v>
      </c>
      <c r="BG69" s="254">
        <v>1129.1369999999999</v>
      </c>
      <c r="BH69" s="253">
        <v>721.75</v>
      </c>
      <c r="BI69" s="166">
        <v>1062.078</v>
      </c>
      <c r="BJ69" s="166">
        <v>855.41399999999999</v>
      </c>
      <c r="BK69" s="254">
        <v>1023.059</v>
      </c>
      <c r="BL69" s="253">
        <v>644.06100000000004</v>
      </c>
      <c r="BM69" s="166">
        <v>850.52800000000002</v>
      </c>
      <c r="BN69" s="166">
        <v>1084.8620000000001</v>
      </c>
      <c r="BO69" s="254">
        <v>848.95</v>
      </c>
      <c r="BP69" s="253">
        <v>922.41899999999998</v>
      </c>
      <c r="BQ69" s="166">
        <v>821.31299999999999</v>
      </c>
      <c r="BR69" s="166">
        <v>1029.0989999999999</v>
      </c>
      <c r="BS69" s="254">
        <v>1211.7650000000001</v>
      </c>
      <c r="BT69" s="253">
        <v>564.24599999999998</v>
      </c>
      <c r="BU69" s="166">
        <v>2244.558</v>
      </c>
      <c r="BV69" s="166">
        <v>991.46600000000001</v>
      </c>
      <c r="BW69" s="254">
        <v>1461.9860000000001</v>
      </c>
      <c r="BX69" s="253">
        <v>620.95100000000002</v>
      </c>
      <c r="BY69" s="166">
        <v>561.58799999999997</v>
      </c>
      <c r="BZ69" s="166">
        <v>748.43299999999999</v>
      </c>
      <c r="CA69" s="254">
        <v>801.22900000000004</v>
      </c>
      <c r="CB69" s="253">
        <v>768.00900000000001</v>
      </c>
      <c r="CC69" s="166">
        <v>642.13800000000003</v>
      </c>
      <c r="CD69" s="166">
        <v>599.62300000000005</v>
      </c>
      <c r="CE69" s="166">
        <v>978.73400000000004</v>
      </c>
      <c r="CF69" s="253">
        <v>1223.7650000000001</v>
      </c>
      <c r="CG69" s="166">
        <v>1733.64</v>
      </c>
      <c r="CH69" s="166">
        <v>1509.299</v>
      </c>
      <c r="CI69" s="166">
        <v>1828.835</v>
      </c>
      <c r="CJ69" s="253">
        <v>1395.4880000000001</v>
      </c>
      <c r="CK69" s="166">
        <v>1382.6820000000002</v>
      </c>
      <c r="CL69" s="166">
        <v>1534.405</v>
      </c>
      <c r="CM69" s="166">
        <v>1450.972</v>
      </c>
      <c r="CN69" s="253">
        <v>1512.2619999999999</v>
      </c>
      <c r="CO69" s="166">
        <v>1332.6880000000001</v>
      </c>
      <c r="CP69" s="166">
        <v>1770.605</v>
      </c>
      <c r="CQ69" s="287">
        <v>2822.9490000000001</v>
      </c>
      <c r="CR69" s="253">
        <v>1236.8020000000001</v>
      </c>
      <c r="CS69" s="287">
        <v>1337.527</v>
      </c>
      <c r="CT69" s="287">
        <v>1534.875</v>
      </c>
      <c r="CU69" s="254">
        <v>1676.5810000000001</v>
      </c>
      <c r="CV69" s="158"/>
      <c r="CW69" s="144">
        <f t="shared" si="0"/>
        <v>-40.608880996433157</v>
      </c>
      <c r="CX69" s="144">
        <f t="shared" si="1"/>
        <v>9.2324130629530146</v>
      </c>
    </row>
    <row r="70" spans="2:102">
      <c r="B70" s="197">
        <v>64</v>
      </c>
      <c r="C70" s="183" t="s">
        <v>55</v>
      </c>
      <c r="D70" s="253">
        <v>443.28199999999998</v>
      </c>
      <c r="E70" s="166">
        <v>499.66300000000001</v>
      </c>
      <c r="F70" s="166">
        <v>844.40800000000002</v>
      </c>
      <c r="G70" s="254">
        <v>509.52699999999999</v>
      </c>
      <c r="H70" s="253">
        <v>307.12700000000001</v>
      </c>
      <c r="I70" s="166">
        <v>508.17700000000002</v>
      </c>
      <c r="J70" s="166">
        <v>492.39299999999997</v>
      </c>
      <c r="K70" s="254">
        <v>970.87099999999998</v>
      </c>
      <c r="L70" s="253">
        <v>380.20100000000002</v>
      </c>
      <c r="M70" s="166">
        <v>634.28499999999997</v>
      </c>
      <c r="N70" s="166">
        <v>635.20699999999999</v>
      </c>
      <c r="O70" s="254">
        <v>771.03</v>
      </c>
      <c r="P70" s="253">
        <v>254.91499999999999</v>
      </c>
      <c r="Q70" s="166">
        <v>401.87400000000002</v>
      </c>
      <c r="R70" s="166">
        <v>646.625</v>
      </c>
      <c r="S70" s="254">
        <v>754.78</v>
      </c>
      <c r="T70" s="253">
        <v>487.36900000000003</v>
      </c>
      <c r="U70" s="166">
        <v>563.45299999999997</v>
      </c>
      <c r="V70" s="166">
        <v>860.39599999999996</v>
      </c>
      <c r="W70" s="254">
        <v>901.05</v>
      </c>
      <c r="X70" s="253">
        <v>273.06099999999998</v>
      </c>
      <c r="Y70" s="166">
        <v>621.5</v>
      </c>
      <c r="Z70" s="166">
        <v>936.65599999999995</v>
      </c>
      <c r="AA70" s="254">
        <v>705.71400000000006</v>
      </c>
      <c r="AB70" s="253">
        <v>493.27699999999999</v>
      </c>
      <c r="AC70" s="166">
        <v>403.14699999999999</v>
      </c>
      <c r="AD70" s="166">
        <v>734.24099999999999</v>
      </c>
      <c r="AE70" s="254">
        <v>626.82100000000003</v>
      </c>
      <c r="AF70" s="253">
        <v>381.65899999999999</v>
      </c>
      <c r="AG70" s="166">
        <v>408.59500000000003</v>
      </c>
      <c r="AH70" s="166">
        <v>349.76900000000001</v>
      </c>
      <c r="AI70" s="254">
        <v>723.91499999999996</v>
      </c>
      <c r="AJ70" s="253">
        <v>633.93799999999999</v>
      </c>
      <c r="AK70" s="166">
        <v>416.13200000000001</v>
      </c>
      <c r="AL70" s="166">
        <v>648.63300000000004</v>
      </c>
      <c r="AM70" s="254">
        <v>925.44399999999996</v>
      </c>
      <c r="AN70" s="253">
        <v>534.721</v>
      </c>
      <c r="AO70" s="166">
        <v>367.19</v>
      </c>
      <c r="AP70" s="166">
        <v>582.67200000000003</v>
      </c>
      <c r="AQ70" s="254">
        <v>337.41300000000001</v>
      </c>
      <c r="AR70" s="253">
        <v>449.84500000000003</v>
      </c>
      <c r="AS70" s="166">
        <v>443.19900000000001</v>
      </c>
      <c r="AT70" s="166">
        <v>605.37599999999998</v>
      </c>
      <c r="AU70" s="254">
        <v>383.839</v>
      </c>
      <c r="AV70" s="253">
        <v>520.36500000000001</v>
      </c>
      <c r="AW70" s="166">
        <v>619.96100000000001</v>
      </c>
      <c r="AX70" s="166">
        <v>799.12900000000002</v>
      </c>
      <c r="AY70" s="254">
        <v>696.66</v>
      </c>
      <c r="AZ70" s="253">
        <v>442.06900000000002</v>
      </c>
      <c r="BA70" s="166">
        <v>411.351</v>
      </c>
      <c r="BB70" s="166">
        <v>810.726</v>
      </c>
      <c r="BC70" s="254">
        <v>886.19</v>
      </c>
      <c r="BD70" s="253">
        <v>430.05799999999999</v>
      </c>
      <c r="BE70" s="166">
        <v>525.92499999999995</v>
      </c>
      <c r="BF70" s="166">
        <v>1011.114</v>
      </c>
      <c r="BG70" s="254">
        <v>672.226</v>
      </c>
      <c r="BH70" s="253">
        <v>569.78599999999994</v>
      </c>
      <c r="BI70" s="166">
        <v>550.04100000000005</v>
      </c>
      <c r="BJ70" s="166">
        <v>627.16399999999999</v>
      </c>
      <c r="BK70" s="254">
        <v>737.70899999999995</v>
      </c>
      <c r="BL70" s="253">
        <v>505.904</v>
      </c>
      <c r="BM70" s="166">
        <v>663.59199999999998</v>
      </c>
      <c r="BN70" s="166">
        <v>788.78899999999999</v>
      </c>
      <c r="BO70" s="254">
        <v>891.524</v>
      </c>
      <c r="BP70" s="253">
        <v>571.54899999999998</v>
      </c>
      <c r="BQ70" s="166">
        <v>724.62900000000002</v>
      </c>
      <c r="BR70" s="166">
        <v>736.47900000000004</v>
      </c>
      <c r="BS70" s="254">
        <v>652.28200000000004</v>
      </c>
      <c r="BT70" s="253">
        <v>431.38600000000002</v>
      </c>
      <c r="BU70" s="166">
        <v>525.649</v>
      </c>
      <c r="BV70" s="166">
        <v>830.49400000000003</v>
      </c>
      <c r="BW70" s="254">
        <v>636.74099999999999</v>
      </c>
      <c r="BX70" s="253">
        <v>505.52300000000002</v>
      </c>
      <c r="BY70" s="166">
        <v>492.99</v>
      </c>
      <c r="BZ70" s="166">
        <v>629.40200000000004</v>
      </c>
      <c r="CA70" s="254">
        <v>847.53800000000001</v>
      </c>
      <c r="CB70" s="253">
        <v>712.15200000000004</v>
      </c>
      <c r="CC70" s="166">
        <v>823.495</v>
      </c>
      <c r="CD70" s="166">
        <v>1136.0889999999999</v>
      </c>
      <c r="CE70" s="166">
        <v>1099.6500000000001</v>
      </c>
      <c r="CF70" s="253">
        <v>811.86099999999999</v>
      </c>
      <c r="CG70" s="166">
        <v>1037.26</v>
      </c>
      <c r="CH70" s="166">
        <v>859.48800000000006</v>
      </c>
      <c r="CI70" s="166">
        <v>1311.902</v>
      </c>
      <c r="CJ70" s="253">
        <v>1005.244</v>
      </c>
      <c r="CK70" s="166">
        <v>882.07600000000002</v>
      </c>
      <c r="CL70" s="166">
        <v>1592.32</v>
      </c>
      <c r="CM70" s="166">
        <v>1408.693</v>
      </c>
      <c r="CN70" s="253">
        <v>819.24300000000005</v>
      </c>
      <c r="CO70" s="166">
        <v>1006.259</v>
      </c>
      <c r="CP70" s="166">
        <v>1379.296</v>
      </c>
      <c r="CQ70" s="287">
        <v>915.43700000000001</v>
      </c>
      <c r="CR70" s="253">
        <v>828.03100000000006</v>
      </c>
      <c r="CS70" s="287">
        <v>674.98500000000001</v>
      </c>
      <c r="CT70" s="287">
        <v>1178.5050000000001</v>
      </c>
      <c r="CU70" s="254">
        <v>1065.8619999999999</v>
      </c>
      <c r="CV70" s="158"/>
      <c r="CW70" s="144">
        <f t="shared" si="0"/>
        <v>16.432042838556853</v>
      </c>
      <c r="CX70" s="144">
        <f t="shared" si="1"/>
        <v>-9.558126609560432</v>
      </c>
    </row>
    <row r="71" spans="2:102">
      <c r="B71" s="197">
        <v>65</v>
      </c>
      <c r="C71" s="183" t="s">
        <v>56</v>
      </c>
      <c r="D71" s="253">
        <v>26.9</v>
      </c>
      <c r="E71" s="166">
        <v>31.349</v>
      </c>
      <c r="F71" s="166">
        <v>39.820999999999998</v>
      </c>
      <c r="G71" s="254">
        <v>34.6</v>
      </c>
      <c r="H71" s="253">
        <v>36.817999999999998</v>
      </c>
      <c r="I71" s="166">
        <v>28.972000000000001</v>
      </c>
      <c r="J71" s="166">
        <v>21.649000000000001</v>
      </c>
      <c r="K71" s="254">
        <v>52.640999999999998</v>
      </c>
      <c r="L71" s="253">
        <v>38.04</v>
      </c>
      <c r="M71" s="166">
        <v>28.920999999999999</v>
      </c>
      <c r="N71" s="166">
        <v>46.167000000000002</v>
      </c>
      <c r="O71" s="254">
        <v>70.061999999999998</v>
      </c>
      <c r="P71" s="253">
        <v>11.97</v>
      </c>
      <c r="Q71" s="166">
        <v>63.253999999999998</v>
      </c>
      <c r="R71" s="166">
        <v>45.274999999999999</v>
      </c>
      <c r="S71" s="254">
        <v>74.718999999999994</v>
      </c>
      <c r="T71" s="253">
        <v>36.401000000000003</v>
      </c>
      <c r="U71" s="166">
        <v>58.648000000000003</v>
      </c>
      <c r="V71" s="166">
        <v>62.494999999999997</v>
      </c>
      <c r="W71" s="254">
        <v>102.36199999999999</v>
      </c>
      <c r="X71" s="253">
        <v>43.087000000000003</v>
      </c>
      <c r="Y71" s="166">
        <v>61.786000000000001</v>
      </c>
      <c r="Z71" s="166">
        <v>88.242000000000004</v>
      </c>
      <c r="AA71" s="254">
        <v>32.869</v>
      </c>
      <c r="AB71" s="253">
        <v>28.265999999999998</v>
      </c>
      <c r="AC71" s="166">
        <v>9.5920000000000005</v>
      </c>
      <c r="AD71" s="166">
        <v>21.478999999999999</v>
      </c>
      <c r="AE71" s="254">
        <v>22.562000000000001</v>
      </c>
      <c r="AF71" s="253">
        <v>23.352</v>
      </c>
      <c r="AG71" s="166">
        <v>18.863</v>
      </c>
      <c r="AH71" s="166">
        <v>30.46</v>
      </c>
      <c r="AI71" s="254">
        <v>32.338999999999999</v>
      </c>
      <c r="AJ71" s="253">
        <v>109.533</v>
      </c>
      <c r="AK71" s="166">
        <v>25.721</v>
      </c>
      <c r="AL71" s="166">
        <v>33.646000000000001</v>
      </c>
      <c r="AM71" s="254">
        <v>54.725000000000001</v>
      </c>
      <c r="AN71" s="253">
        <v>37.4</v>
      </c>
      <c r="AO71" s="166">
        <v>27.178999999999998</v>
      </c>
      <c r="AP71" s="166">
        <v>41.597000000000001</v>
      </c>
      <c r="AQ71" s="254">
        <v>15.103999999999999</v>
      </c>
      <c r="AR71" s="253">
        <v>43.415999999999997</v>
      </c>
      <c r="AS71" s="166">
        <v>81.188000000000002</v>
      </c>
      <c r="AT71" s="166">
        <v>30.518000000000001</v>
      </c>
      <c r="AU71" s="254">
        <v>26.388999999999999</v>
      </c>
      <c r="AV71" s="253">
        <v>153.542</v>
      </c>
      <c r="AW71" s="166">
        <v>39.585000000000001</v>
      </c>
      <c r="AX71" s="166">
        <v>10.891</v>
      </c>
      <c r="AY71" s="254">
        <v>15.651</v>
      </c>
      <c r="AZ71" s="253">
        <v>50.798000000000002</v>
      </c>
      <c r="BA71" s="166">
        <v>23.911000000000001</v>
      </c>
      <c r="BB71" s="166">
        <v>210.23699999999999</v>
      </c>
      <c r="BC71" s="254">
        <v>39.536999999999999</v>
      </c>
      <c r="BD71" s="253">
        <v>28.594000000000001</v>
      </c>
      <c r="BE71" s="166">
        <v>40.994999999999997</v>
      </c>
      <c r="BF71" s="166">
        <v>54.936999999999998</v>
      </c>
      <c r="BG71" s="254">
        <v>93.861999999999995</v>
      </c>
      <c r="BH71" s="253">
        <v>48.01</v>
      </c>
      <c r="BI71" s="166">
        <v>72.853999999999999</v>
      </c>
      <c r="BJ71" s="166">
        <v>64.611000000000004</v>
      </c>
      <c r="BK71" s="254">
        <v>101.02200000000001</v>
      </c>
      <c r="BL71" s="253">
        <v>55.92</v>
      </c>
      <c r="BM71" s="166">
        <v>64.844999999999999</v>
      </c>
      <c r="BN71" s="166">
        <v>65.075999999999993</v>
      </c>
      <c r="BO71" s="254">
        <v>39.695999999999998</v>
      </c>
      <c r="BP71" s="253">
        <v>86.356999999999999</v>
      </c>
      <c r="BQ71" s="166">
        <v>50.152999999999999</v>
      </c>
      <c r="BR71" s="166">
        <v>102.358</v>
      </c>
      <c r="BS71" s="254">
        <v>83.671999999999997</v>
      </c>
      <c r="BT71" s="253">
        <v>70.180999999999997</v>
      </c>
      <c r="BU71" s="166">
        <v>150.55099999999999</v>
      </c>
      <c r="BV71" s="166">
        <v>73.119</v>
      </c>
      <c r="BW71" s="254">
        <v>54.68</v>
      </c>
      <c r="BX71" s="253">
        <v>69.003</v>
      </c>
      <c r="BY71" s="166">
        <v>45.314999999999998</v>
      </c>
      <c r="BZ71" s="166">
        <v>58.225999999999999</v>
      </c>
      <c r="CA71" s="254">
        <v>52.284999999999997</v>
      </c>
      <c r="CB71" s="253">
        <v>83.766999999999996</v>
      </c>
      <c r="CC71" s="166">
        <v>39.521000000000001</v>
      </c>
      <c r="CD71" s="166">
        <v>68.555999999999997</v>
      </c>
      <c r="CE71" s="166">
        <v>133.65299999999999</v>
      </c>
      <c r="CF71" s="253">
        <v>82.278999999999996</v>
      </c>
      <c r="CG71" s="166">
        <v>74.375</v>
      </c>
      <c r="CH71" s="166">
        <v>146.864</v>
      </c>
      <c r="CI71" s="166">
        <v>98.856999999999999</v>
      </c>
      <c r="CJ71" s="253">
        <v>103.80500000000001</v>
      </c>
      <c r="CK71" s="166">
        <v>87.4</v>
      </c>
      <c r="CL71" s="166">
        <v>95.796999999999997</v>
      </c>
      <c r="CM71" s="166">
        <v>87.284999999999997</v>
      </c>
      <c r="CN71" s="253">
        <v>125.61199999999999</v>
      </c>
      <c r="CO71" s="166">
        <v>107.446</v>
      </c>
      <c r="CP71" s="166">
        <v>140.54599999999999</v>
      </c>
      <c r="CQ71" s="287">
        <v>70.224000000000004</v>
      </c>
      <c r="CR71" s="253">
        <v>134.78300000000002</v>
      </c>
      <c r="CS71" s="287">
        <v>83.984999999999999</v>
      </c>
      <c r="CT71" s="287">
        <v>97.477000000000004</v>
      </c>
      <c r="CU71" s="254">
        <v>68.795000000000002</v>
      </c>
      <c r="CV71" s="158"/>
      <c r="CW71" s="144">
        <f t="shared" si="0"/>
        <v>-2.0349168375484226</v>
      </c>
      <c r="CX71" s="144">
        <f t="shared" si="1"/>
        <v>-29.424377032530757</v>
      </c>
    </row>
    <row r="72" spans="2:102">
      <c r="B72" s="197">
        <v>66</v>
      </c>
      <c r="C72" s="183" t="s">
        <v>57</v>
      </c>
      <c r="D72" s="253">
        <v>22.878</v>
      </c>
      <c r="E72" s="166">
        <v>39.24</v>
      </c>
      <c r="F72" s="166">
        <v>65.061000000000007</v>
      </c>
      <c r="G72" s="254">
        <v>70.837999999999994</v>
      </c>
      <c r="H72" s="253">
        <v>71.361000000000004</v>
      </c>
      <c r="I72" s="166">
        <v>25.702999999999999</v>
      </c>
      <c r="J72" s="166">
        <v>49.201999999999998</v>
      </c>
      <c r="K72" s="254">
        <v>37.154000000000003</v>
      </c>
      <c r="L72" s="253">
        <v>24.545999999999999</v>
      </c>
      <c r="M72" s="166">
        <v>50.835999999999999</v>
      </c>
      <c r="N72" s="166">
        <v>27.071999999999999</v>
      </c>
      <c r="O72" s="254">
        <v>19.771000000000001</v>
      </c>
      <c r="P72" s="253">
        <v>26.431000000000001</v>
      </c>
      <c r="Q72" s="166">
        <v>39.633000000000003</v>
      </c>
      <c r="R72" s="166">
        <v>38.784999999999997</v>
      </c>
      <c r="S72" s="254">
        <v>64.192999999999998</v>
      </c>
      <c r="T72" s="253">
        <v>51.843000000000004</v>
      </c>
      <c r="U72" s="166">
        <v>25.975999999999999</v>
      </c>
      <c r="V72" s="166">
        <v>78.216999999999999</v>
      </c>
      <c r="W72" s="254">
        <v>71.575000000000003</v>
      </c>
      <c r="X72" s="253">
        <v>13.816000000000001</v>
      </c>
      <c r="Y72" s="166">
        <v>34.549999999999997</v>
      </c>
      <c r="Z72" s="166">
        <v>76.412999999999997</v>
      </c>
      <c r="AA72" s="254">
        <v>39.079000000000001</v>
      </c>
      <c r="AB72" s="253">
        <v>192.89599999999999</v>
      </c>
      <c r="AC72" s="166">
        <v>12.48</v>
      </c>
      <c r="AD72" s="166">
        <v>82.016999999999996</v>
      </c>
      <c r="AE72" s="254">
        <v>57.454000000000001</v>
      </c>
      <c r="AF72" s="253">
        <v>26.702999999999999</v>
      </c>
      <c r="AG72" s="166">
        <v>21.164000000000001</v>
      </c>
      <c r="AH72" s="166">
        <v>11.282</v>
      </c>
      <c r="AI72" s="254">
        <v>18.052</v>
      </c>
      <c r="AJ72" s="253">
        <v>69.566999999999993</v>
      </c>
      <c r="AK72" s="166">
        <v>296.99</v>
      </c>
      <c r="AL72" s="166">
        <v>33.091999999999999</v>
      </c>
      <c r="AM72" s="254">
        <v>52.713999999999999</v>
      </c>
      <c r="AN72" s="253">
        <v>79.091999999999999</v>
      </c>
      <c r="AO72" s="166">
        <v>15.404999999999999</v>
      </c>
      <c r="AP72" s="166">
        <v>38.372999999999998</v>
      </c>
      <c r="AQ72" s="254">
        <v>78.135000000000005</v>
      </c>
      <c r="AR72" s="253">
        <v>47.915999999999997</v>
      </c>
      <c r="AS72" s="166">
        <v>55.165999999999997</v>
      </c>
      <c r="AT72" s="166">
        <v>31.256</v>
      </c>
      <c r="AU72" s="254">
        <v>44.317</v>
      </c>
      <c r="AV72" s="253">
        <v>69.581999999999994</v>
      </c>
      <c r="AW72" s="166">
        <v>91.22</v>
      </c>
      <c r="AX72" s="166">
        <v>49.524999999999999</v>
      </c>
      <c r="AY72" s="254">
        <v>72.832999999999998</v>
      </c>
      <c r="AZ72" s="253">
        <v>33.109000000000002</v>
      </c>
      <c r="BA72" s="166">
        <v>25.204000000000001</v>
      </c>
      <c r="BB72" s="166">
        <v>67.387</v>
      </c>
      <c r="BC72" s="254">
        <v>61.798999999999999</v>
      </c>
      <c r="BD72" s="253">
        <v>34.610999999999997</v>
      </c>
      <c r="BE72" s="166">
        <v>46.021999999999998</v>
      </c>
      <c r="BF72" s="166">
        <v>55.546999999999997</v>
      </c>
      <c r="BG72" s="254">
        <v>61.32</v>
      </c>
      <c r="BH72" s="253">
        <v>82.03</v>
      </c>
      <c r="BI72" s="166">
        <v>83.757000000000005</v>
      </c>
      <c r="BJ72" s="166">
        <v>89.665999999999997</v>
      </c>
      <c r="BK72" s="254">
        <v>91.703000000000003</v>
      </c>
      <c r="BL72" s="253">
        <v>21.175000000000001</v>
      </c>
      <c r="BM72" s="166">
        <v>46.381</v>
      </c>
      <c r="BN72" s="166">
        <v>38.661000000000001</v>
      </c>
      <c r="BO72" s="254">
        <v>32.116999999999997</v>
      </c>
      <c r="BP72" s="253">
        <v>48.893999999999998</v>
      </c>
      <c r="BQ72" s="166">
        <v>40.411999999999999</v>
      </c>
      <c r="BR72" s="166">
        <v>116.149</v>
      </c>
      <c r="BS72" s="254">
        <v>48.63</v>
      </c>
      <c r="BT72" s="253">
        <v>25.085000000000001</v>
      </c>
      <c r="BU72" s="166">
        <v>157.45500000000001</v>
      </c>
      <c r="BV72" s="166">
        <v>30.108000000000001</v>
      </c>
      <c r="BW72" s="254">
        <v>127.18300000000001</v>
      </c>
      <c r="BX72" s="253">
        <v>60.149000000000001</v>
      </c>
      <c r="BY72" s="166">
        <v>56.585999999999999</v>
      </c>
      <c r="BZ72" s="166">
        <v>51.149000000000001</v>
      </c>
      <c r="CA72" s="254">
        <v>41.795999999999999</v>
      </c>
      <c r="CB72" s="253">
        <v>37.24</v>
      </c>
      <c r="CC72" s="166">
        <v>45.079000000000001</v>
      </c>
      <c r="CD72" s="166">
        <v>31.015000000000001</v>
      </c>
      <c r="CE72" s="166">
        <v>46.951000000000001</v>
      </c>
      <c r="CF72" s="253">
        <v>28.420999999999999</v>
      </c>
      <c r="CG72" s="166">
        <v>121.995</v>
      </c>
      <c r="CH72" s="166">
        <v>56.093000000000004</v>
      </c>
      <c r="CI72" s="166">
        <v>77.771000000000001</v>
      </c>
      <c r="CJ72" s="253">
        <v>57.110999999999997</v>
      </c>
      <c r="CK72" s="166">
        <v>63.8</v>
      </c>
      <c r="CL72" s="166">
        <v>65.83</v>
      </c>
      <c r="CM72" s="166">
        <v>103.16200000000001</v>
      </c>
      <c r="CN72" s="253">
        <v>65.950999999999993</v>
      </c>
      <c r="CO72" s="166">
        <v>104.188</v>
      </c>
      <c r="CP72" s="166">
        <v>189.19300000000001</v>
      </c>
      <c r="CQ72" s="287">
        <v>62.26</v>
      </c>
      <c r="CR72" s="253">
        <v>15.593</v>
      </c>
      <c r="CS72" s="287">
        <v>38.301000000000002</v>
      </c>
      <c r="CT72" s="287">
        <v>65.369</v>
      </c>
      <c r="CU72" s="254">
        <v>112.514</v>
      </c>
      <c r="CV72" s="158"/>
      <c r="CW72" s="144">
        <f t="shared" ref="CW72:CW104" si="2">IFERROR(CU72/CQ72*100-100,0)</f>
        <v>80.716350787022179</v>
      </c>
      <c r="CX72" s="144">
        <f t="shared" ref="CX72:CX104" si="3">IFERROR(CU72/CT72*100-100,0)</f>
        <v>72.121341920482195</v>
      </c>
    </row>
    <row r="73" spans="2:102">
      <c r="B73" s="197">
        <v>67</v>
      </c>
      <c r="C73" s="183" t="s">
        <v>91</v>
      </c>
      <c r="D73" s="253">
        <v>2.23</v>
      </c>
      <c r="E73" s="166">
        <v>39.277000000000001</v>
      </c>
      <c r="F73" s="166">
        <v>13.055</v>
      </c>
      <c r="G73" s="254">
        <v>47.435000000000002</v>
      </c>
      <c r="H73" s="253">
        <v>8.1080000000000005</v>
      </c>
      <c r="I73" s="166">
        <v>32.523000000000003</v>
      </c>
      <c r="J73" s="166">
        <v>15.94</v>
      </c>
      <c r="K73" s="254">
        <v>37.369</v>
      </c>
      <c r="L73" s="253">
        <v>33.287999999999997</v>
      </c>
      <c r="M73" s="166">
        <v>17.334</v>
      </c>
      <c r="N73" s="166">
        <v>19.904</v>
      </c>
      <c r="O73" s="254">
        <v>105.318</v>
      </c>
      <c r="P73" s="253">
        <v>8.8279999999999994</v>
      </c>
      <c r="Q73" s="166">
        <v>14.759</v>
      </c>
      <c r="R73" s="166">
        <v>81.917000000000002</v>
      </c>
      <c r="S73" s="254">
        <v>56.277999999999999</v>
      </c>
      <c r="T73" s="253">
        <v>31.221</v>
      </c>
      <c r="U73" s="166">
        <v>21.074000000000002</v>
      </c>
      <c r="V73" s="166">
        <v>12.454000000000001</v>
      </c>
      <c r="W73" s="254">
        <v>207.73699999999999</v>
      </c>
      <c r="X73" s="253">
        <v>32.048999999999999</v>
      </c>
      <c r="Y73" s="166">
        <v>39.094999999999999</v>
      </c>
      <c r="Z73" s="166">
        <v>15.315</v>
      </c>
      <c r="AA73" s="254">
        <v>77.094999999999999</v>
      </c>
      <c r="AB73" s="253">
        <v>24.35</v>
      </c>
      <c r="AC73" s="166">
        <v>23.956</v>
      </c>
      <c r="AD73" s="166">
        <v>29.863</v>
      </c>
      <c r="AE73" s="254">
        <v>38.926000000000002</v>
      </c>
      <c r="AF73" s="253">
        <v>11.148</v>
      </c>
      <c r="AG73" s="166">
        <v>5.5890000000000004</v>
      </c>
      <c r="AH73" s="166">
        <v>14.077</v>
      </c>
      <c r="AI73" s="254">
        <v>25.51</v>
      </c>
      <c r="AJ73" s="253">
        <v>7.5469999999999997</v>
      </c>
      <c r="AK73" s="166">
        <v>12.492000000000001</v>
      </c>
      <c r="AL73" s="166">
        <v>49.033000000000001</v>
      </c>
      <c r="AM73" s="254">
        <v>28.384</v>
      </c>
      <c r="AN73" s="253">
        <v>9.3650000000000002</v>
      </c>
      <c r="AO73" s="166">
        <v>14.345000000000001</v>
      </c>
      <c r="AP73" s="166">
        <v>13.762</v>
      </c>
      <c r="AQ73" s="254">
        <v>18.231999999999999</v>
      </c>
      <c r="AR73" s="253">
        <v>22.17</v>
      </c>
      <c r="AS73" s="166">
        <v>31.984000000000002</v>
      </c>
      <c r="AT73" s="166">
        <v>10.590999999999999</v>
      </c>
      <c r="AU73" s="254">
        <v>25.824000000000002</v>
      </c>
      <c r="AV73" s="253">
        <v>44.427999999999997</v>
      </c>
      <c r="AW73" s="166">
        <v>25.84</v>
      </c>
      <c r="AX73" s="166">
        <v>66.62</v>
      </c>
      <c r="AY73" s="254">
        <v>27.661999999999999</v>
      </c>
      <c r="AZ73" s="253">
        <v>27.562999999999999</v>
      </c>
      <c r="BA73" s="166">
        <v>28.789000000000001</v>
      </c>
      <c r="BB73" s="166">
        <v>12.75</v>
      </c>
      <c r="BC73" s="254">
        <v>47.018000000000001</v>
      </c>
      <c r="BD73" s="253">
        <v>16.119</v>
      </c>
      <c r="BE73" s="166">
        <v>93.960999999999999</v>
      </c>
      <c r="BF73" s="166">
        <v>63.722999999999999</v>
      </c>
      <c r="BG73" s="254">
        <v>54.35</v>
      </c>
      <c r="BH73" s="253">
        <v>39.755000000000003</v>
      </c>
      <c r="BI73" s="166">
        <v>53.234999999999999</v>
      </c>
      <c r="BJ73" s="166">
        <v>46.845999999999997</v>
      </c>
      <c r="BK73" s="254">
        <v>55.149000000000001</v>
      </c>
      <c r="BL73" s="253">
        <v>33.57</v>
      </c>
      <c r="BM73" s="166">
        <v>83.95</v>
      </c>
      <c r="BN73" s="166">
        <v>40.496000000000002</v>
      </c>
      <c r="BO73" s="254">
        <v>61.692</v>
      </c>
      <c r="BP73" s="253">
        <v>49.892000000000003</v>
      </c>
      <c r="BQ73" s="166">
        <v>74.063999999999993</v>
      </c>
      <c r="BR73" s="166">
        <v>44.244</v>
      </c>
      <c r="BS73" s="254">
        <v>113.649</v>
      </c>
      <c r="BT73" s="253">
        <v>80.626999999999995</v>
      </c>
      <c r="BU73" s="166">
        <v>151.511</v>
      </c>
      <c r="BV73" s="166">
        <v>186.71299999999999</v>
      </c>
      <c r="BW73" s="254">
        <v>86.123999999999995</v>
      </c>
      <c r="BX73" s="253">
        <v>87.432000000000002</v>
      </c>
      <c r="BY73" s="166">
        <v>25.471</v>
      </c>
      <c r="BZ73" s="166">
        <v>59.716000000000001</v>
      </c>
      <c r="CA73" s="254">
        <v>78.953000000000003</v>
      </c>
      <c r="CB73" s="253">
        <v>38.287999999999997</v>
      </c>
      <c r="CC73" s="166">
        <v>47.186999999999998</v>
      </c>
      <c r="CD73" s="166">
        <v>30.969000000000001</v>
      </c>
      <c r="CE73" s="166">
        <v>141.06</v>
      </c>
      <c r="CF73" s="253">
        <v>80.284999999999997</v>
      </c>
      <c r="CG73" s="166">
        <v>115.49299999999999</v>
      </c>
      <c r="CH73" s="166">
        <v>79.001000000000005</v>
      </c>
      <c r="CI73" s="166">
        <v>96.751999999999995</v>
      </c>
      <c r="CJ73" s="253">
        <v>162.917</v>
      </c>
      <c r="CK73" s="166">
        <v>86.78</v>
      </c>
      <c r="CL73" s="166">
        <v>103.654</v>
      </c>
      <c r="CM73" s="166">
        <v>120.38800000000001</v>
      </c>
      <c r="CN73" s="253">
        <v>111.723</v>
      </c>
      <c r="CO73" s="166">
        <v>166.08099999999999</v>
      </c>
      <c r="CP73" s="166">
        <v>118.937</v>
      </c>
      <c r="CQ73" s="287">
        <v>214.99100000000001</v>
      </c>
      <c r="CR73" s="253">
        <v>149.05799999999999</v>
      </c>
      <c r="CS73" s="287">
        <v>199.114</v>
      </c>
      <c r="CT73" s="287">
        <v>196.15800000000002</v>
      </c>
      <c r="CU73" s="254">
        <v>168.68600000000001</v>
      </c>
      <c r="CV73" s="158"/>
      <c r="CW73" s="144">
        <f t="shared" si="2"/>
        <v>-21.53811089766549</v>
      </c>
      <c r="CX73" s="144">
        <f t="shared" si="3"/>
        <v>-14.005036756084394</v>
      </c>
    </row>
    <row r="74" spans="2:102">
      <c r="B74" s="197">
        <v>68</v>
      </c>
      <c r="C74" s="183" t="s">
        <v>58</v>
      </c>
      <c r="D74" s="253">
        <v>426.69499999999999</v>
      </c>
      <c r="E74" s="166">
        <v>373.99900000000002</v>
      </c>
      <c r="F74" s="166">
        <v>381.30799999999999</v>
      </c>
      <c r="G74" s="254">
        <v>628.72299999999996</v>
      </c>
      <c r="H74" s="253">
        <v>244.85400000000001</v>
      </c>
      <c r="I74" s="166">
        <v>317.97500000000002</v>
      </c>
      <c r="J74" s="166">
        <v>727.26700000000005</v>
      </c>
      <c r="K74" s="254">
        <v>1138.7860000000001</v>
      </c>
      <c r="L74" s="253">
        <v>674.63</v>
      </c>
      <c r="M74" s="166">
        <v>872.029</v>
      </c>
      <c r="N74" s="166">
        <v>704.56100000000004</v>
      </c>
      <c r="O74" s="254">
        <v>1208.2139999999999</v>
      </c>
      <c r="P74" s="253">
        <v>2065.1030000000001</v>
      </c>
      <c r="Q74" s="166">
        <v>1515.56</v>
      </c>
      <c r="R74" s="166">
        <v>1086.664</v>
      </c>
      <c r="S74" s="254">
        <v>806.68799999999999</v>
      </c>
      <c r="T74" s="253">
        <v>590.04100000000005</v>
      </c>
      <c r="U74" s="166">
        <v>857.73400000000004</v>
      </c>
      <c r="V74" s="166">
        <v>1047.826</v>
      </c>
      <c r="W74" s="254">
        <v>706.73900000000003</v>
      </c>
      <c r="X74" s="253">
        <v>790.53700000000003</v>
      </c>
      <c r="Y74" s="166">
        <v>880.57799999999997</v>
      </c>
      <c r="Z74" s="166">
        <v>686.26499999999999</v>
      </c>
      <c r="AA74" s="254">
        <v>560.68299999999999</v>
      </c>
      <c r="AB74" s="253">
        <v>616.89300000000003</v>
      </c>
      <c r="AC74" s="166">
        <v>802.73299999999995</v>
      </c>
      <c r="AD74" s="166">
        <v>321.59100000000001</v>
      </c>
      <c r="AE74" s="254">
        <v>1004.97</v>
      </c>
      <c r="AF74" s="253">
        <v>790.21199999999999</v>
      </c>
      <c r="AG74" s="166">
        <v>1258.2750000000001</v>
      </c>
      <c r="AH74" s="166">
        <v>2026.9860000000001</v>
      </c>
      <c r="AI74" s="254">
        <v>2001.9970000000001</v>
      </c>
      <c r="AJ74" s="253">
        <v>446.642</v>
      </c>
      <c r="AK74" s="166">
        <v>425.73599999999999</v>
      </c>
      <c r="AL74" s="166">
        <v>502.44499999999999</v>
      </c>
      <c r="AM74" s="254">
        <v>708.80499999999995</v>
      </c>
      <c r="AN74" s="253">
        <v>964.61900000000003</v>
      </c>
      <c r="AO74" s="166">
        <v>829.625</v>
      </c>
      <c r="AP74" s="166">
        <v>637.53200000000004</v>
      </c>
      <c r="AQ74" s="254">
        <v>4459.5910000000003</v>
      </c>
      <c r="AR74" s="253">
        <v>989.69600000000003</v>
      </c>
      <c r="AS74" s="166">
        <v>1495.0830000000001</v>
      </c>
      <c r="AT74" s="166">
        <v>1339.298</v>
      </c>
      <c r="AU74" s="254">
        <v>2135.721</v>
      </c>
      <c r="AV74" s="253">
        <v>830.26700000000005</v>
      </c>
      <c r="AW74" s="166">
        <v>1822.7860000000001</v>
      </c>
      <c r="AX74" s="166">
        <v>1700.971</v>
      </c>
      <c r="AY74" s="254">
        <v>1585.123</v>
      </c>
      <c r="AZ74" s="253">
        <v>1028.375</v>
      </c>
      <c r="BA74" s="166">
        <v>819.18299999999999</v>
      </c>
      <c r="BB74" s="166">
        <v>1165.9269999999999</v>
      </c>
      <c r="BC74" s="254">
        <v>1535.549</v>
      </c>
      <c r="BD74" s="253">
        <v>1384.7180000000001</v>
      </c>
      <c r="BE74" s="166">
        <v>816.29600000000005</v>
      </c>
      <c r="BF74" s="166">
        <v>2396.61</v>
      </c>
      <c r="BG74" s="254">
        <v>1562.057</v>
      </c>
      <c r="BH74" s="253">
        <v>1526.7639999999999</v>
      </c>
      <c r="BI74" s="166">
        <v>1613.0640000000001</v>
      </c>
      <c r="BJ74" s="166">
        <v>1267.1880000000001</v>
      </c>
      <c r="BK74" s="254">
        <v>1363.4079999999999</v>
      </c>
      <c r="BL74" s="253">
        <v>1958.836</v>
      </c>
      <c r="BM74" s="166">
        <v>1169.761</v>
      </c>
      <c r="BN74" s="166">
        <v>1820.71</v>
      </c>
      <c r="BO74" s="254">
        <v>1719.3520000000001</v>
      </c>
      <c r="BP74" s="253">
        <v>1099.472</v>
      </c>
      <c r="BQ74" s="166">
        <v>1388.904</v>
      </c>
      <c r="BR74" s="166">
        <v>939.20299999999997</v>
      </c>
      <c r="BS74" s="254">
        <v>2968.9389999999999</v>
      </c>
      <c r="BT74" s="253">
        <v>1623.816</v>
      </c>
      <c r="BU74" s="166">
        <v>1689.277</v>
      </c>
      <c r="BV74" s="166">
        <v>1540.105</v>
      </c>
      <c r="BW74" s="254">
        <v>2062.721</v>
      </c>
      <c r="BX74" s="253">
        <v>1645.3779999999999</v>
      </c>
      <c r="BY74" s="166">
        <v>643.95100000000002</v>
      </c>
      <c r="BZ74" s="166">
        <v>905.33199999999999</v>
      </c>
      <c r="CA74" s="254">
        <v>1958.923</v>
      </c>
      <c r="CB74" s="253">
        <v>1280.1220000000001</v>
      </c>
      <c r="CC74" s="166">
        <v>1582.501</v>
      </c>
      <c r="CD74" s="166">
        <v>841.048</v>
      </c>
      <c r="CE74" s="166">
        <v>2206.3139999999999</v>
      </c>
      <c r="CF74" s="253">
        <v>1723.8879999999999</v>
      </c>
      <c r="CG74" s="166">
        <v>1390.1379999999999</v>
      </c>
      <c r="CH74" s="166">
        <v>1555.308</v>
      </c>
      <c r="CI74" s="166">
        <v>2796.5050000000001</v>
      </c>
      <c r="CJ74" s="253">
        <v>1683.249</v>
      </c>
      <c r="CK74" s="166">
        <v>2153.069</v>
      </c>
      <c r="CL74" s="166">
        <v>1562.2760000000001</v>
      </c>
      <c r="CM74" s="166">
        <v>2590.623</v>
      </c>
      <c r="CN74" s="253">
        <v>1535.537</v>
      </c>
      <c r="CO74" s="166">
        <v>990.625</v>
      </c>
      <c r="CP74" s="166">
        <v>1599.854</v>
      </c>
      <c r="CQ74" s="287">
        <v>1896.7560000000001</v>
      </c>
      <c r="CR74" s="253">
        <v>2168.6880000000001</v>
      </c>
      <c r="CS74" s="287">
        <v>1227.9449999999999</v>
      </c>
      <c r="CT74" s="287">
        <v>2248.1790000000001</v>
      </c>
      <c r="CU74" s="254">
        <v>1989.0929999999998</v>
      </c>
      <c r="CV74" s="158"/>
      <c r="CW74" s="144">
        <f t="shared" si="2"/>
        <v>4.8681538373939475</v>
      </c>
      <c r="CX74" s="144">
        <f t="shared" si="3"/>
        <v>-11.524260301337236</v>
      </c>
    </row>
    <row r="75" spans="2:102">
      <c r="B75" s="197">
        <v>69</v>
      </c>
      <c r="C75" s="183" t="s">
        <v>59</v>
      </c>
      <c r="D75" s="253">
        <v>412.50299999999999</v>
      </c>
      <c r="E75" s="166">
        <v>811.10500000000002</v>
      </c>
      <c r="F75" s="166">
        <v>1091.6320000000001</v>
      </c>
      <c r="G75" s="254">
        <v>852.33299999999997</v>
      </c>
      <c r="H75" s="253">
        <v>417.74299999999999</v>
      </c>
      <c r="I75" s="166">
        <v>676.60199999999998</v>
      </c>
      <c r="J75" s="166">
        <v>397.08600000000001</v>
      </c>
      <c r="K75" s="254">
        <v>558.51900000000001</v>
      </c>
      <c r="L75" s="253">
        <v>516.74599999999998</v>
      </c>
      <c r="M75" s="166">
        <v>958.524</v>
      </c>
      <c r="N75" s="166">
        <v>921.24800000000005</v>
      </c>
      <c r="O75" s="254">
        <v>637.20500000000004</v>
      </c>
      <c r="P75" s="253">
        <v>401.24</v>
      </c>
      <c r="Q75" s="166">
        <v>997.62199999999996</v>
      </c>
      <c r="R75" s="166">
        <v>1237.56</v>
      </c>
      <c r="S75" s="254">
        <v>1246.0409999999999</v>
      </c>
      <c r="T75" s="253">
        <v>731.98599999999999</v>
      </c>
      <c r="U75" s="166">
        <v>779.96199999999999</v>
      </c>
      <c r="V75" s="166">
        <v>907.92499999999995</v>
      </c>
      <c r="W75" s="254">
        <v>1229.616</v>
      </c>
      <c r="X75" s="253">
        <v>600.10199999999998</v>
      </c>
      <c r="Y75" s="166">
        <v>929.29300000000001</v>
      </c>
      <c r="Z75" s="166">
        <v>1414.7619999999999</v>
      </c>
      <c r="AA75" s="254">
        <v>813.15099999999995</v>
      </c>
      <c r="AB75" s="253">
        <v>1151.2429999999999</v>
      </c>
      <c r="AC75" s="166">
        <v>693.404</v>
      </c>
      <c r="AD75" s="166">
        <v>995.99599999999998</v>
      </c>
      <c r="AE75" s="254">
        <v>596.77200000000005</v>
      </c>
      <c r="AF75" s="253">
        <v>854.61300000000006</v>
      </c>
      <c r="AG75" s="166">
        <v>588.14099999999996</v>
      </c>
      <c r="AH75" s="166">
        <v>1242.8219999999999</v>
      </c>
      <c r="AI75" s="254">
        <v>1674.7249999999999</v>
      </c>
      <c r="AJ75" s="253">
        <v>1015.6420000000001</v>
      </c>
      <c r="AK75" s="166">
        <v>630.16</v>
      </c>
      <c r="AL75" s="166">
        <v>1241.558</v>
      </c>
      <c r="AM75" s="254">
        <v>1111.442</v>
      </c>
      <c r="AN75" s="253">
        <v>1551.7760000000001</v>
      </c>
      <c r="AO75" s="166">
        <v>975.04200000000003</v>
      </c>
      <c r="AP75" s="166">
        <v>965.51199999999994</v>
      </c>
      <c r="AQ75" s="254">
        <v>1409.204</v>
      </c>
      <c r="AR75" s="253">
        <v>539.31500000000005</v>
      </c>
      <c r="AS75" s="166">
        <v>692.36800000000005</v>
      </c>
      <c r="AT75" s="166">
        <v>721.34299999999996</v>
      </c>
      <c r="AU75" s="254">
        <v>1131.4280000000001</v>
      </c>
      <c r="AV75" s="253">
        <v>842.56500000000005</v>
      </c>
      <c r="AW75" s="166">
        <v>1083.415</v>
      </c>
      <c r="AX75" s="166">
        <v>988.245</v>
      </c>
      <c r="AY75" s="254">
        <v>1161.0619999999999</v>
      </c>
      <c r="AZ75" s="253">
        <v>1057.2159999999999</v>
      </c>
      <c r="BA75" s="166">
        <v>733.76199999999994</v>
      </c>
      <c r="BB75" s="166">
        <v>1789.155</v>
      </c>
      <c r="BC75" s="254">
        <v>1922.7840000000001</v>
      </c>
      <c r="BD75" s="253">
        <v>2437.37</v>
      </c>
      <c r="BE75" s="166">
        <v>1272.5260000000001</v>
      </c>
      <c r="BF75" s="166">
        <v>1179.8150000000001</v>
      </c>
      <c r="BG75" s="254">
        <v>1560.473</v>
      </c>
      <c r="BH75" s="253">
        <v>1489.5170000000001</v>
      </c>
      <c r="BI75" s="166">
        <v>1316.633</v>
      </c>
      <c r="BJ75" s="166">
        <v>699.51199999999994</v>
      </c>
      <c r="BK75" s="254">
        <v>1327.4169999999999</v>
      </c>
      <c r="BL75" s="253">
        <v>683.01900000000001</v>
      </c>
      <c r="BM75" s="166">
        <v>363.57600000000002</v>
      </c>
      <c r="BN75" s="166">
        <v>1684.7539999999999</v>
      </c>
      <c r="BO75" s="254">
        <v>978.149</v>
      </c>
      <c r="BP75" s="253">
        <v>949.85400000000004</v>
      </c>
      <c r="BQ75" s="166">
        <v>631.78399999999999</v>
      </c>
      <c r="BR75" s="166">
        <v>1654.2550000000001</v>
      </c>
      <c r="BS75" s="254">
        <v>1437.058</v>
      </c>
      <c r="BT75" s="253">
        <v>1727.13</v>
      </c>
      <c r="BU75" s="166">
        <v>1158.1020000000001</v>
      </c>
      <c r="BV75" s="166">
        <v>1468.3789999999999</v>
      </c>
      <c r="BW75" s="254">
        <v>1577.5060000000001</v>
      </c>
      <c r="BX75" s="253">
        <v>1937.838</v>
      </c>
      <c r="BY75" s="166">
        <v>571.62699999999995</v>
      </c>
      <c r="BZ75" s="166">
        <v>1267.828</v>
      </c>
      <c r="CA75" s="254">
        <v>1554.684</v>
      </c>
      <c r="CB75" s="253">
        <v>1798.6479999999999</v>
      </c>
      <c r="CC75" s="166">
        <v>1296.0889999999999</v>
      </c>
      <c r="CD75" s="166">
        <v>554.77599999999995</v>
      </c>
      <c r="CE75" s="166">
        <v>1855.607</v>
      </c>
      <c r="CF75" s="253">
        <v>769.76700000000005</v>
      </c>
      <c r="CG75" s="166">
        <v>1459.1110000000001</v>
      </c>
      <c r="CH75" s="166">
        <v>1608.7260000000001</v>
      </c>
      <c r="CI75" s="166">
        <v>1660.1020000000001</v>
      </c>
      <c r="CJ75" s="253">
        <v>2228.06</v>
      </c>
      <c r="CK75" s="166">
        <v>1392.992</v>
      </c>
      <c r="CL75" s="166">
        <v>1525.28</v>
      </c>
      <c r="CM75" s="166">
        <v>1637.7360000000001</v>
      </c>
      <c r="CN75" s="253">
        <v>1745.366</v>
      </c>
      <c r="CO75" s="166">
        <v>1846.0150000000001</v>
      </c>
      <c r="CP75" s="166">
        <v>1989.595</v>
      </c>
      <c r="CQ75" s="287">
        <v>2894.8130000000001</v>
      </c>
      <c r="CR75" s="253">
        <v>2671.703</v>
      </c>
      <c r="CS75" s="287">
        <v>2029.722</v>
      </c>
      <c r="CT75" s="287">
        <v>2542.7719999999999</v>
      </c>
      <c r="CU75" s="254">
        <v>1254.087</v>
      </c>
      <c r="CV75" s="158"/>
      <c r="CW75" s="144">
        <f t="shared" si="2"/>
        <v>-56.678134304357485</v>
      </c>
      <c r="CX75" s="144">
        <f t="shared" si="3"/>
        <v>-50.680320532080735</v>
      </c>
    </row>
    <row r="76" spans="2:102">
      <c r="B76" s="197">
        <v>70</v>
      </c>
      <c r="C76" s="183" t="s">
        <v>60</v>
      </c>
      <c r="D76" s="253">
        <v>440.29399999999998</v>
      </c>
      <c r="E76" s="166">
        <v>223.905</v>
      </c>
      <c r="F76" s="166">
        <v>848.952</v>
      </c>
      <c r="G76" s="254">
        <v>2151.5329999999999</v>
      </c>
      <c r="H76" s="253">
        <v>647.43700000000001</v>
      </c>
      <c r="I76" s="166">
        <v>557.73699999999997</v>
      </c>
      <c r="J76" s="166">
        <v>741.05899999999997</v>
      </c>
      <c r="K76" s="254">
        <v>1382.8119999999999</v>
      </c>
      <c r="L76" s="253">
        <v>780.93399999999997</v>
      </c>
      <c r="M76" s="166">
        <v>1341.3889999999999</v>
      </c>
      <c r="N76" s="166">
        <v>1157.068</v>
      </c>
      <c r="O76" s="254">
        <v>1018.836</v>
      </c>
      <c r="P76" s="253">
        <v>845.10699999999997</v>
      </c>
      <c r="Q76" s="166">
        <v>2012.2329999999999</v>
      </c>
      <c r="R76" s="166">
        <v>1199.829</v>
      </c>
      <c r="S76" s="254">
        <v>1088.883</v>
      </c>
      <c r="T76" s="253">
        <v>525.56399999999996</v>
      </c>
      <c r="U76" s="166">
        <v>1076.931</v>
      </c>
      <c r="V76" s="166">
        <v>1185.7760000000001</v>
      </c>
      <c r="W76" s="254">
        <v>2286.1779999999999</v>
      </c>
      <c r="X76" s="253">
        <v>913.66399999999999</v>
      </c>
      <c r="Y76" s="166">
        <v>1254.9849999999999</v>
      </c>
      <c r="Z76" s="166">
        <v>2899.2660000000001</v>
      </c>
      <c r="AA76" s="254">
        <v>3278.6950000000002</v>
      </c>
      <c r="AB76" s="253">
        <v>1297.877</v>
      </c>
      <c r="AC76" s="166">
        <v>399.58600000000001</v>
      </c>
      <c r="AD76" s="166">
        <v>279.536</v>
      </c>
      <c r="AE76" s="254">
        <v>451.1</v>
      </c>
      <c r="AF76" s="253">
        <v>504.48599999999999</v>
      </c>
      <c r="AG76" s="166">
        <v>211.30099999999999</v>
      </c>
      <c r="AH76" s="166">
        <v>438.899</v>
      </c>
      <c r="AI76" s="254">
        <v>1946.1569999999999</v>
      </c>
      <c r="AJ76" s="253">
        <v>715.31</v>
      </c>
      <c r="AK76" s="166">
        <v>511.52699999999999</v>
      </c>
      <c r="AL76" s="166">
        <v>1178.192</v>
      </c>
      <c r="AM76" s="254">
        <v>1123.2539999999999</v>
      </c>
      <c r="AN76" s="253">
        <v>711.01599999999996</v>
      </c>
      <c r="AO76" s="166">
        <v>590.87099999999998</v>
      </c>
      <c r="AP76" s="166">
        <v>582.096</v>
      </c>
      <c r="AQ76" s="254">
        <v>1555.671</v>
      </c>
      <c r="AR76" s="253">
        <v>541.91099999999994</v>
      </c>
      <c r="AS76" s="166">
        <v>1475.079</v>
      </c>
      <c r="AT76" s="166">
        <v>3687.6930000000002</v>
      </c>
      <c r="AU76" s="254">
        <v>2436.951</v>
      </c>
      <c r="AV76" s="253">
        <v>777.38900000000001</v>
      </c>
      <c r="AW76" s="166">
        <v>1310.8879999999999</v>
      </c>
      <c r="AX76" s="166">
        <v>2180.328</v>
      </c>
      <c r="AY76" s="254">
        <v>2079.2809999999999</v>
      </c>
      <c r="AZ76" s="253">
        <v>1242.479</v>
      </c>
      <c r="BA76" s="166">
        <v>875.37900000000002</v>
      </c>
      <c r="BB76" s="166">
        <v>1647.8679999999999</v>
      </c>
      <c r="BC76" s="254">
        <v>1679.47</v>
      </c>
      <c r="BD76" s="253">
        <v>1094.5319999999999</v>
      </c>
      <c r="BE76" s="166">
        <v>1291.6099999999999</v>
      </c>
      <c r="BF76" s="166">
        <v>1606.403</v>
      </c>
      <c r="BG76" s="254">
        <v>2040.809</v>
      </c>
      <c r="BH76" s="253">
        <v>980.59400000000005</v>
      </c>
      <c r="BI76" s="166">
        <v>1401.5350000000001</v>
      </c>
      <c r="BJ76" s="166">
        <v>2545.3380000000002</v>
      </c>
      <c r="BK76" s="254">
        <v>2314.067</v>
      </c>
      <c r="BL76" s="253">
        <v>943.20600000000002</v>
      </c>
      <c r="BM76" s="166">
        <v>2262.9699999999998</v>
      </c>
      <c r="BN76" s="166">
        <v>1993.8710000000001</v>
      </c>
      <c r="BO76" s="254">
        <v>2585.9969999999998</v>
      </c>
      <c r="BP76" s="253">
        <v>1242.8119999999999</v>
      </c>
      <c r="BQ76" s="166">
        <v>1059.385</v>
      </c>
      <c r="BR76" s="166">
        <v>1147.326</v>
      </c>
      <c r="BS76" s="254">
        <v>2633.4180000000001</v>
      </c>
      <c r="BT76" s="253">
        <v>1487.595</v>
      </c>
      <c r="BU76" s="166">
        <v>2279.1120000000001</v>
      </c>
      <c r="BV76" s="166">
        <v>1027.374</v>
      </c>
      <c r="BW76" s="254">
        <v>2310.3270000000002</v>
      </c>
      <c r="BX76" s="253">
        <v>864.28499999999997</v>
      </c>
      <c r="BY76" s="166">
        <v>1337.556</v>
      </c>
      <c r="BZ76" s="166">
        <v>1421.3789999999999</v>
      </c>
      <c r="CA76" s="254">
        <v>1238.402</v>
      </c>
      <c r="CB76" s="253">
        <v>1416.067</v>
      </c>
      <c r="CC76" s="166">
        <v>1432.7360000000001</v>
      </c>
      <c r="CD76" s="166">
        <v>944.81399999999996</v>
      </c>
      <c r="CE76" s="166">
        <v>1279.0940000000001</v>
      </c>
      <c r="CF76" s="253">
        <v>1011.3049999999999</v>
      </c>
      <c r="CG76" s="166">
        <v>978.54600000000005</v>
      </c>
      <c r="CH76" s="166">
        <v>1850.0840000000001</v>
      </c>
      <c r="CI76" s="166">
        <v>1185.7349999999999</v>
      </c>
      <c r="CJ76" s="253">
        <v>1850.202</v>
      </c>
      <c r="CK76" s="166">
        <v>1543.944</v>
      </c>
      <c r="CL76" s="166">
        <v>1305.8209999999999</v>
      </c>
      <c r="CM76" s="166">
        <v>1226.1679999999999</v>
      </c>
      <c r="CN76" s="253">
        <v>1086.8340000000001</v>
      </c>
      <c r="CO76" s="166">
        <v>759.05799999999999</v>
      </c>
      <c r="CP76" s="166">
        <v>1176.278</v>
      </c>
      <c r="CQ76" s="287">
        <v>616.66999999999996</v>
      </c>
      <c r="CR76" s="253">
        <v>1049.433</v>
      </c>
      <c r="CS76" s="287">
        <v>593.33799999999997</v>
      </c>
      <c r="CT76" s="287">
        <v>943.89300000000003</v>
      </c>
      <c r="CU76" s="254">
        <v>843.13199999999995</v>
      </c>
      <c r="CV76" s="158"/>
      <c r="CW76" s="144">
        <f t="shared" si="2"/>
        <v>36.723369062869921</v>
      </c>
      <c r="CX76" s="144">
        <f t="shared" si="3"/>
        <v>-10.675044734943484</v>
      </c>
    </row>
    <row r="77" spans="2:102">
      <c r="B77" s="197">
        <v>71</v>
      </c>
      <c r="C77" s="183" t="s">
        <v>92</v>
      </c>
      <c r="D77" s="253">
        <v>48.576000000000001</v>
      </c>
      <c r="E77" s="166">
        <v>54.993000000000002</v>
      </c>
      <c r="F77" s="166">
        <v>50.286000000000001</v>
      </c>
      <c r="G77" s="254">
        <v>733.77700000000004</v>
      </c>
      <c r="H77" s="253">
        <v>38.29</v>
      </c>
      <c r="I77" s="166">
        <v>70.741</v>
      </c>
      <c r="J77" s="166">
        <v>201.40799999999999</v>
      </c>
      <c r="K77" s="254">
        <v>42.875</v>
      </c>
      <c r="L77" s="253">
        <v>31.279</v>
      </c>
      <c r="M77" s="166">
        <v>31.881</v>
      </c>
      <c r="N77" s="166">
        <v>49.381</v>
      </c>
      <c r="O77" s="254">
        <v>69.355000000000004</v>
      </c>
      <c r="P77" s="253">
        <v>74.581999999999994</v>
      </c>
      <c r="Q77" s="166">
        <v>201.25800000000001</v>
      </c>
      <c r="R77" s="166">
        <v>105.425</v>
      </c>
      <c r="S77" s="254">
        <v>82.259</v>
      </c>
      <c r="T77" s="253">
        <v>74.677999999999997</v>
      </c>
      <c r="U77" s="166">
        <v>64.929000000000002</v>
      </c>
      <c r="V77" s="166">
        <v>54.218000000000004</v>
      </c>
      <c r="W77" s="254">
        <v>220.54300000000001</v>
      </c>
      <c r="X77" s="253">
        <v>750.53</v>
      </c>
      <c r="Y77" s="166">
        <v>74.908000000000001</v>
      </c>
      <c r="Z77" s="166">
        <v>179.672</v>
      </c>
      <c r="AA77" s="254">
        <v>98.965999999999994</v>
      </c>
      <c r="AB77" s="253">
        <v>50.442</v>
      </c>
      <c r="AC77" s="166">
        <v>50.720999999999997</v>
      </c>
      <c r="AD77" s="166">
        <v>45.125</v>
      </c>
      <c r="AE77" s="254">
        <v>92.171999999999997</v>
      </c>
      <c r="AF77" s="253">
        <v>28.558</v>
      </c>
      <c r="AG77" s="166">
        <v>55.652000000000001</v>
      </c>
      <c r="AH77" s="166">
        <v>50.454000000000001</v>
      </c>
      <c r="AI77" s="254">
        <v>61.668999999999997</v>
      </c>
      <c r="AJ77" s="253">
        <v>30.946000000000002</v>
      </c>
      <c r="AK77" s="166">
        <v>697.70500000000004</v>
      </c>
      <c r="AL77" s="166">
        <v>80.418000000000006</v>
      </c>
      <c r="AM77" s="254">
        <v>85.025999999999996</v>
      </c>
      <c r="AN77" s="253">
        <v>50.843000000000004</v>
      </c>
      <c r="AO77" s="166">
        <v>57.847999999999999</v>
      </c>
      <c r="AP77" s="166">
        <v>2210.6689999999999</v>
      </c>
      <c r="AQ77" s="254">
        <v>1774.55</v>
      </c>
      <c r="AR77" s="253">
        <v>41.591999999999999</v>
      </c>
      <c r="AS77" s="166">
        <v>511.97899999999998</v>
      </c>
      <c r="AT77" s="166">
        <v>59.444000000000003</v>
      </c>
      <c r="AU77" s="254">
        <v>1807.357</v>
      </c>
      <c r="AV77" s="253">
        <v>17.991</v>
      </c>
      <c r="AW77" s="166">
        <v>282.18900000000002</v>
      </c>
      <c r="AX77" s="166">
        <v>118.355</v>
      </c>
      <c r="AY77" s="254">
        <v>103.086</v>
      </c>
      <c r="AZ77" s="253">
        <v>41.085000000000001</v>
      </c>
      <c r="BA77" s="166">
        <v>1514.183</v>
      </c>
      <c r="BB77" s="166">
        <v>117.31100000000001</v>
      </c>
      <c r="BC77" s="254">
        <v>168.06299999999999</v>
      </c>
      <c r="BD77" s="253">
        <v>50.631999999999998</v>
      </c>
      <c r="BE77" s="166">
        <v>86.366</v>
      </c>
      <c r="BF77" s="166">
        <v>180.191</v>
      </c>
      <c r="BG77" s="254">
        <v>116.893</v>
      </c>
      <c r="BH77" s="253">
        <v>56.709000000000003</v>
      </c>
      <c r="BI77" s="166">
        <v>355.87400000000002</v>
      </c>
      <c r="BJ77" s="166">
        <v>113.967</v>
      </c>
      <c r="BK77" s="254">
        <v>213.959</v>
      </c>
      <c r="BL77" s="253">
        <v>18.108000000000001</v>
      </c>
      <c r="BM77" s="166">
        <v>61.11</v>
      </c>
      <c r="BN77" s="166">
        <v>91.119</v>
      </c>
      <c r="BO77" s="254">
        <v>147.37799999999999</v>
      </c>
      <c r="BP77" s="253">
        <v>49.588000000000001</v>
      </c>
      <c r="BQ77" s="166">
        <v>70.760000000000005</v>
      </c>
      <c r="BR77" s="166">
        <v>69.591999999999999</v>
      </c>
      <c r="BS77" s="254">
        <v>165.25</v>
      </c>
      <c r="BT77" s="253">
        <v>38.826000000000001</v>
      </c>
      <c r="BU77" s="166">
        <v>59.33</v>
      </c>
      <c r="BV77" s="166">
        <v>53.088999999999999</v>
      </c>
      <c r="BW77" s="254">
        <v>195.7</v>
      </c>
      <c r="BX77" s="253">
        <v>32.616</v>
      </c>
      <c r="BY77" s="166">
        <v>22.61</v>
      </c>
      <c r="BZ77" s="166">
        <v>49.183999999999997</v>
      </c>
      <c r="CA77" s="254">
        <v>111.248</v>
      </c>
      <c r="CB77" s="253">
        <v>87.097999999999999</v>
      </c>
      <c r="CC77" s="166">
        <v>58.058999999999997</v>
      </c>
      <c r="CD77" s="166">
        <v>78.884</v>
      </c>
      <c r="CE77" s="166">
        <v>161.40199999999999</v>
      </c>
      <c r="CF77" s="253">
        <v>147.85300000000001</v>
      </c>
      <c r="CG77" s="166">
        <v>128.50800000000001</v>
      </c>
      <c r="CH77" s="166">
        <v>123.029</v>
      </c>
      <c r="CI77" s="166">
        <v>258.43599999999998</v>
      </c>
      <c r="CJ77" s="253">
        <v>134.94800000000001</v>
      </c>
      <c r="CK77" s="166">
        <v>174.18300000000002</v>
      </c>
      <c r="CL77" s="166">
        <v>205.959</v>
      </c>
      <c r="CM77" s="166">
        <v>242.47</v>
      </c>
      <c r="CN77" s="253">
        <v>166.768</v>
      </c>
      <c r="CO77" s="166">
        <v>1492.838</v>
      </c>
      <c r="CP77" s="166">
        <v>165.30099999999999</v>
      </c>
      <c r="CQ77" s="287">
        <v>239.63499999999999</v>
      </c>
      <c r="CR77" s="253">
        <v>96.097000000000008</v>
      </c>
      <c r="CS77" s="287">
        <v>119.172</v>
      </c>
      <c r="CT77" s="287">
        <v>206.02999999999997</v>
      </c>
      <c r="CU77" s="254">
        <v>186.47499999999999</v>
      </c>
      <c r="CV77" s="158"/>
      <c r="CW77" s="144">
        <f t="shared" si="2"/>
        <v>-22.183737767855277</v>
      </c>
      <c r="CX77" s="144">
        <f t="shared" si="3"/>
        <v>-9.4913362131728292</v>
      </c>
    </row>
    <row r="78" spans="2:102">
      <c r="B78" s="197">
        <v>72</v>
      </c>
      <c r="C78" s="183" t="s">
        <v>61</v>
      </c>
      <c r="D78" s="253">
        <v>2084.0740000000001</v>
      </c>
      <c r="E78" s="166">
        <v>1780.4169999999999</v>
      </c>
      <c r="F78" s="166">
        <v>1790.9280000000001</v>
      </c>
      <c r="G78" s="254">
        <v>2266.0770000000002</v>
      </c>
      <c r="H78" s="253">
        <v>1625.7059999999999</v>
      </c>
      <c r="I78" s="166">
        <v>1302.421</v>
      </c>
      <c r="J78" s="166">
        <v>2630.7089999999998</v>
      </c>
      <c r="K78" s="254">
        <v>2646.2620000000002</v>
      </c>
      <c r="L78" s="253">
        <v>2020.952</v>
      </c>
      <c r="M78" s="166">
        <v>2400.6370000000002</v>
      </c>
      <c r="N78" s="166">
        <v>6896.5950000000003</v>
      </c>
      <c r="O78" s="254">
        <v>3380.9079999999999</v>
      </c>
      <c r="P78" s="253">
        <v>3741.9340000000002</v>
      </c>
      <c r="Q78" s="166">
        <v>2503.6489999999999</v>
      </c>
      <c r="R78" s="166">
        <v>2658.9119999999998</v>
      </c>
      <c r="S78" s="254">
        <v>2856.3679999999999</v>
      </c>
      <c r="T78" s="253">
        <v>2975.058</v>
      </c>
      <c r="U78" s="166">
        <v>2837.4250000000002</v>
      </c>
      <c r="V78" s="166">
        <v>4331.7740000000003</v>
      </c>
      <c r="W78" s="254">
        <v>4918.1329999999998</v>
      </c>
      <c r="X78" s="253">
        <v>4429.33</v>
      </c>
      <c r="Y78" s="166">
        <v>4809.0249999999996</v>
      </c>
      <c r="Z78" s="166">
        <v>3218.7510000000002</v>
      </c>
      <c r="AA78" s="254">
        <v>3437.71</v>
      </c>
      <c r="AB78" s="253">
        <v>2010.5889999999999</v>
      </c>
      <c r="AC78" s="166">
        <v>2434.59</v>
      </c>
      <c r="AD78" s="166">
        <v>7361.28</v>
      </c>
      <c r="AE78" s="254">
        <v>7999.4189999999999</v>
      </c>
      <c r="AF78" s="253">
        <v>3253.5909999999999</v>
      </c>
      <c r="AG78" s="166">
        <v>6027.009</v>
      </c>
      <c r="AH78" s="166">
        <v>2742.471</v>
      </c>
      <c r="AI78" s="254">
        <v>2233.8110000000001</v>
      </c>
      <c r="AJ78" s="253">
        <v>4271.21</v>
      </c>
      <c r="AK78" s="166">
        <v>2927.518</v>
      </c>
      <c r="AL78" s="166">
        <v>3944.1590000000001</v>
      </c>
      <c r="AM78" s="254">
        <v>3826.5839999999998</v>
      </c>
      <c r="AN78" s="253">
        <v>2561.5830000000001</v>
      </c>
      <c r="AO78" s="166">
        <v>4067.1280000000002</v>
      </c>
      <c r="AP78" s="166">
        <v>3125.0819999999999</v>
      </c>
      <c r="AQ78" s="254">
        <v>5137.4160000000002</v>
      </c>
      <c r="AR78" s="253">
        <v>2504.319</v>
      </c>
      <c r="AS78" s="166">
        <v>3766.8939999999998</v>
      </c>
      <c r="AT78" s="166">
        <v>4370.55</v>
      </c>
      <c r="AU78" s="254">
        <v>3237.3919999999998</v>
      </c>
      <c r="AV78" s="253">
        <v>4033.3040000000001</v>
      </c>
      <c r="AW78" s="166">
        <v>4968.5140000000001</v>
      </c>
      <c r="AX78" s="166">
        <v>7338.4059999999999</v>
      </c>
      <c r="AY78" s="254">
        <v>5596.6450000000004</v>
      </c>
      <c r="AZ78" s="253">
        <v>3556.6320000000001</v>
      </c>
      <c r="BA78" s="166">
        <v>2608.8820000000001</v>
      </c>
      <c r="BB78" s="166">
        <v>3131.9560000000001</v>
      </c>
      <c r="BC78" s="254">
        <v>4819.2020000000002</v>
      </c>
      <c r="BD78" s="253">
        <v>3328.991</v>
      </c>
      <c r="BE78" s="166">
        <v>2262.5369999999998</v>
      </c>
      <c r="BF78" s="166">
        <v>3908.424</v>
      </c>
      <c r="BG78" s="254">
        <v>3747.5650000000001</v>
      </c>
      <c r="BH78" s="253">
        <v>3872.7539999999999</v>
      </c>
      <c r="BI78" s="166">
        <v>2677.1970000000001</v>
      </c>
      <c r="BJ78" s="166">
        <v>2717.172</v>
      </c>
      <c r="BK78" s="254">
        <v>3614.6419999999998</v>
      </c>
      <c r="BL78" s="253">
        <v>5064.0320000000002</v>
      </c>
      <c r="BM78" s="166">
        <v>7130.125</v>
      </c>
      <c r="BN78" s="166">
        <v>3240.9009999999998</v>
      </c>
      <c r="BO78" s="254">
        <v>3311.4389999999999</v>
      </c>
      <c r="BP78" s="253">
        <v>3363.1509999999998</v>
      </c>
      <c r="BQ78" s="166">
        <v>3122.076</v>
      </c>
      <c r="BR78" s="166">
        <v>4073.3829999999998</v>
      </c>
      <c r="BS78" s="254">
        <v>4496.2439999999997</v>
      </c>
      <c r="BT78" s="253">
        <v>6358.7370000000001</v>
      </c>
      <c r="BU78" s="166">
        <v>4256.8320000000003</v>
      </c>
      <c r="BV78" s="166">
        <v>3617.9560000000001</v>
      </c>
      <c r="BW78" s="254">
        <v>4682.5730000000003</v>
      </c>
      <c r="BX78" s="253">
        <v>5069.0749999999998</v>
      </c>
      <c r="BY78" s="166">
        <v>1537.37</v>
      </c>
      <c r="BZ78" s="166">
        <v>5615.7520000000004</v>
      </c>
      <c r="CA78" s="254">
        <v>3409.1990000000001</v>
      </c>
      <c r="CB78" s="253">
        <v>3689.279</v>
      </c>
      <c r="CC78" s="166">
        <v>4469.1610000000001</v>
      </c>
      <c r="CD78" s="166">
        <v>3657.94</v>
      </c>
      <c r="CE78" s="166">
        <v>5914.73</v>
      </c>
      <c r="CF78" s="253">
        <v>6555.6760000000004</v>
      </c>
      <c r="CG78" s="166">
        <v>5233.6760000000004</v>
      </c>
      <c r="CH78" s="166">
        <v>8483.6749999999993</v>
      </c>
      <c r="CI78" s="166">
        <v>3915.7240000000002</v>
      </c>
      <c r="CJ78" s="253">
        <v>5540.1469999999999</v>
      </c>
      <c r="CK78" s="166">
        <v>3028.431</v>
      </c>
      <c r="CL78" s="166">
        <v>3939.1109999999999</v>
      </c>
      <c r="CM78" s="166">
        <v>5444.1930000000002</v>
      </c>
      <c r="CN78" s="253">
        <v>4053.627</v>
      </c>
      <c r="CO78" s="166">
        <v>4662.1419999999998</v>
      </c>
      <c r="CP78" s="166">
        <v>4292.4179999999997</v>
      </c>
      <c r="CQ78" s="287">
        <v>8832.2849999999999</v>
      </c>
      <c r="CR78" s="253">
        <v>5246.1940000000004</v>
      </c>
      <c r="CS78" s="287">
        <v>5392.7809999999999</v>
      </c>
      <c r="CT78" s="287">
        <v>5337.4969999999994</v>
      </c>
      <c r="CU78" s="254">
        <v>4478.7170000000006</v>
      </c>
      <c r="CV78" s="158"/>
      <c r="CW78" s="144">
        <f t="shared" si="2"/>
        <v>-49.29152535272582</v>
      </c>
      <c r="CX78" s="144">
        <f t="shared" si="3"/>
        <v>-16.089564078443487</v>
      </c>
    </row>
    <row r="79" spans="2:102">
      <c r="B79" s="197">
        <v>73</v>
      </c>
      <c r="C79" s="183" t="s">
        <v>62</v>
      </c>
      <c r="D79" s="253">
        <v>3045.1959999999999</v>
      </c>
      <c r="E79" s="166">
        <v>2356.1640000000002</v>
      </c>
      <c r="F79" s="166">
        <v>3221.06</v>
      </c>
      <c r="G79" s="254">
        <v>2854.192</v>
      </c>
      <c r="H79" s="253">
        <v>2321.7660000000001</v>
      </c>
      <c r="I79" s="166">
        <v>2522.2159999999999</v>
      </c>
      <c r="J79" s="166">
        <v>3158.0419999999999</v>
      </c>
      <c r="K79" s="254">
        <v>4579.99</v>
      </c>
      <c r="L79" s="253">
        <v>2320.598</v>
      </c>
      <c r="M79" s="166">
        <v>5937.1769999999997</v>
      </c>
      <c r="N79" s="166">
        <v>6739.4539999999997</v>
      </c>
      <c r="O79" s="254">
        <v>20199.343000000001</v>
      </c>
      <c r="P79" s="253">
        <v>26028.691999999999</v>
      </c>
      <c r="Q79" s="166">
        <v>12997.626</v>
      </c>
      <c r="R79" s="166">
        <v>16774.596000000001</v>
      </c>
      <c r="S79" s="254">
        <v>5831.9549999999999</v>
      </c>
      <c r="T79" s="253">
        <v>19254.719000000001</v>
      </c>
      <c r="U79" s="166">
        <v>20248.704000000002</v>
      </c>
      <c r="V79" s="166">
        <v>9866.6669999999995</v>
      </c>
      <c r="W79" s="254">
        <v>11455.116</v>
      </c>
      <c r="X79" s="253">
        <v>3478.6660000000002</v>
      </c>
      <c r="Y79" s="166">
        <v>4299.7240000000002</v>
      </c>
      <c r="Z79" s="166">
        <v>13058.304</v>
      </c>
      <c r="AA79" s="254">
        <v>17644.294999999998</v>
      </c>
      <c r="AB79" s="253">
        <v>7797.1729999999998</v>
      </c>
      <c r="AC79" s="166">
        <v>14132.59</v>
      </c>
      <c r="AD79" s="166">
        <v>7416.31</v>
      </c>
      <c r="AE79" s="254">
        <v>6855.5140000000001</v>
      </c>
      <c r="AF79" s="253">
        <v>2930.7040000000002</v>
      </c>
      <c r="AG79" s="166">
        <v>3882.6010000000001</v>
      </c>
      <c r="AH79" s="166">
        <v>3785.2249999999999</v>
      </c>
      <c r="AI79" s="254">
        <v>5902.5439999999999</v>
      </c>
      <c r="AJ79" s="253">
        <v>6534.5</v>
      </c>
      <c r="AK79" s="166">
        <v>5796.308</v>
      </c>
      <c r="AL79" s="166">
        <v>11762.236000000001</v>
      </c>
      <c r="AM79" s="254">
        <v>10025.617</v>
      </c>
      <c r="AN79" s="253">
        <v>5583.3029999999999</v>
      </c>
      <c r="AO79" s="166">
        <v>3597.8139999999999</v>
      </c>
      <c r="AP79" s="166">
        <v>8057.9279999999999</v>
      </c>
      <c r="AQ79" s="254">
        <v>8065.9070000000002</v>
      </c>
      <c r="AR79" s="253">
        <v>10724.875</v>
      </c>
      <c r="AS79" s="166">
        <v>6812.8680000000004</v>
      </c>
      <c r="AT79" s="166">
        <v>6564.7629999999999</v>
      </c>
      <c r="AU79" s="254">
        <v>4818.1840000000002</v>
      </c>
      <c r="AV79" s="253">
        <v>5505.6120000000001</v>
      </c>
      <c r="AW79" s="166">
        <v>4652.0450000000001</v>
      </c>
      <c r="AX79" s="166">
        <v>11481.335999999999</v>
      </c>
      <c r="AY79" s="254">
        <v>6569.067</v>
      </c>
      <c r="AZ79" s="253">
        <v>7789.5619999999999</v>
      </c>
      <c r="BA79" s="166">
        <v>6841.5519999999997</v>
      </c>
      <c r="BB79" s="166">
        <v>9175.4339999999993</v>
      </c>
      <c r="BC79" s="254">
        <v>8828.8029999999999</v>
      </c>
      <c r="BD79" s="253">
        <v>10667.758</v>
      </c>
      <c r="BE79" s="166">
        <v>7278.8630000000003</v>
      </c>
      <c r="BF79" s="166">
        <v>7073.6970000000001</v>
      </c>
      <c r="BG79" s="254">
        <v>6468.4160000000002</v>
      </c>
      <c r="BH79" s="253">
        <v>12003.022000000001</v>
      </c>
      <c r="BI79" s="166">
        <v>10005.620999999999</v>
      </c>
      <c r="BJ79" s="166">
        <v>7407.7389999999996</v>
      </c>
      <c r="BK79" s="254">
        <v>5809.8220000000001</v>
      </c>
      <c r="BL79" s="253">
        <v>9896.3580000000002</v>
      </c>
      <c r="BM79" s="166">
        <v>13647.486999999999</v>
      </c>
      <c r="BN79" s="166">
        <v>8691.4689999999991</v>
      </c>
      <c r="BO79" s="254">
        <v>6018.067</v>
      </c>
      <c r="BP79" s="253">
        <v>5059.6080000000002</v>
      </c>
      <c r="BQ79" s="166">
        <v>8257.1319999999996</v>
      </c>
      <c r="BR79" s="166">
        <v>8790.6409999999996</v>
      </c>
      <c r="BS79" s="254">
        <v>9622.0490000000009</v>
      </c>
      <c r="BT79" s="253">
        <v>9045.4560000000001</v>
      </c>
      <c r="BU79" s="166">
        <v>7593.9719999999998</v>
      </c>
      <c r="BV79" s="166">
        <v>8544.8889999999992</v>
      </c>
      <c r="BW79" s="254">
        <v>10110.968999999999</v>
      </c>
      <c r="BX79" s="253">
        <v>5669.4939999999997</v>
      </c>
      <c r="BY79" s="166">
        <v>2863.0740000000001</v>
      </c>
      <c r="BZ79" s="166">
        <v>4719.076</v>
      </c>
      <c r="CA79" s="254">
        <v>5437.9340000000002</v>
      </c>
      <c r="CB79" s="253">
        <v>5453.4309999999996</v>
      </c>
      <c r="CC79" s="166">
        <v>5173.576</v>
      </c>
      <c r="CD79" s="166">
        <v>5270.6409999999996</v>
      </c>
      <c r="CE79" s="166">
        <v>9090.982</v>
      </c>
      <c r="CF79" s="253">
        <v>7960.4409999999998</v>
      </c>
      <c r="CG79" s="166">
        <v>5493.3919999999998</v>
      </c>
      <c r="CH79" s="166">
        <v>5352.701</v>
      </c>
      <c r="CI79" s="166">
        <v>5304.1310000000003</v>
      </c>
      <c r="CJ79" s="253">
        <v>5880.4870000000001</v>
      </c>
      <c r="CK79" s="166">
        <v>9419.5859999999993</v>
      </c>
      <c r="CL79" s="166">
        <v>9195.8420000000006</v>
      </c>
      <c r="CM79" s="166">
        <v>7756.8389999999999</v>
      </c>
      <c r="CN79" s="253">
        <v>7056.2749999999996</v>
      </c>
      <c r="CO79" s="166">
        <v>8943.3379999999997</v>
      </c>
      <c r="CP79" s="166">
        <v>7001.9639999999999</v>
      </c>
      <c r="CQ79" s="287">
        <v>7528.78</v>
      </c>
      <c r="CR79" s="253">
        <v>9745.6710000000003</v>
      </c>
      <c r="CS79" s="287">
        <v>10639.546</v>
      </c>
      <c r="CT79" s="287">
        <v>8325.098</v>
      </c>
      <c r="CU79" s="254">
        <v>6890.2309999999998</v>
      </c>
      <c r="CV79" s="158"/>
      <c r="CW79" s="144">
        <f t="shared" si="2"/>
        <v>-8.4814405521213274</v>
      </c>
      <c r="CX79" s="144">
        <f t="shared" si="3"/>
        <v>-17.23543674801185</v>
      </c>
    </row>
    <row r="80" spans="2:102">
      <c r="B80" s="197">
        <v>74</v>
      </c>
      <c r="C80" s="183" t="s">
        <v>63</v>
      </c>
      <c r="D80" s="253">
        <v>39.999000000000002</v>
      </c>
      <c r="E80" s="166">
        <v>113.824</v>
      </c>
      <c r="F80" s="166">
        <v>67.350999999999999</v>
      </c>
      <c r="G80" s="254">
        <v>28.123000000000001</v>
      </c>
      <c r="H80" s="253">
        <v>47.811</v>
      </c>
      <c r="I80" s="166">
        <v>160.869</v>
      </c>
      <c r="J80" s="166">
        <v>43.51</v>
      </c>
      <c r="K80" s="254">
        <v>217.80500000000001</v>
      </c>
      <c r="L80" s="253">
        <v>65.183000000000007</v>
      </c>
      <c r="M80" s="166">
        <v>98.680999999999997</v>
      </c>
      <c r="N80" s="166">
        <v>331.01600000000002</v>
      </c>
      <c r="O80" s="254">
        <v>182.24199999999999</v>
      </c>
      <c r="P80" s="253">
        <v>339.8</v>
      </c>
      <c r="Q80" s="166">
        <v>92.558999999999997</v>
      </c>
      <c r="R80" s="166">
        <v>239.66200000000001</v>
      </c>
      <c r="S80" s="254">
        <v>43.473999999999997</v>
      </c>
      <c r="T80" s="253">
        <v>82.575000000000003</v>
      </c>
      <c r="U80" s="166">
        <v>343.11099999999999</v>
      </c>
      <c r="V80" s="166">
        <v>268.726</v>
      </c>
      <c r="W80" s="254">
        <v>246.148</v>
      </c>
      <c r="X80" s="253">
        <v>140.10499999999999</v>
      </c>
      <c r="Y80" s="166">
        <v>143.54300000000001</v>
      </c>
      <c r="Z80" s="166">
        <v>203.63800000000001</v>
      </c>
      <c r="AA80" s="254">
        <v>105.206</v>
      </c>
      <c r="AB80" s="253">
        <v>60.348999999999997</v>
      </c>
      <c r="AC80" s="166">
        <v>356.214</v>
      </c>
      <c r="AD80" s="166">
        <v>71.694000000000003</v>
      </c>
      <c r="AE80" s="254">
        <v>48.642000000000003</v>
      </c>
      <c r="AF80" s="253">
        <v>143.25299999999999</v>
      </c>
      <c r="AG80" s="166">
        <v>191.60599999999999</v>
      </c>
      <c r="AH80" s="166">
        <v>156.76400000000001</v>
      </c>
      <c r="AI80" s="254">
        <v>104.208</v>
      </c>
      <c r="AJ80" s="253">
        <v>151.917</v>
      </c>
      <c r="AK80" s="166">
        <v>91.54</v>
      </c>
      <c r="AL80" s="166">
        <v>158.202</v>
      </c>
      <c r="AM80" s="254">
        <v>391.46</v>
      </c>
      <c r="AN80" s="253">
        <v>197.75</v>
      </c>
      <c r="AO80" s="166">
        <v>31.274000000000001</v>
      </c>
      <c r="AP80" s="166">
        <v>139.53</v>
      </c>
      <c r="AQ80" s="254">
        <v>99.206999999999994</v>
      </c>
      <c r="AR80" s="253">
        <v>166.22499999999999</v>
      </c>
      <c r="AS80" s="166">
        <v>219.637</v>
      </c>
      <c r="AT80" s="166">
        <v>117.88</v>
      </c>
      <c r="AU80" s="254">
        <v>76.751000000000005</v>
      </c>
      <c r="AV80" s="253">
        <v>46.768999999999998</v>
      </c>
      <c r="AW80" s="166">
        <v>113.83799999999999</v>
      </c>
      <c r="AX80" s="166">
        <v>202.233</v>
      </c>
      <c r="AY80" s="254">
        <v>46.762</v>
      </c>
      <c r="AZ80" s="253">
        <v>51.338999999999999</v>
      </c>
      <c r="BA80" s="166">
        <v>332.53</v>
      </c>
      <c r="BB80" s="166">
        <v>271.03500000000003</v>
      </c>
      <c r="BC80" s="254">
        <v>59.832999999999998</v>
      </c>
      <c r="BD80" s="253">
        <v>296.80799999999999</v>
      </c>
      <c r="BE80" s="166">
        <v>73.352999999999994</v>
      </c>
      <c r="BF80" s="166">
        <v>208.11199999999999</v>
      </c>
      <c r="BG80" s="254">
        <v>321.52800000000002</v>
      </c>
      <c r="BH80" s="253">
        <v>218.11199999999999</v>
      </c>
      <c r="BI80" s="166">
        <v>135.93700000000001</v>
      </c>
      <c r="BJ80" s="166">
        <v>69.396000000000001</v>
      </c>
      <c r="BK80" s="254">
        <v>144.57400000000001</v>
      </c>
      <c r="BL80" s="253">
        <v>234.69</v>
      </c>
      <c r="BM80" s="166">
        <v>87.17</v>
      </c>
      <c r="BN80" s="166">
        <v>442.00700000000001</v>
      </c>
      <c r="BO80" s="254">
        <v>118.396</v>
      </c>
      <c r="BP80" s="253">
        <v>275.87299999999999</v>
      </c>
      <c r="BQ80" s="166">
        <v>88.48</v>
      </c>
      <c r="BR80" s="166">
        <v>48.348999999999997</v>
      </c>
      <c r="BS80" s="254">
        <v>481.56200000000001</v>
      </c>
      <c r="BT80" s="253">
        <v>142.70400000000001</v>
      </c>
      <c r="BU80" s="166">
        <v>275.06400000000002</v>
      </c>
      <c r="BV80" s="166">
        <v>115.82899999999999</v>
      </c>
      <c r="BW80" s="254">
        <v>148.09299999999999</v>
      </c>
      <c r="BX80" s="253">
        <v>50.421999999999997</v>
      </c>
      <c r="BY80" s="166">
        <v>55.024999999999999</v>
      </c>
      <c r="BZ80" s="166">
        <v>127.69499999999999</v>
      </c>
      <c r="CA80" s="254">
        <v>311.01400000000001</v>
      </c>
      <c r="CB80" s="253">
        <v>48.924999999999997</v>
      </c>
      <c r="CC80" s="166">
        <v>106.527</v>
      </c>
      <c r="CD80" s="166">
        <v>401.77699999999999</v>
      </c>
      <c r="CE80" s="166">
        <v>272.27999999999997</v>
      </c>
      <c r="CF80" s="253">
        <v>144.87100000000001</v>
      </c>
      <c r="CG80" s="166">
        <v>494.94299999999998</v>
      </c>
      <c r="CH80" s="166">
        <v>84.745999999999995</v>
      </c>
      <c r="CI80" s="166">
        <v>110.20099999999999</v>
      </c>
      <c r="CJ80" s="253">
        <v>415.97399999999999</v>
      </c>
      <c r="CK80" s="166">
        <v>547.14100000000008</v>
      </c>
      <c r="CL80" s="166">
        <v>101.009</v>
      </c>
      <c r="CM80" s="166">
        <v>231.333</v>
      </c>
      <c r="CN80" s="253">
        <v>549.46699999999998</v>
      </c>
      <c r="CO80" s="166">
        <v>753.41099999999994</v>
      </c>
      <c r="CP80" s="166">
        <v>382.01100000000002</v>
      </c>
      <c r="CQ80" s="287">
        <v>548.72199999999998</v>
      </c>
      <c r="CR80" s="253">
        <v>418.33800000000002</v>
      </c>
      <c r="CS80" s="287">
        <v>385.41700000000003</v>
      </c>
      <c r="CT80" s="287">
        <v>513.04899999999998</v>
      </c>
      <c r="CU80" s="254">
        <v>814.423</v>
      </c>
      <c r="CV80" s="158"/>
      <c r="CW80" s="144">
        <f t="shared" si="2"/>
        <v>48.421787353158805</v>
      </c>
      <c r="CX80" s="144">
        <f t="shared" si="3"/>
        <v>58.741757609896922</v>
      </c>
    </row>
    <row r="81" spans="2:102">
      <c r="B81" s="197">
        <v>75</v>
      </c>
      <c r="C81" s="183" t="s">
        <v>64</v>
      </c>
      <c r="D81" s="253">
        <v>1.417</v>
      </c>
      <c r="E81" s="166">
        <v>3.9129999999999998</v>
      </c>
      <c r="F81" s="166">
        <v>0.35199999999999998</v>
      </c>
      <c r="G81" s="254">
        <v>0</v>
      </c>
      <c r="H81" s="253">
        <v>0.65700000000000003</v>
      </c>
      <c r="I81" s="166">
        <v>1.323</v>
      </c>
      <c r="J81" s="166">
        <v>0</v>
      </c>
      <c r="K81" s="254">
        <v>0</v>
      </c>
      <c r="L81" s="253">
        <v>0</v>
      </c>
      <c r="M81" s="166">
        <v>0</v>
      </c>
      <c r="N81" s="166">
        <v>0</v>
      </c>
      <c r="O81" s="254">
        <v>0</v>
      </c>
      <c r="P81" s="253">
        <v>0</v>
      </c>
      <c r="Q81" s="166">
        <v>0</v>
      </c>
      <c r="R81" s="166">
        <v>8.8550000000000004</v>
      </c>
      <c r="S81" s="254">
        <v>0</v>
      </c>
      <c r="T81" s="253">
        <v>0</v>
      </c>
      <c r="U81" s="166">
        <v>0</v>
      </c>
      <c r="V81" s="166">
        <v>11.191000000000001</v>
      </c>
      <c r="W81" s="254">
        <v>0</v>
      </c>
      <c r="X81" s="253">
        <v>0.49099999999999999</v>
      </c>
      <c r="Y81" s="166">
        <v>1.2649999999999999</v>
      </c>
      <c r="Z81" s="166">
        <v>0.38200000000000001</v>
      </c>
      <c r="AA81" s="254">
        <v>0.57499999999999996</v>
      </c>
      <c r="AB81" s="253">
        <v>0</v>
      </c>
      <c r="AC81" s="166">
        <v>0</v>
      </c>
      <c r="AD81" s="166">
        <v>3552.5729999999999</v>
      </c>
      <c r="AE81" s="254">
        <v>0</v>
      </c>
      <c r="AF81" s="253">
        <v>30.81</v>
      </c>
      <c r="AG81" s="166">
        <v>0.128</v>
      </c>
      <c r="AH81" s="166">
        <v>0</v>
      </c>
      <c r="AI81" s="254">
        <v>0</v>
      </c>
      <c r="AJ81" s="253">
        <v>0</v>
      </c>
      <c r="AK81" s="166">
        <v>1.3240000000000001</v>
      </c>
      <c r="AL81" s="166">
        <v>7.4450000000000003</v>
      </c>
      <c r="AM81" s="254">
        <v>4.5410000000000004</v>
      </c>
      <c r="AN81" s="253">
        <v>0.42899999999999999</v>
      </c>
      <c r="AO81" s="166">
        <v>0</v>
      </c>
      <c r="AP81" s="166">
        <v>0</v>
      </c>
      <c r="AQ81" s="254">
        <v>0.01</v>
      </c>
      <c r="AR81" s="253">
        <v>8.0389999999999997</v>
      </c>
      <c r="AS81" s="166">
        <v>0</v>
      </c>
      <c r="AT81" s="166">
        <v>0.36</v>
      </c>
      <c r="AU81" s="254">
        <v>0</v>
      </c>
      <c r="AV81" s="253">
        <v>3.6070000000000002</v>
      </c>
      <c r="AW81" s="166">
        <v>0</v>
      </c>
      <c r="AX81" s="166">
        <v>0</v>
      </c>
      <c r="AY81" s="254">
        <v>5.3019999999999996</v>
      </c>
      <c r="AZ81" s="253">
        <v>0.10100000000000001</v>
      </c>
      <c r="BA81" s="166">
        <v>3.3570000000000002</v>
      </c>
      <c r="BB81" s="166">
        <v>0</v>
      </c>
      <c r="BC81" s="254">
        <v>0</v>
      </c>
      <c r="BD81" s="253">
        <v>0.37</v>
      </c>
      <c r="BE81" s="166">
        <v>3.5230000000000001</v>
      </c>
      <c r="BF81" s="166">
        <v>59.767000000000003</v>
      </c>
      <c r="BG81" s="254">
        <v>3.2320000000000002</v>
      </c>
      <c r="BH81" s="253">
        <v>7.431</v>
      </c>
      <c r="BI81" s="166">
        <v>0.93799999999999994</v>
      </c>
      <c r="BJ81" s="166">
        <v>29.91</v>
      </c>
      <c r="BK81" s="254">
        <v>2.11</v>
      </c>
      <c r="BL81" s="253">
        <v>0</v>
      </c>
      <c r="BM81" s="166">
        <v>90.340999999999994</v>
      </c>
      <c r="BN81" s="166">
        <v>7.266</v>
      </c>
      <c r="BO81" s="254">
        <v>11.967000000000001</v>
      </c>
      <c r="BP81" s="253">
        <v>4.7939999999999996</v>
      </c>
      <c r="BQ81" s="166">
        <v>0.08</v>
      </c>
      <c r="BR81" s="166">
        <v>22.003</v>
      </c>
      <c r="BS81" s="254">
        <v>0</v>
      </c>
      <c r="BT81" s="253">
        <v>12.657999999999999</v>
      </c>
      <c r="BU81" s="166">
        <v>0</v>
      </c>
      <c r="BV81" s="166">
        <v>7.4329999999999998</v>
      </c>
      <c r="BW81" s="254">
        <v>24.094000000000001</v>
      </c>
      <c r="BX81" s="253">
        <v>5.1529999999999996</v>
      </c>
      <c r="BY81" s="166">
        <v>0</v>
      </c>
      <c r="BZ81" s="166">
        <v>0</v>
      </c>
      <c r="CA81" s="254">
        <v>0.94799999999999995</v>
      </c>
      <c r="CB81" s="253">
        <v>0</v>
      </c>
      <c r="CC81" s="166">
        <v>0</v>
      </c>
      <c r="CD81" s="166">
        <v>0</v>
      </c>
      <c r="CE81" s="166">
        <v>4.4999999999999998E-2</v>
      </c>
      <c r="CF81" s="253">
        <v>0.39500000000000002</v>
      </c>
      <c r="CG81" s="166">
        <v>0</v>
      </c>
      <c r="CH81" s="166">
        <v>0</v>
      </c>
      <c r="CI81" s="166">
        <v>0.38600000000000001</v>
      </c>
      <c r="CJ81" s="253">
        <v>42.731999999999999</v>
      </c>
      <c r="CK81" s="166">
        <v>0</v>
      </c>
      <c r="CL81" s="166">
        <v>11.726000000000001</v>
      </c>
      <c r="CM81" s="166">
        <v>0</v>
      </c>
      <c r="CN81" s="253">
        <v>0</v>
      </c>
      <c r="CO81" s="166">
        <v>0</v>
      </c>
      <c r="CP81" s="166">
        <v>7.4610000000000003</v>
      </c>
      <c r="CQ81" s="287">
        <v>0</v>
      </c>
      <c r="CR81" s="253">
        <v>0</v>
      </c>
      <c r="CS81" s="287">
        <v>0</v>
      </c>
      <c r="CT81" s="287">
        <v>0</v>
      </c>
      <c r="CU81" s="254">
        <v>0</v>
      </c>
      <c r="CV81" s="158"/>
      <c r="CW81" s="144">
        <f t="shared" si="2"/>
        <v>0</v>
      </c>
      <c r="CX81" s="144">
        <f t="shared" si="3"/>
        <v>0</v>
      </c>
    </row>
    <row r="82" spans="2:102">
      <c r="B82" s="197">
        <v>76</v>
      </c>
      <c r="C82" s="183" t="s">
        <v>65</v>
      </c>
      <c r="D82" s="253">
        <v>1705.404</v>
      </c>
      <c r="E82" s="166">
        <v>980.85199999999998</v>
      </c>
      <c r="F82" s="166">
        <v>1145.1320000000001</v>
      </c>
      <c r="G82" s="254">
        <v>1001.5650000000001</v>
      </c>
      <c r="H82" s="253">
        <v>827.25599999999997</v>
      </c>
      <c r="I82" s="166">
        <v>1142.3030000000001</v>
      </c>
      <c r="J82" s="166">
        <v>907.63800000000003</v>
      </c>
      <c r="K82" s="254">
        <v>1489.1120000000001</v>
      </c>
      <c r="L82" s="253">
        <v>1331.0550000000001</v>
      </c>
      <c r="M82" s="166">
        <v>1873.856</v>
      </c>
      <c r="N82" s="166">
        <v>1849.6590000000001</v>
      </c>
      <c r="O82" s="254">
        <v>1287.6130000000001</v>
      </c>
      <c r="P82" s="253">
        <v>1028.2139999999999</v>
      </c>
      <c r="Q82" s="166">
        <v>1492.17</v>
      </c>
      <c r="R82" s="166">
        <v>2543.4760000000001</v>
      </c>
      <c r="S82" s="254">
        <v>1845.181</v>
      </c>
      <c r="T82" s="253">
        <v>1498.287</v>
      </c>
      <c r="U82" s="166">
        <v>1785.048</v>
      </c>
      <c r="V82" s="166">
        <v>2355.4850000000001</v>
      </c>
      <c r="W82" s="254">
        <v>1432.117</v>
      </c>
      <c r="X82" s="253">
        <v>1338.9839999999999</v>
      </c>
      <c r="Y82" s="166">
        <v>1726.104</v>
      </c>
      <c r="Z82" s="166">
        <v>1764.2170000000001</v>
      </c>
      <c r="AA82" s="254">
        <v>1309.7260000000001</v>
      </c>
      <c r="AB82" s="253">
        <v>1359.4970000000001</v>
      </c>
      <c r="AC82" s="166">
        <v>1393.116</v>
      </c>
      <c r="AD82" s="166">
        <v>1475.0419999999999</v>
      </c>
      <c r="AE82" s="254">
        <v>1280.7860000000001</v>
      </c>
      <c r="AF82" s="253">
        <v>1164.9110000000001</v>
      </c>
      <c r="AG82" s="166">
        <v>1003.399</v>
      </c>
      <c r="AH82" s="166">
        <v>647.54100000000005</v>
      </c>
      <c r="AI82" s="254">
        <v>1626.3779999999999</v>
      </c>
      <c r="AJ82" s="253">
        <v>1704.2139999999999</v>
      </c>
      <c r="AK82" s="166">
        <v>991.69</v>
      </c>
      <c r="AL82" s="166">
        <v>3289.9810000000002</v>
      </c>
      <c r="AM82" s="254">
        <v>4096.7420000000002</v>
      </c>
      <c r="AN82" s="253">
        <v>1342.47</v>
      </c>
      <c r="AO82" s="166">
        <v>1224.0260000000001</v>
      </c>
      <c r="AP82" s="166">
        <v>1640.87</v>
      </c>
      <c r="AQ82" s="254">
        <v>1360.741</v>
      </c>
      <c r="AR82" s="253">
        <v>1702.7329999999999</v>
      </c>
      <c r="AS82" s="166">
        <v>738.73800000000006</v>
      </c>
      <c r="AT82" s="166">
        <v>2251.14</v>
      </c>
      <c r="AU82" s="254">
        <v>1347.0440000000001</v>
      </c>
      <c r="AV82" s="253">
        <v>1137.1030000000001</v>
      </c>
      <c r="AW82" s="166">
        <v>1782.482</v>
      </c>
      <c r="AX82" s="166">
        <v>3081.8110000000001</v>
      </c>
      <c r="AY82" s="254">
        <v>1274.1510000000001</v>
      </c>
      <c r="AZ82" s="253">
        <v>1120.4580000000001</v>
      </c>
      <c r="BA82" s="166">
        <v>2961.1880000000001</v>
      </c>
      <c r="BB82" s="166">
        <v>1376.4369999999999</v>
      </c>
      <c r="BC82" s="254">
        <v>1523.499</v>
      </c>
      <c r="BD82" s="253">
        <v>5132.6940000000004</v>
      </c>
      <c r="BE82" s="166">
        <v>1496.575</v>
      </c>
      <c r="BF82" s="166">
        <v>2267.797</v>
      </c>
      <c r="BG82" s="254">
        <v>2105.1089999999999</v>
      </c>
      <c r="BH82" s="253">
        <v>1973.47</v>
      </c>
      <c r="BI82" s="166">
        <v>3073.6860000000001</v>
      </c>
      <c r="BJ82" s="166">
        <v>1677.511</v>
      </c>
      <c r="BK82" s="254">
        <v>2967.366</v>
      </c>
      <c r="BL82" s="253">
        <v>1268.703</v>
      </c>
      <c r="BM82" s="166">
        <v>1147.6500000000001</v>
      </c>
      <c r="BN82" s="166">
        <v>3594.826</v>
      </c>
      <c r="BO82" s="254">
        <v>2150.114</v>
      </c>
      <c r="BP82" s="253">
        <v>2222.9609999999998</v>
      </c>
      <c r="BQ82" s="166">
        <v>1303.7619999999999</v>
      </c>
      <c r="BR82" s="166">
        <v>2221.643</v>
      </c>
      <c r="BS82" s="254">
        <v>1662.691</v>
      </c>
      <c r="BT82" s="253">
        <v>2510.8919999999998</v>
      </c>
      <c r="BU82" s="166">
        <v>3117.2689999999998</v>
      </c>
      <c r="BV82" s="166">
        <v>1377.817</v>
      </c>
      <c r="BW82" s="254">
        <v>3054.0369999999998</v>
      </c>
      <c r="BX82" s="253">
        <v>1962.847</v>
      </c>
      <c r="BY82" s="166">
        <v>1125.4860000000001</v>
      </c>
      <c r="BZ82" s="166">
        <v>1612.9059999999999</v>
      </c>
      <c r="CA82" s="254">
        <v>2468.4270000000001</v>
      </c>
      <c r="CB82" s="253">
        <v>2104.194</v>
      </c>
      <c r="CC82" s="166">
        <v>1954.067</v>
      </c>
      <c r="CD82" s="166">
        <v>989.43700000000001</v>
      </c>
      <c r="CE82" s="166">
        <v>1365.1849999999999</v>
      </c>
      <c r="CF82" s="253">
        <v>1265.3109999999999</v>
      </c>
      <c r="CG82" s="166">
        <v>1655.462</v>
      </c>
      <c r="CH82" s="166">
        <v>1335.4639999999999</v>
      </c>
      <c r="CI82" s="166">
        <v>1418.0360000000001</v>
      </c>
      <c r="CJ82" s="253">
        <v>1987.3320000000001</v>
      </c>
      <c r="CK82" s="166">
        <v>1989.9059999999999</v>
      </c>
      <c r="CL82" s="166">
        <v>1345.636</v>
      </c>
      <c r="CM82" s="166">
        <v>2963.308</v>
      </c>
      <c r="CN82" s="253">
        <v>1668.4829999999999</v>
      </c>
      <c r="CO82" s="166">
        <v>1765.1110000000001</v>
      </c>
      <c r="CP82" s="166">
        <v>2114.6080000000002</v>
      </c>
      <c r="CQ82" s="287">
        <v>2098.3980000000001</v>
      </c>
      <c r="CR82" s="253">
        <v>1679.8139999999999</v>
      </c>
      <c r="CS82" s="287">
        <v>2546.0230000000001</v>
      </c>
      <c r="CT82" s="287">
        <v>1691.105</v>
      </c>
      <c r="CU82" s="254">
        <v>4174.6049999999996</v>
      </c>
      <c r="CV82" s="158"/>
      <c r="CW82" s="144">
        <f t="shared" si="2"/>
        <v>98.942478976819416</v>
      </c>
      <c r="CX82" s="144">
        <f t="shared" si="3"/>
        <v>146.8566410719618</v>
      </c>
    </row>
    <row r="83" spans="2:102">
      <c r="B83" s="197">
        <v>77</v>
      </c>
      <c r="C83" s="183" t="s">
        <v>66</v>
      </c>
      <c r="D83" s="253">
        <v>0</v>
      </c>
      <c r="E83" s="166">
        <v>0</v>
      </c>
      <c r="F83" s="166">
        <v>0</v>
      </c>
      <c r="G83" s="254">
        <v>0</v>
      </c>
      <c r="H83" s="253">
        <v>3.3039999999999998</v>
      </c>
      <c r="I83" s="166">
        <v>121.048</v>
      </c>
      <c r="J83" s="166">
        <v>14.861000000000001</v>
      </c>
      <c r="K83" s="254">
        <v>7.0449999999999999</v>
      </c>
      <c r="L83" s="253">
        <v>26.654</v>
      </c>
      <c r="M83" s="166">
        <v>25.640999999999998</v>
      </c>
      <c r="N83" s="166">
        <v>7.0519999999999996</v>
      </c>
      <c r="O83" s="254">
        <v>43.533999999999999</v>
      </c>
      <c r="P83" s="253">
        <v>113.949</v>
      </c>
      <c r="Q83" s="166">
        <v>21.475999999999999</v>
      </c>
      <c r="R83" s="166">
        <v>113.95099999999999</v>
      </c>
      <c r="S83" s="254">
        <v>14.694000000000001</v>
      </c>
      <c r="T83" s="253">
        <v>9.5</v>
      </c>
      <c r="U83" s="166">
        <v>19.405999999999999</v>
      </c>
      <c r="V83" s="166">
        <v>13.16</v>
      </c>
      <c r="W83" s="254">
        <v>52.963999999999999</v>
      </c>
      <c r="X83" s="253">
        <v>2.3199999999999998</v>
      </c>
      <c r="Y83" s="166">
        <v>118.389</v>
      </c>
      <c r="Z83" s="166">
        <v>41.186999999999998</v>
      </c>
      <c r="AA83" s="254">
        <v>2.1339999999999999</v>
      </c>
      <c r="AB83" s="253">
        <v>313.05500000000001</v>
      </c>
      <c r="AC83" s="166">
        <v>127.553</v>
      </c>
      <c r="AD83" s="166">
        <v>167.613</v>
      </c>
      <c r="AE83" s="254">
        <v>16.474</v>
      </c>
      <c r="AF83" s="253">
        <v>95.826999999999998</v>
      </c>
      <c r="AG83" s="166">
        <v>2.8519999999999999</v>
      </c>
      <c r="AH83" s="166">
        <v>6.5819999999999999</v>
      </c>
      <c r="AI83" s="254">
        <v>18.869</v>
      </c>
      <c r="AJ83" s="253">
        <v>8.65</v>
      </c>
      <c r="AK83" s="166">
        <v>8.9090000000000007</v>
      </c>
      <c r="AL83" s="166">
        <v>7.59</v>
      </c>
      <c r="AM83" s="254">
        <v>55.74</v>
      </c>
      <c r="AN83" s="253">
        <v>4.49</v>
      </c>
      <c r="AO83" s="166">
        <v>9.4789999999999992</v>
      </c>
      <c r="AP83" s="166">
        <v>5.6550000000000002</v>
      </c>
      <c r="AQ83" s="254">
        <v>49.53</v>
      </c>
      <c r="AR83" s="253">
        <v>3.1840000000000002</v>
      </c>
      <c r="AS83" s="166">
        <v>9.17</v>
      </c>
      <c r="AT83" s="166">
        <v>14.81</v>
      </c>
      <c r="AU83" s="254">
        <v>22.155000000000001</v>
      </c>
      <c r="AV83" s="253">
        <v>16.32</v>
      </c>
      <c r="AW83" s="166">
        <v>14.250999999999999</v>
      </c>
      <c r="AX83" s="166">
        <v>119.011</v>
      </c>
      <c r="AY83" s="254">
        <v>41.213999999999999</v>
      </c>
      <c r="AZ83" s="253">
        <v>14.622</v>
      </c>
      <c r="BA83" s="166">
        <v>26.539000000000001</v>
      </c>
      <c r="BB83" s="166">
        <v>10.457000000000001</v>
      </c>
      <c r="BC83" s="254">
        <v>26.65</v>
      </c>
      <c r="BD83" s="253">
        <v>13.115</v>
      </c>
      <c r="BE83" s="166">
        <v>21.798999999999999</v>
      </c>
      <c r="BF83" s="166">
        <v>14.254</v>
      </c>
      <c r="BG83" s="254">
        <v>33.003999999999998</v>
      </c>
      <c r="BH83" s="253">
        <v>19.321999999999999</v>
      </c>
      <c r="BI83" s="166">
        <v>48.448999999999998</v>
      </c>
      <c r="BJ83" s="166">
        <v>28.106999999999999</v>
      </c>
      <c r="BK83" s="254">
        <v>59.640999999999998</v>
      </c>
      <c r="BL83" s="253">
        <v>52.005000000000003</v>
      </c>
      <c r="BM83" s="166">
        <v>32.411999999999999</v>
      </c>
      <c r="BN83" s="166">
        <v>83.525999999999996</v>
      </c>
      <c r="BO83" s="254">
        <v>39.843000000000004</v>
      </c>
      <c r="BP83" s="253">
        <v>29.751999999999999</v>
      </c>
      <c r="BQ83" s="166">
        <v>47.29</v>
      </c>
      <c r="BR83" s="166">
        <v>53.802999999999997</v>
      </c>
      <c r="BS83" s="254">
        <v>68.19</v>
      </c>
      <c r="BT83" s="253">
        <v>22.3</v>
      </c>
      <c r="BU83" s="166">
        <v>0</v>
      </c>
      <c r="BV83" s="166">
        <v>0</v>
      </c>
      <c r="BW83" s="254">
        <v>0</v>
      </c>
      <c r="BX83" s="253">
        <v>0</v>
      </c>
      <c r="BY83" s="166">
        <v>0</v>
      </c>
      <c r="BZ83" s="166">
        <v>0</v>
      </c>
      <c r="CA83" s="254">
        <v>0</v>
      </c>
      <c r="CB83" s="253">
        <v>0</v>
      </c>
      <c r="CC83" s="166">
        <v>0</v>
      </c>
      <c r="CD83" s="166">
        <v>0</v>
      </c>
      <c r="CE83" s="166">
        <v>14.06</v>
      </c>
      <c r="CF83" s="253">
        <v>0</v>
      </c>
      <c r="CG83" s="166">
        <v>0</v>
      </c>
      <c r="CH83" s="166">
        <v>0</v>
      </c>
      <c r="CI83" s="166">
        <v>0</v>
      </c>
      <c r="CJ83" s="253">
        <v>0</v>
      </c>
      <c r="CK83" s="166">
        <v>0</v>
      </c>
      <c r="CL83" s="166">
        <v>0</v>
      </c>
      <c r="CM83" s="166">
        <v>51.066000000000003</v>
      </c>
      <c r="CN83" s="253">
        <v>0</v>
      </c>
      <c r="CO83" s="166">
        <v>0</v>
      </c>
      <c r="CP83" s="166">
        <v>0</v>
      </c>
      <c r="CQ83" s="287">
        <v>0</v>
      </c>
      <c r="CR83" s="253">
        <v>0</v>
      </c>
      <c r="CS83" s="287">
        <v>0</v>
      </c>
      <c r="CT83" s="287">
        <v>0</v>
      </c>
      <c r="CU83" s="254">
        <v>0</v>
      </c>
      <c r="CV83" s="158"/>
      <c r="CW83" s="144">
        <f t="shared" si="2"/>
        <v>0</v>
      </c>
      <c r="CX83" s="144">
        <f t="shared" si="3"/>
        <v>0</v>
      </c>
    </row>
    <row r="84" spans="2:102">
      <c r="B84" s="197">
        <v>78</v>
      </c>
      <c r="C84" s="183" t="s">
        <v>67</v>
      </c>
      <c r="D84" s="253">
        <v>16.021000000000001</v>
      </c>
      <c r="E84" s="166">
        <v>1.357</v>
      </c>
      <c r="F84" s="166">
        <v>0</v>
      </c>
      <c r="G84" s="254">
        <v>20.260999999999999</v>
      </c>
      <c r="H84" s="253">
        <v>1.484</v>
      </c>
      <c r="I84" s="166">
        <v>8.7210000000000001</v>
      </c>
      <c r="J84" s="166">
        <v>6.4859999999999998</v>
      </c>
      <c r="K84" s="254">
        <v>1.4259999999999999</v>
      </c>
      <c r="L84" s="253">
        <v>1.534</v>
      </c>
      <c r="M84" s="166">
        <v>2.3359999999999999</v>
      </c>
      <c r="N84" s="166">
        <v>0.42799999999999999</v>
      </c>
      <c r="O84" s="254">
        <v>9.9149999999999991</v>
      </c>
      <c r="P84" s="253">
        <v>0.70299999999999996</v>
      </c>
      <c r="Q84" s="166">
        <v>3.274</v>
      </c>
      <c r="R84" s="166">
        <v>10.3</v>
      </c>
      <c r="S84" s="254">
        <v>1.542</v>
      </c>
      <c r="T84" s="253">
        <v>0.36499999999999999</v>
      </c>
      <c r="U84" s="166">
        <v>0.27100000000000002</v>
      </c>
      <c r="V84" s="166">
        <v>65.194000000000003</v>
      </c>
      <c r="W84" s="254">
        <v>0</v>
      </c>
      <c r="X84" s="253">
        <v>0</v>
      </c>
      <c r="Y84" s="166">
        <v>0.52700000000000002</v>
      </c>
      <c r="Z84" s="166">
        <v>4.3319999999999999</v>
      </c>
      <c r="AA84" s="254">
        <v>6.125</v>
      </c>
      <c r="AB84" s="253">
        <v>13.946999999999999</v>
      </c>
      <c r="AC84" s="166">
        <v>0.49</v>
      </c>
      <c r="AD84" s="166">
        <v>1.823</v>
      </c>
      <c r="AE84" s="254">
        <v>4.3440000000000003</v>
      </c>
      <c r="AF84" s="253">
        <v>3.0169999999999999</v>
      </c>
      <c r="AG84" s="166">
        <v>0.97799999999999998</v>
      </c>
      <c r="AH84" s="166">
        <v>0.93</v>
      </c>
      <c r="AI84" s="254">
        <v>1.6779999999999999</v>
      </c>
      <c r="AJ84" s="253">
        <v>4.0629999999999997</v>
      </c>
      <c r="AK84" s="166">
        <v>1.212</v>
      </c>
      <c r="AL84" s="166">
        <v>1.788</v>
      </c>
      <c r="AM84" s="254">
        <v>9.36</v>
      </c>
      <c r="AN84" s="253">
        <v>0</v>
      </c>
      <c r="AO84" s="166">
        <v>0</v>
      </c>
      <c r="AP84" s="166">
        <v>0</v>
      </c>
      <c r="AQ84" s="254">
        <v>5.9050000000000002</v>
      </c>
      <c r="AR84" s="253">
        <v>0</v>
      </c>
      <c r="AS84" s="166">
        <v>1.0009999999999999</v>
      </c>
      <c r="AT84" s="166">
        <v>0.39</v>
      </c>
      <c r="AU84" s="254">
        <v>0.99099999999999999</v>
      </c>
      <c r="AV84" s="253">
        <v>1.7809999999999999</v>
      </c>
      <c r="AW84" s="166">
        <v>0.34300000000000003</v>
      </c>
      <c r="AX84" s="166">
        <v>2.8170000000000002</v>
      </c>
      <c r="AY84" s="254">
        <v>2.2829999999999999</v>
      </c>
      <c r="AZ84" s="253">
        <v>44.92</v>
      </c>
      <c r="BA84" s="166">
        <v>1.0609999999999999</v>
      </c>
      <c r="BB84" s="166">
        <v>8.5999999999999993E-2</v>
      </c>
      <c r="BC84" s="254">
        <v>0</v>
      </c>
      <c r="BD84" s="253">
        <v>2.1859999999999999</v>
      </c>
      <c r="BE84" s="166">
        <v>0.79800000000000004</v>
      </c>
      <c r="BF84" s="166">
        <v>1.262</v>
      </c>
      <c r="BG84" s="254">
        <v>0</v>
      </c>
      <c r="BH84" s="253">
        <v>1.603</v>
      </c>
      <c r="BI84" s="166">
        <v>8.3000000000000004E-2</v>
      </c>
      <c r="BJ84" s="166">
        <v>0</v>
      </c>
      <c r="BK84" s="254">
        <v>0.84599999999999997</v>
      </c>
      <c r="BL84" s="253">
        <v>0.53</v>
      </c>
      <c r="BM84" s="166">
        <v>0.19</v>
      </c>
      <c r="BN84" s="166">
        <v>7.3999999999999996E-2</v>
      </c>
      <c r="BO84" s="254">
        <v>0</v>
      </c>
      <c r="BP84" s="253">
        <v>0.41899999999999998</v>
      </c>
      <c r="BQ84" s="166">
        <v>0</v>
      </c>
      <c r="BR84" s="166">
        <v>3.0830000000000002</v>
      </c>
      <c r="BS84" s="254">
        <v>1.819</v>
      </c>
      <c r="BT84" s="253">
        <v>0</v>
      </c>
      <c r="BU84" s="166">
        <v>1.1739999999999999</v>
      </c>
      <c r="BV84" s="166">
        <v>0.313</v>
      </c>
      <c r="BW84" s="254">
        <v>0</v>
      </c>
      <c r="BX84" s="253">
        <v>0</v>
      </c>
      <c r="BY84" s="166">
        <v>0</v>
      </c>
      <c r="BZ84" s="166">
        <v>1.546</v>
      </c>
      <c r="CA84" s="254">
        <v>1.024</v>
      </c>
      <c r="CB84" s="253">
        <v>0</v>
      </c>
      <c r="CC84" s="166">
        <v>0</v>
      </c>
      <c r="CD84" s="166">
        <v>0</v>
      </c>
      <c r="CE84" s="166">
        <v>0</v>
      </c>
      <c r="CF84" s="253">
        <v>0.151</v>
      </c>
      <c r="CG84" s="166">
        <v>0</v>
      </c>
      <c r="CH84" s="166">
        <v>0</v>
      </c>
      <c r="CI84" s="166">
        <v>0</v>
      </c>
      <c r="CJ84" s="253">
        <v>1.554</v>
      </c>
      <c r="CK84" s="166">
        <v>4.484</v>
      </c>
      <c r="CL84" s="166">
        <v>0</v>
      </c>
      <c r="CM84" s="166">
        <v>0</v>
      </c>
      <c r="CN84" s="253">
        <v>0</v>
      </c>
      <c r="CO84" s="166">
        <v>5.8940000000000001</v>
      </c>
      <c r="CP84" s="166">
        <v>1.8149999999999999</v>
      </c>
      <c r="CQ84" s="287">
        <v>0.28999999999999998</v>
      </c>
      <c r="CR84" s="253">
        <v>0</v>
      </c>
      <c r="CS84" s="287">
        <v>0.752</v>
      </c>
      <c r="CT84" s="287">
        <v>0.11700000000000001</v>
      </c>
      <c r="CU84" s="254">
        <v>0</v>
      </c>
      <c r="CV84" s="158"/>
      <c r="CW84" s="144">
        <f t="shared" si="2"/>
        <v>-100</v>
      </c>
      <c r="CX84" s="144">
        <f t="shared" si="3"/>
        <v>-100</v>
      </c>
    </row>
    <row r="85" spans="2:102">
      <c r="B85" s="197">
        <v>79</v>
      </c>
      <c r="C85" s="183" t="s">
        <v>114</v>
      </c>
      <c r="D85" s="253">
        <v>2.734</v>
      </c>
      <c r="E85" s="166">
        <v>2.754</v>
      </c>
      <c r="F85" s="166">
        <v>1.26</v>
      </c>
      <c r="G85" s="254">
        <v>1.7869999999999999</v>
      </c>
      <c r="H85" s="253">
        <v>0</v>
      </c>
      <c r="I85" s="166">
        <v>2.4E-2</v>
      </c>
      <c r="J85" s="166">
        <v>0.58199999999999996</v>
      </c>
      <c r="K85" s="254">
        <v>3.694</v>
      </c>
      <c r="L85" s="253">
        <v>7.8719999999999999</v>
      </c>
      <c r="M85" s="166">
        <v>65.822999999999993</v>
      </c>
      <c r="N85" s="166">
        <v>4.8639999999999999</v>
      </c>
      <c r="O85" s="254">
        <v>25.984999999999999</v>
      </c>
      <c r="P85" s="253">
        <v>4.7519999999999998</v>
      </c>
      <c r="Q85" s="166">
        <v>2.7730000000000001</v>
      </c>
      <c r="R85" s="166">
        <v>0.39700000000000002</v>
      </c>
      <c r="S85" s="254">
        <v>4.2999999999999997E-2</v>
      </c>
      <c r="T85" s="253">
        <v>16.472999999999999</v>
      </c>
      <c r="U85" s="166">
        <v>1.397</v>
      </c>
      <c r="V85" s="166">
        <v>23.04</v>
      </c>
      <c r="W85" s="254">
        <v>1.8109999999999999</v>
      </c>
      <c r="X85" s="253">
        <v>0.09</v>
      </c>
      <c r="Y85" s="166">
        <v>0.627</v>
      </c>
      <c r="Z85" s="166">
        <v>1.3069999999999999</v>
      </c>
      <c r="AA85" s="254">
        <v>10.656000000000001</v>
      </c>
      <c r="AB85" s="253">
        <v>0</v>
      </c>
      <c r="AC85" s="166">
        <v>14.757999999999999</v>
      </c>
      <c r="AD85" s="166">
        <v>1.7609999999999999</v>
      </c>
      <c r="AE85" s="254">
        <v>126.56100000000001</v>
      </c>
      <c r="AF85" s="253">
        <v>0.45600000000000002</v>
      </c>
      <c r="AG85" s="166">
        <v>0</v>
      </c>
      <c r="AH85" s="166">
        <v>3.0750000000000002</v>
      </c>
      <c r="AI85" s="254">
        <v>0.253</v>
      </c>
      <c r="AJ85" s="253">
        <v>4.3999999999999997E-2</v>
      </c>
      <c r="AK85" s="166">
        <v>11.616</v>
      </c>
      <c r="AL85" s="166">
        <v>0</v>
      </c>
      <c r="AM85" s="254">
        <v>16.600999999999999</v>
      </c>
      <c r="AN85" s="253">
        <v>4.1150000000000002</v>
      </c>
      <c r="AO85" s="166">
        <v>3.1930000000000001</v>
      </c>
      <c r="AP85" s="166">
        <v>27.922999999999998</v>
      </c>
      <c r="AQ85" s="254">
        <v>24.106000000000002</v>
      </c>
      <c r="AR85" s="253">
        <v>0.91</v>
      </c>
      <c r="AS85" s="166">
        <v>0.56899999999999995</v>
      </c>
      <c r="AT85" s="166">
        <v>0.78900000000000003</v>
      </c>
      <c r="AU85" s="254">
        <v>184.602</v>
      </c>
      <c r="AV85" s="253">
        <v>10.146000000000001</v>
      </c>
      <c r="AW85" s="166">
        <v>1.7999999999999999E-2</v>
      </c>
      <c r="AX85" s="166">
        <v>0.60099999999999998</v>
      </c>
      <c r="AY85" s="254">
        <v>40.264000000000003</v>
      </c>
      <c r="AZ85" s="253">
        <v>0</v>
      </c>
      <c r="BA85" s="166">
        <v>5.8109999999999999</v>
      </c>
      <c r="BB85" s="166">
        <v>0.248</v>
      </c>
      <c r="BC85" s="254">
        <v>0</v>
      </c>
      <c r="BD85" s="253">
        <v>0</v>
      </c>
      <c r="BE85" s="166">
        <v>0</v>
      </c>
      <c r="BF85" s="166">
        <v>5.3220000000000001</v>
      </c>
      <c r="BG85" s="254">
        <v>212.53</v>
      </c>
      <c r="BH85" s="253">
        <v>0</v>
      </c>
      <c r="BI85" s="166">
        <v>0</v>
      </c>
      <c r="BJ85" s="166">
        <v>0.58699999999999997</v>
      </c>
      <c r="BK85" s="254">
        <v>13.25</v>
      </c>
      <c r="BL85" s="253">
        <v>0</v>
      </c>
      <c r="BM85" s="166">
        <v>44.674999999999997</v>
      </c>
      <c r="BN85" s="166">
        <v>47.762999999999998</v>
      </c>
      <c r="BO85" s="254">
        <v>76.352999999999994</v>
      </c>
      <c r="BP85" s="253">
        <v>0</v>
      </c>
      <c r="BQ85" s="166">
        <v>74.087999999999994</v>
      </c>
      <c r="BR85" s="166">
        <v>0</v>
      </c>
      <c r="BS85" s="254">
        <v>6.1779999999999999</v>
      </c>
      <c r="BT85" s="253">
        <v>0</v>
      </c>
      <c r="BU85" s="166">
        <v>40.573999999999998</v>
      </c>
      <c r="BV85" s="166">
        <v>0.67800000000000005</v>
      </c>
      <c r="BW85" s="254">
        <v>70.703000000000003</v>
      </c>
      <c r="BX85" s="253">
        <v>80.334999999999994</v>
      </c>
      <c r="BY85" s="166">
        <v>0</v>
      </c>
      <c r="BZ85" s="166">
        <v>0</v>
      </c>
      <c r="CA85" s="254">
        <v>0</v>
      </c>
      <c r="CB85" s="253">
        <v>65.403999999999996</v>
      </c>
      <c r="CC85" s="166">
        <v>4.4160000000000004</v>
      </c>
      <c r="CD85" s="166">
        <v>0.39900000000000002</v>
      </c>
      <c r="CE85" s="166">
        <v>1.012</v>
      </c>
      <c r="CF85" s="253">
        <v>0</v>
      </c>
      <c r="CG85" s="166">
        <v>0</v>
      </c>
      <c r="CH85" s="166">
        <v>0</v>
      </c>
      <c r="CI85" s="166">
        <v>15.442</v>
      </c>
      <c r="CJ85" s="253">
        <v>16.481000000000002</v>
      </c>
      <c r="CK85" s="166">
        <v>10.935</v>
      </c>
      <c r="CL85" s="166">
        <v>0</v>
      </c>
      <c r="CM85" s="166">
        <v>24.771000000000001</v>
      </c>
      <c r="CN85" s="253">
        <v>1.258</v>
      </c>
      <c r="CO85" s="166">
        <v>1.448</v>
      </c>
      <c r="CP85" s="166">
        <v>11.026999999999999</v>
      </c>
      <c r="CQ85" s="287">
        <v>0.1</v>
      </c>
      <c r="CR85" s="253">
        <v>0.20699999999999999</v>
      </c>
      <c r="CS85" s="287">
        <v>4.47</v>
      </c>
      <c r="CT85" s="287">
        <v>0</v>
      </c>
      <c r="CU85" s="254">
        <v>2.4700000000000002</v>
      </c>
      <c r="CV85" s="158"/>
      <c r="CW85" s="144">
        <f t="shared" si="2"/>
        <v>2370</v>
      </c>
      <c r="CX85" s="144">
        <f t="shared" si="3"/>
        <v>0</v>
      </c>
    </row>
    <row r="86" spans="2:102">
      <c r="B86" s="197">
        <v>80</v>
      </c>
      <c r="C86" s="183" t="s">
        <v>68</v>
      </c>
      <c r="D86" s="253">
        <v>286.995</v>
      </c>
      <c r="E86" s="166">
        <v>550.60199999999998</v>
      </c>
      <c r="F86" s="166">
        <v>543.64700000000005</v>
      </c>
      <c r="G86" s="254">
        <v>682.90300000000002</v>
      </c>
      <c r="H86" s="253">
        <v>320.06799999999998</v>
      </c>
      <c r="I86" s="166">
        <v>477.35700000000003</v>
      </c>
      <c r="J86" s="166">
        <v>576.14</v>
      </c>
      <c r="K86" s="254">
        <v>509.68200000000002</v>
      </c>
      <c r="L86" s="253">
        <v>558.20399999999995</v>
      </c>
      <c r="M86" s="166">
        <v>413.87</v>
      </c>
      <c r="N86" s="166">
        <v>381.52800000000002</v>
      </c>
      <c r="O86" s="254">
        <v>593.53099999999995</v>
      </c>
      <c r="P86" s="253">
        <v>318.09399999999999</v>
      </c>
      <c r="Q86" s="166">
        <v>406.02699999999999</v>
      </c>
      <c r="R86" s="166">
        <v>507.78899999999999</v>
      </c>
      <c r="S86" s="254">
        <v>339.58800000000002</v>
      </c>
      <c r="T86" s="253">
        <v>342.916</v>
      </c>
      <c r="U86" s="166">
        <v>254.18</v>
      </c>
      <c r="V86" s="166">
        <v>289.14400000000001</v>
      </c>
      <c r="W86" s="254">
        <v>361.26</v>
      </c>
      <c r="X86" s="253">
        <v>198.98400000000001</v>
      </c>
      <c r="Y86" s="166">
        <v>409.60199999999998</v>
      </c>
      <c r="Z86" s="166">
        <v>440.89600000000002</v>
      </c>
      <c r="AA86" s="254">
        <v>143.50399999999999</v>
      </c>
      <c r="AB86" s="253">
        <v>444.91300000000001</v>
      </c>
      <c r="AC86" s="166">
        <v>177.44499999999999</v>
      </c>
      <c r="AD86" s="166">
        <v>271.59699999999998</v>
      </c>
      <c r="AE86" s="254">
        <v>110.642</v>
      </c>
      <c r="AF86" s="253">
        <v>206.857</v>
      </c>
      <c r="AG86" s="166">
        <v>214.72</v>
      </c>
      <c r="AH86" s="166">
        <v>180.04900000000001</v>
      </c>
      <c r="AI86" s="254">
        <v>281.66199999999998</v>
      </c>
      <c r="AJ86" s="253">
        <v>164.99199999999999</v>
      </c>
      <c r="AK86" s="166">
        <v>334.31099999999998</v>
      </c>
      <c r="AL86" s="166">
        <v>109.441</v>
      </c>
      <c r="AM86" s="254">
        <v>125.48699999999999</v>
      </c>
      <c r="AN86" s="253">
        <v>77.980999999999995</v>
      </c>
      <c r="AO86" s="166">
        <v>252.53</v>
      </c>
      <c r="AP86" s="166">
        <v>240.387</v>
      </c>
      <c r="AQ86" s="254">
        <v>275.00299999999999</v>
      </c>
      <c r="AR86" s="253">
        <v>39.362000000000002</v>
      </c>
      <c r="AS86" s="166">
        <v>171.761</v>
      </c>
      <c r="AT86" s="166">
        <v>155.03800000000001</v>
      </c>
      <c r="AU86" s="254">
        <v>191.20400000000001</v>
      </c>
      <c r="AV86" s="253">
        <v>36.018999999999998</v>
      </c>
      <c r="AW86" s="166">
        <v>181.34700000000001</v>
      </c>
      <c r="AX86" s="166">
        <v>302.303</v>
      </c>
      <c r="AY86" s="254">
        <v>122.807</v>
      </c>
      <c r="AZ86" s="253">
        <v>118.622</v>
      </c>
      <c r="BA86" s="166">
        <v>161.286</v>
      </c>
      <c r="BB86" s="166">
        <v>434.22800000000001</v>
      </c>
      <c r="BC86" s="254">
        <v>331.834</v>
      </c>
      <c r="BD86" s="253">
        <v>170.59700000000001</v>
      </c>
      <c r="BE86" s="166">
        <v>180.773</v>
      </c>
      <c r="BF86" s="166">
        <v>168.96600000000001</v>
      </c>
      <c r="BG86" s="254">
        <v>194.36199999999999</v>
      </c>
      <c r="BH86" s="253">
        <v>90.644999999999996</v>
      </c>
      <c r="BI86" s="166">
        <v>218.006</v>
      </c>
      <c r="BJ86" s="166">
        <v>211.727</v>
      </c>
      <c r="BK86" s="254">
        <v>347.96899999999999</v>
      </c>
      <c r="BL86" s="253">
        <v>113.342</v>
      </c>
      <c r="BM86" s="166">
        <v>206.66399999999999</v>
      </c>
      <c r="BN86" s="166">
        <v>169.465</v>
      </c>
      <c r="BO86" s="254">
        <v>247.34</v>
      </c>
      <c r="BP86" s="253">
        <v>230.273</v>
      </c>
      <c r="BQ86" s="166">
        <v>306.48500000000001</v>
      </c>
      <c r="BR86" s="166">
        <v>173.661</v>
      </c>
      <c r="BS86" s="254">
        <v>115.078</v>
      </c>
      <c r="BT86" s="253">
        <v>74.566000000000003</v>
      </c>
      <c r="BU86" s="166">
        <v>247.09</v>
      </c>
      <c r="BV86" s="166">
        <v>191.62</v>
      </c>
      <c r="BW86" s="254">
        <v>402.596</v>
      </c>
      <c r="BX86" s="253">
        <v>499.012</v>
      </c>
      <c r="BY86" s="166">
        <v>352.92899999999997</v>
      </c>
      <c r="BZ86" s="166">
        <v>592.21900000000005</v>
      </c>
      <c r="CA86" s="254">
        <v>668.73099999999999</v>
      </c>
      <c r="CB86" s="253">
        <v>1005.785</v>
      </c>
      <c r="CC86" s="166">
        <v>449.86</v>
      </c>
      <c r="CD86" s="166">
        <v>377.83</v>
      </c>
      <c r="CE86" s="166">
        <v>793.09699999999998</v>
      </c>
      <c r="CF86" s="253">
        <v>632.34900000000005</v>
      </c>
      <c r="CG86" s="166">
        <v>508.73500000000001</v>
      </c>
      <c r="CH86" s="166">
        <v>575.63199999999995</v>
      </c>
      <c r="CI86" s="166">
        <v>826.47</v>
      </c>
      <c r="CJ86" s="253">
        <v>1509.1969999999999</v>
      </c>
      <c r="CK86" s="166">
        <v>1000.256</v>
      </c>
      <c r="CL86" s="166">
        <v>422.42599999999999</v>
      </c>
      <c r="CM86" s="166">
        <v>1082.5429999999999</v>
      </c>
      <c r="CN86" s="253">
        <v>139.92500000000001</v>
      </c>
      <c r="CO86" s="166">
        <v>1018.93</v>
      </c>
      <c r="CP86" s="166">
        <v>1804.7560000000001</v>
      </c>
      <c r="CQ86" s="287">
        <v>1335.7929999999999</v>
      </c>
      <c r="CR86" s="253">
        <v>493.00900000000001</v>
      </c>
      <c r="CS86" s="287">
        <v>1365.558</v>
      </c>
      <c r="CT86" s="287">
        <v>572.04300000000001</v>
      </c>
      <c r="CU86" s="254">
        <v>1326.6579999999999</v>
      </c>
      <c r="CV86" s="158"/>
      <c r="CW86" s="144">
        <f t="shared" si="2"/>
        <v>-0.68386344291367607</v>
      </c>
      <c r="CX86" s="144">
        <f t="shared" si="3"/>
        <v>131.91578255480795</v>
      </c>
    </row>
    <row r="87" spans="2:102">
      <c r="B87" s="197">
        <v>81</v>
      </c>
      <c r="C87" s="183" t="s">
        <v>69</v>
      </c>
      <c r="D87" s="253">
        <v>0</v>
      </c>
      <c r="E87" s="166">
        <v>0</v>
      </c>
      <c r="F87" s="166">
        <v>0</v>
      </c>
      <c r="G87" s="254">
        <v>2.1619999999999999</v>
      </c>
      <c r="H87" s="253">
        <v>0.76600000000000001</v>
      </c>
      <c r="I87" s="166">
        <v>0</v>
      </c>
      <c r="J87" s="166">
        <v>0.499</v>
      </c>
      <c r="K87" s="254">
        <v>0</v>
      </c>
      <c r="L87" s="253">
        <v>0</v>
      </c>
      <c r="M87" s="166">
        <v>0</v>
      </c>
      <c r="N87" s="166">
        <v>0</v>
      </c>
      <c r="O87" s="254">
        <v>0</v>
      </c>
      <c r="P87" s="253">
        <v>0.42899999999999999</v>
      </c>
      <c r="Q87" s="166">
        <v>0</v>
      </c>
      <c r="R87" s="166">
        <v>4.6890000000000001</v>
      </c>
      <c r="S87" s="254">
        <v>1.6180000000000001</v>
      </c>
      <c r="T87" s="253">
        <v>0.49299999999999999</v>
      </c>
      <c r="U87" s="166">
        <v>9.4E-2</v>
      </c>
      <c r="V87" s="166">
        <v>2.3860000000000001</v>
      </c>
      <c r="W87" s="254">
        <v>0</v>
      </c>
      <c r="X87" s="253">
        <v>16.518999999999998</v>
      </c>
      <c r="Y87" s="166">
        <v>0.249</v>
      </c>
      <c r="Z87" s="166">
        <v>3.77</v>
      </c>
      <c r="AA87" s="254">
        <v>2.5430000000000001</v>
      </c>
      <c r="AB87" s="253">
        <v>3.8250000000000002</v>
      </c>
      <c r="AC87" s="166">
        <v>0</v>
      </c>
      <c r="AD87" s="166">
        <v>0</v>
      </c>
      <c r="AE87" s="254">
        <v>0</v>
      </c>
      <c r="AF87" s="253">
        <v>2.9870000000000001</v>
      </c>
      <c r="AG87" s="166">
        <v>0</v>
      </c>
      <c r="AH87" s="166">
        <v>7.1779999999999999</v>
      </c>
      <c r="AI87" s="254">
        <v>0.5</v>
      </c>
      <c r="AJ87" s="253">
        <v>0</v>
      </c>
      <c r="AK87" s="166">
        <v>16.815000000000001</v>
      </c>
      <c r="AL87" s="166">
        <v>3.1379999999999999</v>
      </c>
      <c r="AM87" s="254">
        <v>11.481</v>
      </c>
      <c r="AN87" s="253">
        <v>0</v>
      </c>
      <c r="AO87" s="166">
        <v>0</v>
      </c>
      <c r="AP87" s="166">
        <v>5.0640000000000001</v>
      </c>
      <c r="AQ87" s="254">
        <v>2.93</v>
      </c>
      <c r="AR87" s="253">
        <v>0</v>
      </c>
      <c r="AS87" s="166">
        <v>0.627</v>
      </c>
      <c r="AT87" s="166">
        <v>1.8879999999999999</v>
      </c>
      <c r="AU87" s="254">
        <v>3.7959999999999998</v>
      </c>
      <c r="AV87" s="253">
        <v>1.82</v>
      </c>
      <c r="AW87" s="166">
        <v>1.0660000000000001</v>
      </c>
      <c r="AX87" s="166">
        <v>1.5389999999999999</v>
      </c>
      <c r="AY87" s="254">
        <v>5.3040000000000003</v>
      </c>
      <c r="AZ87" s="253">
        <v>0.96</v>
      </c>
      <c r="BA87" s="166">
        <v>0</v>
      </c>
      <c r="BB87" s="166">
        <v>5.7469999999999999</v>
      </c>
      <c r="BC87" s="254">
        <v>0</v>
      </c>
      <c r="BD87" s="253">
        <v>1.9319999999999999</v>
      </c>
      <c r="BE87" s="166">
        <v>1.1910000000000001</v>
      </c>
      <c r="BF87" s="166">
        <v>2.8340000000000001</v>
      </c>
      <c r="BG87" s="254">
        <v>0.53200000000000003</v>
      </c>
      <c r="BH87" s="253">
        <v>0</v>
      </c>
      <c r="BI87" s="166">
        <v>0.24</v>
      </c>
      <c r="BJ87" s="166">
        <v>8.2010000000000005</v>
      </c>
      <c r="BK87" s="254">
        <v>4.4320000000000004</v>
      </c>
      <c r="BL87" s="253">
        <v>0</v>
      </c>
      <c r="BM87" s="166">
        <v>0.28299999999999997</v>
      </c>
      <c r="BN87" s="166">
        <v>24.994</v>
      </c>
      <c r="BO87" s="254">
        <v>4.2000000000000003E-2</v>
      </c>
      <c r="BP87" s="253">
        <v>0</v>
      </c>
      <c r="BQ87" s="166">
        <v>0.72</v>
      </c>
      <c r="BR87" s="166">
        <v>0.38600000000000001</v>
      </c>
      <c r="BS87" s="254">
        <v>0.161</v>
      </c>
      <c r="BT87" s="253">
        <v>0</v>
      </c>
      <c r="BU87" s="166">
        <v>4.4660000000000002</v>
      </c>
      <c r="BV87" s="166">
        <v>0.93700000000000006</v>
      </c>
      <c r="BW87" s="254">
        <v>0</v>
      </c>
      <c r="BX87" s="253">
        <v>0</v>
      </c>
      <c r="BY87" s="166">
        <v>0</v>
      </c>
      <c r="BZ87" s="166">
        <v>0</v>
      </c>
      <c r="CA87" s="254">
        <v>0</v>
      </c>
      <c r="CB87" s="253">
        <v>0</v>
      </c>
      <c r="CC87" s="166">
        <v>1.8049999999999999</v>
      </c>
      <c r="CD87" s="166">
        <v>0.11799999999999999</v>
      </c>
      <c r="CE87" s="166">
        <v>0.36399999999999999</v>
      </c>
      <c r="CF87" s="253">
        <v>0</v>
      </c>
      <c r="CG87" s="166">
        <v>0</v>
      </c>
      <c r="CH87" s="166">
        <v>2.5230000000000001</v>
      </c>
      <c r="CI87" s="166">
        <v>0</v>
      </c>
      <c r="CJ87" s="253">
        <v>2.3879999999999999</v>
      </c>
      <c r="CK87" s="166">
        <v>5.423</v>
      </c>
      <c r="CL87" s="166">
        <v>9.407</v>
      </c>
      <c r="CM87" s="166">
        <v>0.76300000000000001</v>
      </c>
      <c r="CN87" s="253">
        <v>0</v>
      </c>
      <c r="CO87" s="166">
        <v>0</v>
      </c>
      <c r="CP87" s="166">
        <v>0</v>
      </c>
      <c r="CQ87" s="287">
        <v>0</v>
      </c>
      <c r="CR87" s="253">
        <v>3.1419999999999999</v>
      </c>
      <c r="CS87" s="287">
        <v>0</v>
      </c>
      <c r="CT87" s="287">
        <v>0.44</v>
      </c>
      <c r="CU87" s="254">
        <v>0</v>
      </c>
      <c r="CV87" s="158"/>
      <c r="CW87" s="144">
        <f t="shared" si="2"/>
        <v>0</v>
      </c>
      <c r="CX87" s="144">
        <f t="shared" si="3"/>
        <v>-100</v>
      </c>
    </row>
    <row r="88" spans="2:102">
      <c r="B88" s="197">
        <v>82</v>
      </c>
      <c r="C88" s="183" t="s">
        <v>70</v>
      </c>
      <c r="D88" s="253">
        <v>425.42599999999999</v>
      </c>
      <c r="E88" s="166">
        <v>504.49599999999998</v>
      </c>
      <c r="F88" s="166">
        <v>737.95799999999997</v>
      </c>
      <c r="G88" s="254">
        <v>469.32900000000001</v>
      </c>
      <c r="H88" s="253">
        <v>392.214</v>
      </c>
      <c r="I88" s="166">
        <v>395.12700000000001</v>
      </c>
      <c r="J88" s="166">
        <v>505.73899999999998</v>
      </c>
      <c r="K88" s="254">
        <v>616.69100000000003</v>
      </c>
      <c r="L88" s="253">
        <v>416.98399999999998</v>
      </c>
      <c r="M88" s="166">
        <v>719.54899999999998</v>
      </c>
      <c r="N88" s="166">
        <v>1286.5419999999999</v>
      </c>
      <c r="O88" s="254">
        <v>1083.7090000000001</v>
      </c>
      <c r="P88" s="253">
        <v>625.25599999999997</v>
      </c>
      <c r="Q88" s="166">
        <v>613.22799999999995</v>
      </c>
      <c r="R88" s="166">
        <v>998.399</v>
      </c>
      <c r="S88" s="254">
        <v>2011.1969999999999</v>
      </c>
      <c r="T88" s="253">
        <v>2049.9520000000002</v>
      </c>
      <c r="U88" s="166">
        <v>2227.576</v>
      </c>
      <c r="V88" s="166">
        <v>2140.6779999999999</v>
      </c>
      <c r="W88" s="254">
        <v>870.2</v>
      </c>
      <c r="X88" s="253">
        <v>570.94399999999996</v>
      </c>
      <c r="Y88" s="166">
        <v>551.101</v>
      </c>
      <c r="Z88" s="166">
        <v>629.34100000000001</v>
      </c>
      <c r="AA88" s="254">
        <v>685.79300000000001</v>
      </c>
      <c r="AB88" s="253">
        <v>466.279</v>
      </c>
      <c r="AC88" s="166">
        <v>883.77499999999998</v>
      </c>
      <c r="AD88" s="166">
        <v>619.89800000000002</v>
      </c>
      <c r="AE88" s="254">
        <v>679.81200000000001</v>
      </c>
      <c r="AF88" s="253">
        <v>401.91399999999999</v>
      </c>
      <c r="AG88" s="166">
        <v>808.32899999999995</v>
      </c>
      <c r="AH88" s="166">
        <v>490.91699999999997</v>
      </c>
      <c r="AI88" s="254">
        <v>876.34100000000001</v>
      </c>
      <c r="AJ88" s="253">
        <v>535.97199999999998</v>
      </c>
      <c r="AK88" s="166">
        <v>739.03099999999995</v>
      </c>
      <c r="AL88" s="166">
        <v>728.84299999999996</v>
      </c>
      <c r="AM88" s="254">
        <v>531.00300000000004</v>
      </c>
      <c r="AN88" s="253">
        <v>393.92500000000001</v>
      </c>
      <c r="AO88" s="166">
        <v>804.577</v>
      </c>
      <c r="AP88" s="166">
        <v>500.60700000000003</v>
      </c>
      <c r="AQ88" s="254">
        <v>698.83399999999995</v>
      </c>
      <c r="AR88" s="253">
        <v>277.56200000000001</v>
      </c>
      <c r="AS88" s="166">
        <v>383.67599999999999</v>
      </c>
      <c r="AT88" s="166">
        <v>481.68599999999998</v>
      </c>
      <c r="AU88" s="254">
        <v>571.25699999999995</v>
      </c>
      <c r="AV88" s="253">
        <v>498.06599999999997</v>
      </c>
      <c r="AW88" s="166">
        <v>683.11599999999999</v>
      </c>
      <c r="AX88" s="166">
        <v>701.03800000000001</v>
      </c>
      <c r="AY88" s="254">
        <v>2144.6480000000001</v>
      </c>
      <c r="AZ88" s="253">
        <v>866.90899999999999</v>
      </c>
      <c r="BA88" s="166">
        <v>783.55799999999999</v>
      </c>
      <c r="BB88" s="166">
        <v>1113.2180000000001</v>
      </c>
      <c r="BC88" s="254">
        <v>746.54700000000003</v>
      </c>
      <c r="BD88" s="253">
        <v>485.25099999999998</v>
      </c>
      <c r="BE88" s="166">
        <v>827.89099999999996</v>
      </c>
      <c r="BF88" s="166">
        <v>666.80499999999995</v>
      </c>
      <c r="BG88" s="254">
        <v>1477.873</v>
      </c>
      <c r="BH88" s="253">
        <v>509.04899999999998</v>
      </c>
      <c r="BI88" s="166">
        <v>1302.838</v>
      </c>
      <c r="BJ88" s="166">
        <v>620.34799999999996</v>
      </c>
      <c r="BK88" s="254">
        <v>687.71900000000005</v>
      </c>
      <c r="BL88" s="253">
        <v>602.62199999999996</v>
      </c>
      <c r="BM88" s="166">
        <v>1018.352</v>
      </c>
      <c r="BN88" s="166">
        <v>805.46</v>
      </c>
      <c r="BO88" s="254">
        <v>1068.2909999999999</v>
      </c>
      <c r="BP88" s="253">
        <v>819.35799999999995</v>
      </c>
      <c r="BQ88" s="166">
        <v>641.66399999999999</v>
      </c>
      <c r="BR88" s="166">
        <v>1335.9590000000001</v>
      </c>
      <c r="BS88" s="254">
        <v>1063.876</v>
      </c>
      <c r="BT88" s="253">
        <v>896.96400000000006</v>
      </c>
      <c r="BU88" s="166">
        <v>842.09699999999998</v>
      </c>
      <c r="BV88" s="166">
        <v>854.49699999999996</v>
      </c>
      <c r="BW88" s="254">
        <v>973.48199999999997</v>
      </c>
      <c r="BX88" s="253">
        <v>505.95800000000003</v>
      </c>
      <c r="BY88" s="166">
        <v>571.70799999999997</v>
      </c>
      <c r="BZ88" s="166">
        <v>974.29300000000001</v>
      </c>
      <c r="CA88" s="254">
        <v>602.63400000000001</v>
      </c>
      <c r="CB88" s="253">
        <v>786.80499999999995</v>
      </c>
      <c r="CC88" s="166">
        <v>402.166</v>
      </c>
      <c r="CD88" s="166">
        <v>607.96699999999998</v>
      </c>
      <c r="CE88" s="166">
        <v>965.75099999999998</v>
      </c>
      <c r="CF88" s="253">
        <v>986.46500000000003</v>
      </c>
      <c r="CG88" s="166">
        <v>920.03099999999995</v>
      </c>
      <c r="CH88" s="166">
        <v>377.95499999999998</v>
      </c>
      <c r="CI88" s="166">
        <v>927.77700000000004</v>
      </c>
      <c r="CJ88" s="253">
        <v>1270.0350000000001</v>
      </c>
      <c r="CK88" s="166">
        <v>1098.5239999999999</v>
      </c>
      <c r="CL88" s="166">
        <v>962.62</v>
      </c>
      <c r="CM88" s="166">
        <v>1254.2719999999999</v>
      </c>
      <c r="CN88" s="253">
        <v>557.43700000000001</v>
      </c>
      <c r="CO88" s="166">
        <v>1072.5909999999999</v>
      </c>
      <c r="CP88" s="166">
        <v>1104.598</v>
      </c>
      <c r="CQ88" s="287">
        <v>861.90200000000004</v>
      </c>
      <c r="CR88" s="253">
        <v>948.82899999999995</v>
      </c>
      <c r="CS88" s="287">
        <v>751.30700000000002</v>
      </c>
      <c r="CT88" s="287">
        <v>1843.1779999999999</v>
      </c>
      <c r="CU88" s="254">
        <v>732.27099999999996</v>
      </c>
      <c r="CV88" s="158"/>
      <c r="CW88" s="144">
        <f t="shared" si="2"/>
        <v>-15.040108968304992</v>
      </c>
      <c r="CX88" s="144">
        <f t="shared" si="3"/>
        <v>-60.271281449756884</v>
      </c>
    </row>
    <row r="89" spans="2:102">
      <c r="B89" s="197">
        <v>83</v>
      </c>
      <c r="C89" s="183" t="s">
        <v>71</v>
      </c>
      <c r="D89" s="253">
        <v>657.048</v>
      </c>
      <c r="E89" s="166">
        <v>506.95600000000002</v>
      </c>
      <c r="F89" s="166">
        <v>636.48199999999997</v>
      </c>
      <c r="G89" s="254">
        <v>482.74099999999999</v>
      </c>
      <c r="H89" s="253">
        <v>491.88799999999998</v>
      </c>
      <c r="I89" s="166">
        <v>593.55100000000004</v>
      </c>
      <c r="J89" s="166">
        <v>433.22899999999998</v>
      </c>
      <c r="K89" s="254">
        <v>421.45600000000002</v>
      </c>
      <c r="L89" s="253">
        <v>356.25299999999999</v>
      </c>
      <c r="M89" s="166">
        <v>790.45100000000002</v>
      </c>
      <c r="N89" s="166">
        <v>1197.5170000000001</v>
      </c>
      <c r="O89" s="254">
        <v>1417.1949999999999</v>
      </c>
      <c r="P89" s="253">
        <v>943.22199999999998</v>
      </c>
      <c r="Q89" s="166">
        <v>1324.002</v>
      </c>
      <c r="R89" s="166">
        <v>900.59900000000005</v>
      </c>
      <c r="S89" s="254">
        <v>789.37</v>
      </c>
      <c r="T89" s="253">
        <v>884.85500000000002</v>
      </c>
      <c r="U89" s="166">
        <v>697.07399999999996</v>
      </c>
      <c r="V89" s="166">
        <v>1419.462</v>
      </c>
      <c r="W89" s="254">
        <v>929.23400000000004</v>
      </c>
      <c r="X89" s="253">
        <v>617.19399999999996</v>
      </c>
      <c r="Y89" s="166">
        <v>688.46299999999997</v>
      </c>
      <c r="Z89" s="166">
        <v>606.62099999999998</v>
      </c>
      <c r="AA89" s="254">
        <v>932.85599999999999</v>
      </c>
      <c r="AB89" s="253">
        <v>724.77499999999998</v>
      </c>
      <c r="AC89" s="166">
        <v>769.75400000000002</v>
      </c>
      <c r="AD89" s="166">
        <v>1146.973</v>
      </c>
      <c r="AE89" s="254">
        <v>537.77700000000004</v>
      </c>
      <c r="AF89" s="253">
        <v>610.78899999999999</v>
      </c>
      <c r="AG89" s="166">
        <v>1146.5119999999999</v>
      </c>
      <c r="AH89" s="166">
        <v>553.72299999999996</v>
      </c>
      <c r="AI89" s="254">
        <v>1165.4390000000001</v>
      </c>
      <c r="AJ89" s="253">
        <v>886.17200000000003</v>
      </c>
      <c r="AK89" s="166">
        <v>593.97500000000002</v>
      </c>
      <c r="AL89" s="166">
        <v>491.18099999999998</v>
      </c>
      <c r="AM89" s="254">
        <v>843.51800000000003</v>
      </c>
      <c r="AN89" s="253">
        <v>936.43499999999995</v>
      </c>
      <c r="AO89" s="166">
        <v>568.84299999999996</v>
      </c>
      <c r="AP89" s="166">
        <v>2028.338</v>
      </c>
      <c r="AQ89" s="254">
        <v>1013.451</v>
      </c>
      <c r="AR89" s="253">
        <v>893.54499999999996</v>
      </c>
      <c r="AS89" s="166">
        <v>497.65100000000001</v>
      </c>
      <c r="AT89" s="166">
        <v>696.91</v>
      </c>
      <c r="AU89" s="254">
        <v>706.57899999999995</v>
      </c>
      <c r="AV89" s="253">
        <v>561.95899999999995</v>
      </c>
      <c r="AW89" s="166">
        <v>851.02700000000004</v>
      </c>
      <c r="AX89" s="166">
        <v>930.57399999999996</v>
      </c>
      <c r="AY89" s="254">
        <v>684.28899999999999</v>
      </c>
      <c r="AZ89" s="253">
        <v>556.38</v>
      </c>
      <c r="BA89" s="166">
        <v>1298.0809999999999</v>
      </c>
      <c r="BB89" s="166">
        <v>881.27599999999995</v>
      </c>
      <c r="BC89" s="254">
        <v>1408.624</v>
      </c>
      <c r="BD89" s="253">
        <v>439.40100000000001</v>
      </c>
      <c r="BE89" s="166">
        <v>739.46799999999996</v>
      </c>
      <c r="BF89" s="166">
        <v>996.13599999999997</v>
      </c>
      <c r="BG89" s="254">
        <v>2930.56</v>
      </c>
      <c r="BH89" s="253">
        <v>968.98299999999995</v>
      </c>
      <c r="BI89" s="166">
        <v>747.60900000000004</v>
      </c>
      <c r="BJ89" s="166">
        <v>2019.982</v>
      </c>
      <c r="BK89" s="254">
        <v>1121.4949999999999</v>
      </c>
      <c r="BL89" s="253">
        <v>520.71799999999996</v>
      </c>
      <c r="BM89" s="166">
        <v>702.63499999999999</v>
      </c>
      <c r="BN89" s="166">
        <v>842.90899999999999</v>
      </c>
      <c r="BO89" s="254">
        <v>1195.367</v>
      </c>
      <c r="BP89" s="253">
        <v>557.49900000000002</v>
      </c>
      <c r="BQ89" s="166">
        <v>1170.6389999999999</v>
      </c>
      <c r="BR89" s="166">
        <v>932.92200000000003</v>
      </c>
      <c r="BS89" s="254">
        <v>1033.9349999999999</v>
      </c>
      <c r="BT89" s="253">
        <v>678.32299999999998</v>
      </c>
      <c r="BU89" s="166">
        <v>1289.8130000000001</v>
      </c>
      <c r="BV89" s="166">
        <v>1293.579</v>
      </c>
      <c r="BW89" s="254">
        <v>1080.173</v>
      </c>
      <c r="BX89" s="253">
        <v>739.50599999999997</v>
      </c>
      <c r="BY89" s="166">
        <v>539.72</v>
      </c>
      <c r="BZ89" s="166">
        <v>566.58799999999997</v>
      </c>
      <c r="CA89" s="254">
        <v>1078.1849999999999</v>
      </c>
      <c r="CB89" s="253">
        <v>802.01800000000003</v>
      </c>
      <c r="CC89" s="166">
        <v>902.94299999999998</v>
      </c>
      <c r="CD89" s="166">
        <v>652.01800000000003</v>
      </c>
      <c r="CE89" s="166">
        <v>810.16399999999999</v>
      </c>
      <c r="CF89" s="253">
        <v>500.04500000000002</v>
      </c>
      <c r="CG89" s="166">
        <v>602.62900000000002</v>
      </c>
      <c r="CH89" s="166">
        <v>743.72400000000005</v>
      </c>
      <c r="CI89" s="166">
        <v>1074.722</v>
      </c>
      <c r="CJ89" s="253">
        <v>534.23800000000006</v>
      </c>
      <c r="CK89" s="166">
        <v>977.58600000000001</v>
      </c>
      <c r="CL89" s="166">
        <v>908.75</v>
      </c>
      <c r="CM89" s="166">
        <v>1234.46</v>
      </c>
      <c r="CN89" s="253">
        <v>441.834</v>
      </c>
      <c r="CO89" s="166">
        <v>798.12400000000002</v>
      </c>
      <c r="CP89" s="166">
        <v>1029.431</v>
      </c>
      <c r="CQ89" s="287">
        <v>950.44500000000005</v>
      </c>
      <c r="CR89" s="253">
        <v>906.48199999999997</v>
      </c>
      <c r="CS89" s="287">
        <v>1044.355</v>
      </c>
      <c r="CT89" s="287">
        <v>1674.027</v>
      </c>
      <c r="CU89" s="254">
        <v>1103.7460000000001</v>
      </c>
      <c r="CV89" s="158"/>
      <c r="CW89" s="144">
        <f t="shared" si="2"/>
        <v>16.129392021631972</v>
      </c>
      <c r="CX89" s="144">
        <f t="shared" si="3"/>
        <v>-34.06641589412834</v>
      </c>
    </row>
    <row r="90" spans="2:102">
      <c r="B90" s="197">
        <v>84</v>
      </c>
      <c r="C90" s="183" t="s">
        <v>72</v>
      </c>
      <c r="D90" s="253">
        <v>7996.1270000000004</v>
      </c>
      <c r="E90" s="166">
        <v>11081.339</v>
      </c>
      <c r="F90" s="166">
        <v>8645.8189999999995</v>
      </c>
      <c r="G90" s="254">
        <v>7029.4409999999998</v>
      </c>
      <c r="H90" s="253">
        <v>9542.9439999999995</v>
      </c>
      <c r="I90" s="166">
        <v>10313.511</v>
      </c>
      <c r="J90" s="166">
        <v>8673.2099999999991</v>
      </c>
      <c r="K90" s="254">
        <v>7510.5640000000003</v>
      </c>
      <c r="L90" s="253">
        <v>5194.6729999999998</v>
      </c>
      <c r="M90" s="166">
        <v>7530.4229999999998</v>
      </c>
      <c r="N90" s="166">
        <v>13617.927</v>
      </c>
      <c r="O90" s="254">
        <v>7533.1490000000003</v>
      </c>
      <c r="P90" s="253">
        <v>5483.634</v>
      </c>
      <c r="Q90" s="166">
        <v>7669.7820000000002</v>
      </c>
      <c r="R90" s="166">
        <v>8633.5319999999992</v>
      </c>
      <c r="S90" s="254">
        <v>11780.772000000001</v>
      </c>
      <c r="T90" s="253">
        <v>9946.7039999999997</v>
      </c>
      <c r="U90" s="166">
        <v>12331.423000000001</v>
      </c>
      <c r="V90" s="166">
        <v>13146.073</v>
      </c>
      <c r="W90" s="254">
        <v>13162.535</v>
      </c>
      <c r="X90" s="253">
        <v>7019.058</v>
      </c>
      <c r="Y90" s="166">
        <v>8826.3950000000004</v>
      </c>
      <c r="Z90" s="166">
        <v>11425.698</v>
      </c>
      <c r="AA90" s="254">
        <v>9251.5769999999993</v>
      </c>
      <c r="AB90" s="253">
        <v>9480.9500000000007</v>
      </c>
      <c r="AC90" s="166">
        <v>9203.4210000000003</v>
      </c>
      <c r="AD90" s="166">
        <v>9112.5419999999995</v>
      </c>
      <c r="AE90" s="254">
        <v>7732.2950000000001</v>
      </c>
      <c r="AF90" s="253">
        <v>7692.7250000000004</v>
      </c>
      <c r="AG90" s="166">
        <v>8649.2659999999996</v>
      </c>
      <c r="AH90" s="166">
        <v>7058.2640000000001</v>
      </c>
      <c r="AI90" s="254">
        <v>9541.8780000000006</v>
      </c>
      <c r="AJ90" s="253">
        <v>9602.1149999999998</v>
      </c>
      <c r="AK90" s="166">
        <v>10813.81</v>
      </c>
      <c r="AL90" s="166">
        <v>12760.814</v>
      </c>
      <c r="AM90" s="254">
        <v>12707.99</v>
      </c>
      <c r="AN90" s="253">
        <v>9186</v>
      </c>
      <c r="AO90" s="166">
        <v>8151.9740000000002</v>
      </c>
      <c r="AP90" s="166">
        <v>11944.995999999999</v>
      </c>
      <c r="AQ90" s="254">
        <v>15068.34</v>
      </c>
      <c r="AR90" s="253">
        <v>12715.218999999999</v>
      </c>
      <c r="AS90" s="166">
        <v>8679.7720000000008</v>
      </c>
      <c r="AT90" s="166">
        <v>12655.486999999999</v>
      </c>
      <c r="AU90" s="254">
        <v>7541.5919999999996</v>
      </c>
      <c r="AV90" s="253">
        <v>8920.2039999999997</v>
      </c>
      <c r="AW90" s="166">
        <v>8458.1790000000001</v>
      </c>
      <c r="AX90" s="166">
        <v>13767.51</v>
      </c>
      <c r="AY90" s="254">
        <v>18096.504000000001</v>
      </c>
      <c r="AZ90" s="253">
        <v>10152.973</v>
      </c>
      <c r="BA90" s="166">
        <v>9868.23</v>
      </c>
      <c r="BB90" s="166">
        <v>11296.384</v>
      </c>
      <c r="BC90" s="254">
        <v>10242.303</v>
      </c>
      <c r="BD90" s="253">
        <v>9647.5450000000001</v>
      </c>
      <c r="BE90" s="166">
        <v>7962.0259999999998</v>
      </c>
      <c r="BF90" s="166">
        <v>14884.147000000001</v>
      </c>
      <c r="BG90" s="254">
        <v>13133.621999999999</v>
      </c>
      <c r="BH90" s="253">
        <v>10572.132</v>
      </c>
      <c r="BI90" s="166">
        <v>12045.297</v>
      </c>
      <c r="BJ90" s="166">
        <v>16468.776000000002</v>
      </c>
      <c r="BK90" s="254">
        <v>11990.972</v>
      </c>
      <c r="BL90" s="253">
        <v>9765.3130000000001</v>
      </c>
      <c r="BM90" s="166">
        <v>12139.862999999999</v>
      </c>
      <c r="BN90" s="166">
        <v>13845.63</v>
      </c>
      <c r="BO90" s="254">
        <v>13424.227999999999</v>
      </c>
      <c r="BP90" s="253">
        <v>10552.772999999999</v>
      </c>
      <c r="BQ90" s="166">
        <v>12138.032999999999</v>
      </c>
      <c r="BR90" s="166">
        <v>15713.112999999999</v>
      </c>
      <c r="BS90" s="254">
        <v>12347.861000000001</v>
      </c>
      <c r="BT90" s="253">
        <v>9416.7039999999997</v>
      </c>
      <c r="BU90" s="166">
        <v>14648.05</v>
      </c>
      <c r="BV90" s="166">
        <v>22636.761999999999</v>
      </c>
      <c r="BW90" s="254">
        <v>18745.990000000002</v>
      </c>
      <c r="BX90" s="253">
        <v>12244.016</v>
      </c>
      <c r="BY90" s="166">
        <v>11614.165000000001</v>
      </c>
      <c r="BZ90" s="166">
        <v>14925.022000000001</v>
      </c>
      <c r="CA90" s="254">
        <v>20500.761999999999</v>
      </c>
      <c r="CB90" s="253">
        <v>13476.031000000001</v>
      </c>
      <c r="CC90" s="166">
        <v>14181.791999999999</v>
      </c>
      <c r="CD90" s="166">
        <v>10546.199000000001</v>
      </c>
      <c r="CE90" s="166">
        <v>12974.803</v>
      </c>
      <c r="CF90" s="253">
        <v>13022.779</v>
      </c>
      <c r="CG90" s="166">
        <v>15856.962</v>
      </c>
      <c r="CH90" s="166">
        <v>7758.0789999999997</v>
      </c>
      <c r="CI90" s="166">
        <v>15743.69</v>
      </c>
      <c r="CJ90" s="253">
        <v>12841.620999999999</v>
      </c>
      <c r="CK90" s="166">
        <v>18310.824000000001</v>
      </c>
      <c r="CL90" s="166">
        <v>15830.709000000001</v>
      </c>
      <c r="CM90" s="166">
        <v>17690.731</v>
      </c>
      <c r="CN90" s="253">
        <v>14305.705</v>
      </c>
      <c r="CO90" s="166">
        <v>20524.308000000001</v>
      </c>
      <c r="CP90" s="166">
        <v>23259.245999999999</v>
      </c>
      <c r="CQ90" s="287">
        <v>22596.89</v>
      </c>
      <c r="CR90" s="253">
        <v>14755.675000000001</v>
      </c>
      <c r="CS90" s="287">
        <v>24772.475999999999</v>
      </c>
      <c r="CT90" s="287">
        <v>20089.334000000003</v>
      </c>
      <c r="CU90" s="254">
        <v>21105.767</v>
      </c>
      <c r="CV90" s="158"/>
      <c r="CW90" s="144">
        <f t="shared" si="2"/>
        <v>-6.5987974451351477</v>
      </c>
      <c r="CX90" s="144">
        <f t="shared" si="3"/>
        <v>5.0595654390533724</v>
      </c>
    </row>
    <row r="91" spans="2:102">
      <c r="B91" s="197">
        <v>85</v>
      </c>
      <c r="C91" s="183" t="s">
        <v>93</v>
      </c>
      <c r="D91" s="253">
        <v>4745.8900000000003</v>
      </c>
      <c r="E91" s="166">
        <v>4937.0230000000001</v>
      </c>
      <c r="F91" s="166">
        <v>9569.5460000000003</v>
      </c>
      <c r="G91" s="254">
        <v>7712.6890000000003</v>
      </c>
      <c r="H91" s="253">
        <v>9850.9060000000009</v>
      </c>
      <c r="I91" s="166">
        <v>5860.4359999999997</v>
      </c>
      <c r="J91" s="166">
        <v>5876.9120000000003</v>
      </c>
      <c r="K91" s="254">
        <v>5226.6639999999998</v>
      </c>
      <c r="L91" s="253">
        <v>7295.4440000000004</v>
      </c>
      <c r="M91" s="166">
        <v>5503.2039999999997</v>
      </c>
      <c r="N91" s="166">
        <v>12016.127</v>
      </c>
      <c r="O91" s="254">
        <v>14339.371999999999</v>
      </c>
      <c r="P91" s="253">
        <v>12656.726000000001</v>
      </c>
      <c r="Q91" s="166">
        <v>10067.805</v>
      </c>
      <c r="R91" s="166">
        <v>7933.076</v>
      </c>
      <c r="S91" s="254">
        <v>9121.9789999999994</v>
      </c>
      <c r="T91" s="253">
        <v>19062.04</v>
      </c>
      <c r="U91" s="166">
        <v>21923.955999999998</v>
      </c>
      <c r="V91" s="166">
        <v>28475.948</v>
      </c>
      <c r="W91" s="254">
        <v>23790.287</v>
      </c>
      <c r="X91" s="253">
        <v>9886.93</v>
      </c>
      <c r="Y91" s="166">
        <v>10594.691999999999</v>
      </c>
      <c r="Z91" s="166">
        <v>14626.96</v>
      </c>
      <c r="AA91" s="254">
        <v>13477.848</v>
      </c>
      <c r="AB91" s="253">
        <v>10641.914000000001</v>
      </c>
      <c r="AC91" s="166">
        <v>9674.4740000000002</v>
      </c>
      <c r="AD91" s="166">
        <v>7628.3429999999998</v>
      </c>
      <c r="AE91" s="254">
        <v>11940.322</v>
      </c>
      <c r="AF91" s="253">
        <v>5171.4669999999996</v>
      </c>
      <c r="AG91" s="166">
        <v>7684.5720000000001</v>
      </c>
      <c r="AH91" s="166">
        <v>6503.0910000000003</v>
      </c>
      <c r="AI91" s="254">
        <v>9795.4930000000004</v>
      </c>
      <c r="AJ91" s="253">
        <v>7861.665</v>
      </c>
      <c r="AK91" s="166">
        <v>16078.391</v>
      </c>
      <c r="AL91" s="166">
        <v>16227.453</v>
      </c>
      <c r="AM91" s="254">
        <v>13979.572</v>
      </c>
      <c r="AN91" s="253">
        <v>9674.43</v>
      </c>
      <c r="AO91" s="166">
        <v>8101.7340000000004</v>
      </c>
      <c r="AP91" s="166">
        <v>7804.3360000000002</v>
      </c>
      <c r="AQ91" s="254">
        <v>60958.957000000002</v>
      </c>
      <c r="AR91" s="253">
        <v>21215.605</v>
      </c>
      <c r="AS91" s="166">
        <v>12694.915999999999</v>
      </c>
      <c r="AT91" s="166">
        <v>14449.844999999999</v>
      </c>
      <c r="AU91" s="254">
        <v>9935.9069999999992</v>
      </c>
      <c r="AV91" s="253">
        <v>10246.661</v>
      </c>
      <c r="AW91" s="166">
        <v>12124.964</v>
      </c>
      <c r="AX91" s="166">
        <v>15347.824000000001</v>
      </c>
      <c r="AY91" s="254">
        <v>10766.183000000001</v>
      </c>
      <c r="AZ91" s="253">
        <v>10168.759</v>
      </c>
      <c r="BA91" s="166">
        <v>15447.603999999999</v>
      </c>
      <c r="BB91" s="166">
        <v>23661.146000000001</v>
      </c>
      <c r="BC91" s="254">
        <v>9462.9979999999996</v>
      </c>
      <c r="BD91" s="253">
        <v>13694.152</v>
      </c>
      <c r="BE91" s="166">
        <v>12880.99</v>
      </c>
      <c r="BF91" s="166">
        <v>13547.387000000001</v>
      </c>
      <c r="BG91" s="254">
        <v>13307.429</v>
      </c>
      <c r="BH91" s="253">
        <v>23859.986000000001</v>
      </c>
      <c r="BI91" s="166">
        <v>17700.789000000001</v>
      </c>
      <c r="BJ91" s="166">
        <v>12673.285</v>
      </c>
      <c r="BK91" s="254">
        <v>14520.067999999999</v>
      </c>
      <c r="BL91" s="253">
        <v>18079.384999999998</v>
      </c>
      <c r="BM91" s="166">
        <v>8169.8119999999999</v>
      </c>
      <c r="BN91" s="166">
        <v>18381.544999999998</v>
      </c>
      <c r="BO91" s="254">
        <v>21367.712</v>
      </c>
      <c r="BP91" s="253">
        <v>15717.596</v>
      </c>
      <c r="BQ91" s="166">
        <v>14928.558000000001</v>
      </c>
      <c r="BR91" s="166">
        <v>11928.441999999999</v>
      </c>
      <c r="BS91" s="254">
        <v>12905.799000000001</v>
      </c>
      <c r="BT91" s="253">
        <v>19375.29</v>
      </c>
      <c r="BU91" s="166">
        <v>15845.550999999999</v>
      </c>
      <c r="BV91" s="166">
        <v>11957.573</v>
      </c>
      <c r="BW91" s="254">
        <v>21824.376</v>
      </c>
      <c r="BX91" s="253">
        <v>15462.933000000001</v>
      </c>
      <c r="BY91" s="166">
        <v>11000.225</v>
      </c>
      <c r="BZ91" s="166">
        <v>11223.108</v>
      </c>
      <c r="CA91" s="254">
        <v>10470.272999999999</v>
      </c>
      <c r="CB91" s="253">
        <v>10091.556</v>
      </c>
      <c r="CC91" s="166">
        <v>12225.864</v>
      </c>
      <c r="CD91" s="166">
        <v>13299.434999999999</v>
      </c>
      <c r="CE91" s="166">
        <v>12015.041999999999</v>
      </c>
      <c r="CF91" s="253">
        <v>9298.9269999999997</v>
      </c>
      <c r="CG91" s="166">
        <v>17179.810000000001</v>
      </c>
      <c r="CH91" s="166">
        <v>6977.6009999999997</v>
      </c>
      <c r="CI91" s="166">
        <v>13455.592000000001</v>
      </c>
      <c r="CJ91" s="253">
        <v>10446.540000000001</v>
      </c>
      <c r="CK91" s="166">
        <v>10224.918</v>
      </c>
      <c r="CL91" s="166">
        <v>11492.573</v>
      </c>
      <c r="CM91" s="166">
        <v>14887.210999999999</v>
      </c>
      <c r="CN91" s="253">
        <v>22313.3</v>
      </c>
      <c r="CO91" s="166">
        <v>13847.457</v>
      </c>
      <c r="CP91" s="166">
        <v>27693.163</v>
      </c>
      <c r="CQ91" s="287">
        <v>17627.405999999999</v>
      </c>
      <c r="CR91" s="253">
        <v>19030.625999999997</v>
      </c>
      <c r="CS91" s="287">
        <v>18251.419000000002</v>
      </c>
      <c r="CT91" s="287">
        <v>26493.756000000001</v>
      </c>
      <c r="CU91" s="254">
        <v>16788.663</v>
      </c>
      <c r="CV91" s="158"/>
      <c r="CW91" s="144">
        <f t="shared" si="2"/>
        <v>-4.7581759902733154</v>
      </c>
      <c r="CX91" s="144">
        <f t="shared" si="3"/>
        <v>-36.631623692767455</v>
      </c>
    </row>
    <row r="92" spans="2:102">
      <c r="B92" s="197">
        <v>86</v>
      </c>
      <c r="C92" s="183" t="s">
        <v>94</v>
      </c>
      <c r="D92" s="253">
        <v>11.878</v>
      </c>
      <c r="E92" s="166">
        <v>0</v>
      </c>
      <c r="F92" s="166">
        <v>0.72399999999999998</v>
      </c>
      <c r="G92" s="254">
        <v>0.69199999999999995</v>
      </c>
      <c r="H92" s="253">
        <v>0</v>
      </c>
      <c r="I92" s="166">
        <v>2.8940000000000001</v>
      </c>
      <c r="J92" s="166">
        <v>0</v>
      </c>
      <c r="K92" s="254">
        <v>0</v>
      </c>
      <c r="L92" s="253">
        <v>4.7990000000000004</v>
      </c>
      <c r="M92" s="166">
        <v>4.1619999999999999</v>
      </c>
      <c r="N92" s="166">
        <v>10.305</v>
      </c>
      <c r="O92" s="254">
        <v>8.077</v>
      </c>
      <c r="P92" s="253">
        <v>1.9E-2</v>
      </c>
      <c r="Q92" s="166">
        <v>56.887</v>
      </c>
      <c r="R92" s="166">
        <v>50.701000000000001</v>
      </c>
      <c r="S92" s="254">
        <v>36.499000000000002</v>
      </c>
      <c r="T92" s="253">
        <v>0.27700000000000002</v>
      </c>
      <c r="U92" s="166">
        <v>21.966999999999999</v>
      </c>
      <c r="V92" s="166">
        <v>2.3650000000000002</v>
      </c>
      <c r="W92" s="254">
        <v>1.0880000000000001</v>
      </c>
      <c r="X92" s="253">
        <v>0</v>
      </c>
      <c r="Y92" s="166">
        <v>0</v>
      </c>
      <c r="Z92" s="166">
        <v>0</v>
      </c>
      <c r="AA92" s="254">
        <v>7.9320000000000004</v>
      </c>
      <c r="AB92" s="253">
        <v>1.2250000000000001</v>
      </c>
      <c r="AC92" s="166">
        <v>4.2880000000000003</v>
      </c>
      <c r="AD92" s="166">
        <v>0</v>
      </c>
      <c r="AE92" s="254">
        <v>0</v>
      </c>
      <c r="AF92" s="253">
        <v>0</v>
      </c>
      <c r="AG92" s="166">
        <v>0.318</v>
      </c>
      <c r="AH92" s="166">
        <v>4.7270000000000003</v>
      </c>
      <c r="AI92" s="254">
        <v>0</v>
      </c>
      <c r="AJ92" s="253">
        <v>1.635</v>
      </c>
      <c r="AK92" s="166">
        <v>0</v>
      </c>
      <c r="AL92" s="166">
        <v>1.2370000000000001</v>
      </c>
      <c r="AM92" s="254">
        <v>147.42400000000001</v>
      </c>
      <c r="AN92" s="253">
        <v>1.5169999999999999</v>
      </c>
      <c r="AO92" s="166">
        <v>1.1819999999999999</v>
      </c>
      <c r="AP92" s="166">
        <v>83.585999999999999</v>
      </c>
      <c r="AQ92" s="254">
        <v>2.2400000000000002</v>
      </c>
      <c r="AR92" s="253">
        <v>2.9689999999999999</v>
      </c>
      <c r="AS92" s="166">
        <v>0.317</v>
      </c>
      <c r="AT92" s="166">
        <v>14</v>
      </c>
      <c r="AU92" s="254">
        <v>5.81</v>
      </c>
      <c r="AV92" s="253">
        <v>12.792999999999999</v>
      </c>
      <c r="AW92" s="166">
        <v>16.100000000000001</v>
      </c>
      <c r="AX92" s="166">
        <v>4.9329999999999998</v>
      </c>
      <c r="AY92" s="254">
        <v>195.25399999999999</v>
      </c>
      <c r="AZ92" s="253">
        <v>0.14799999999999999</v>
      </c>
      <c r="BA92" s="166">
        <v>3.11</v>
      </c>
      <c r="BB92" s="166">
        <v>23.771999999999998</v>
      </c>
      <c r="BC92" s="254">
        <v>7.0999999999999994E-2</v>
      </c>
      <c r="BD92" s="253">
        <v>1.6619999999999999</v>
      </c>
      <c r="BE92" s="166">
        <v>2.5630000000000002</v>
      </c>
      <c r="BF92" s="166">
        <v>9.7100000000000009</v>
      </c>
      <c r="BG92" s="254">
        <v>13.778</v>
      </c>
      <c r="BH92" s="253">
        <v>0</v>
      </c>
      <c r="BI92" s="166">
        <v>6.2640000000000002</v>
      </c>
      <c r="BJ92" s="166">
        <v>2.2480000000000002</v>
      </c>
      <c r="BK92" s="254">
        <v>7.7329999999999997</v>
      </c>
      <c r="BL92" s="253">
        <v>5.6360000000000001</v>
      </c>
      <c r="BM92" s="166">
        <v>1.87</v>
      </c>
      <c r="BN92" s="166">
        <v>3.5999999999999997E-2</v>
      </c>
      <c r="BO92" s="254">
        <v>3.6280000000000001</v>
      </c>
      <c r="BP92" s="253">
        <v>0</v>
      </c>
      <c r="BQ92" s="166">
        <v>7.133</v>
      </c>
      <c r="BR92" s="166">
        <v>0</v>
      </c>
      <c r="BS92" s="254">
        <v>4.4829999999999997</v>
      </c>
      <c r="BT92" s="253">
        <v>0</v>
      </c>
      <c r="BU92" s="166">
        <v>6.7439999999999998</v>
      </c>
      <c r="BV92" s="166">
        <v>9.0999999999999998E-2</v>
      </c>
      <c r="BW92" s="254">
        <v>15.709</v>
      </c>
      <c r="BX92" s="253">
        <v>10.09</v>
      </c>
      <c r="BY92" s="166">
        <v>3.8039999999999998</v>
      </c>
      <c r="BZ92" s="166">
        <v>10.808</v>
      </c>
      <c r="CA92" s="254">
        <v>8.2080000000000002</v>
      </c>
      <c r="CB92" s="253">
        <v>0</v>
      </c>
      <c r="CC92" s="166">
        <v>0</v>
      </c>
      <c r="CD92" s="166">
        <v>0</v>
      </c>
      <c r="CE92" s="166">
        <v>0</v>
      </c>
      <c r="CF92" s="253">
        <v>0</v>
      </c>
      <c r="CG92" s="166">
        <v>483.21800000000002</v>
      </c>
      <c r="CH92" s="166">
        <v>0.1</v>
      </c>
      <c r="CI92" s="166">
        <v>26.414000000000001</v>
      </c>
      <c r="CJ92" s="253">
        <v>0.84499999999999997</v>
      </c>
      <c r="CK92" s="166">
        <v>6.6349999999999998</v>
      </c>
      <c r="CL92" s="166">
        <v>16.760000000000002</v>
      </c>
      <c r="CM92" s="166">
        <v>0</v>
      </c>
      <c r="CN92" s="253">
        <v>13.493</v>
      </c>
      <c r="CO92" s="166">
        <v>0</v>
      </c>
      <c r="CP92" s="166">
        <v>10.983000000000001</v>
      </c>
      <c r="CQ92" s="287">
        <v>97.644000000000005</v>
      </c>
      <c r="CR92" s="253">
        <v>139.119</v>
      </c>
      <c r="CS92" s="287">
        <v>122.45699999999999</v>
      </c>
      <c r="CT92" s="287">
        <v>53.869</v>
      </c>
      <c r="CU92" s="254">
        <v>67.834000000000003</v>
      </c>
      <c r="CV92" s="158"/>
      <c r="CW92" s="144">
        <f t="shared" si="2"/>
        <v>-30.529269591577574</v>
      </c>
      <c r="CX92" s="144">
        <f t="shared" si="3"/>
        <v>25.924000816796308</v>
      </c>
    </row>
    <row r="93" spans="2:102">
      <c r="B93" s="197">
        <v>87</v>
      </c>
      <c r="C93" s="183" t="s">
        <v>73</v>
      </c>
      <c r="D93" s="253">
        <v>5862.759</v>
      </c>
      <c r="E93" s="166">
        <v>7265.8959999999997</v>
      </c>
      <c r="F93" s="166">
        <v>9509.5069999999996</v>
      </c>
      <c r="G93" s="254">
        <v>9360.1659999999993</v>
      </c>
      <c r="H93" s="253">
        <v>9122.9779999999992</v>
      </c>
      <c r="I93" s="166">
        <v>10293.219999999999</v>
      </c>
      <c r="J93" s="166">
        <v>7679.848</v>
      </c>
      <c r="K93" s="254">
        <v>5856.9489999999996</v>
      </c>
      <c r="L93" s="253">
        <v>5713.7579999999998</v>
      </c>
      <c r="M93" s="166">
        <v>5607.92</v>
      </c>
      <c r="N93" s="166">
        <v>10856.388999999999</v>
      </c>
      <c r="O93" s="254">
        <v>8124.1779999999999</v>
      </c>
      <c r="P93" s="253">
        <v>5876.6040000000003</v>
      </c>
      <c r="Q93" s="166">
        <v>8258.0679999999993</v>
      </c>
      <c r="R93" s="166">
        <v>10550.493</v>
      </c>
      <c r="S93" s="254">
        <v>12039.163</v>
      </c>
      <c r="T93" s="253">
        <v>12221.608</v>
      </c>
      <c r="U93" s="166">
        <v>13832.543</v>
      </c>
      <c r="V93" s="166">
        <v>12186.043</v>
      </c>
      <c r="W93" s="254">
        <v>11461.094999999999</v>
      </c>
      <c r="X93" s="253">
        <v>10441.745000000001</v>
      </c>
      <c r="Y93" s="166">
        <v>10545.989</v>
      </c>
      <c r="Z93" s="166">
        <v>13474.956</v>
      </c>
      <c r="AA93" s="254">
        <v>6632.7489999999998</v>
      </c>
      <c r="AB93" s="253">
        <v>4244.9219999999996</v>
      </c>
      <c r="AC93" s="166">
        <v>4088.0169999999998</v>
      </c>
      <c r="AD93" s="166">
        <v>9187.0159999999996</v>
      </c>
      <c r="AE93" s="254">
        <v>9107.2829999999994</v>
      </c>
      <c r="AF93" s="253">
        <v>6264.0559999999996</v>
      </c>
      <c r="AG93" s="166">
        <v>7973.143</v>
      </c>
      <c r="AH93" s="166">
        <v>10492.012000000001</v>
      </c>
      <c r="AI93" s="254">
        <v>15241.147000000001</v>
      </c>
      <c r="AJ93" s="253">
        <v>12040.742</v>
      </c>
      <c r="AK93" s="166">
        <v>11672.099</v>
      </c>
      <c r="AL93" s="166">
        <v>11204.099</v>
      </c>
      <c r="AM93" s="254">
        <v>13420.708000000001</v>
      </c>
      <c r="AN93" s="253">
        <v>9873.4549999999999</v>
      </c>
      <c r="AO93" s="166">
        <v>9496.2459999999992</v>
      </c>
      <c r="AP93" s="166">
        <v>10024.432000000001</v>
      </c>
      <c r="AQ93" s="254">
        <v>12043.596</v>
      </c>
      <c r="AR93" s="253">
        <v>7631.1930000000002</v>
      </c>
      <c r="AS93" s="166">
        <v>7382.1530000000002</v>
      </c>
      <c r="AT93" s="166">
        <v>8847.3459999999995</v>
      </c>
      <c r="AU93" s="254">
        <v>6293.6679999999997</v>
      </c>
      <c r="AV93" s="253">
        <v>6694.5129999999999</v>
      </c>
      <c r="AW93" s="166">
        <v>10138.638000000001</v>
      </c>
      <c r="AX93" s="166">
        <v>8929.3970000000008</v>
      </c>
      <c r="AY93" s="254">
        <v>9728.6149999999998</v>
      </c>
      <c r="AZ93" s="253">
        <v>6990.45</v>
      </c>
      <c r="BA93" s="166">
        <v>13288.295</v>
      </c>
      <c r="BB93" s="166">
        <v>13682.311</v>
      </c>
      <c r="BC93" s="254">
        <v>13449.946</v>
      </c>
      <c r="BD93" s="253">
        <v>8987.6569999999992</v>
      </c>
      <c r="BE93" s="166">
        <v>7745.0640000000003</v>
      </c>
      <c r="BF93" s="166">
        <v>12582.507</v>
      </c>
      <c r="BG93" s="254">
        <v>13683.903</v>
      </c>
      <c r="BH93" s="253">
        <v>9829.0079999999998</v>
      </c>
      <c r="BI93" s="166">
        <v>8985.39</v>
      </c>
      <c r="BJ93" s="166">
        <v>13776.857</v>
      </c>
      <c r="BK93" s="254">
        <v>12201.626</v>
      </c>
      <c r="BL93" s="253">
        <v>15680.355</v>
      </c>
      <c r="BM93" s="166">
        <v>9912.2189999999991</v>
      </c>
      <c r="BN93" s="166">
        <v>16103.213</v>
      </c>
      <c r="BO93" s="254">
        <v>17037.232</v>
      </c>
      <c r="BP93" s="253">
        <v>13829.325000000001</v>
      </c>
      <c r="BQ93" s="166">
        <v>17124.857</v>
      </c>
      <c r="BR93" s="166">
        <v>16665.382000000001</v>
      </c>
      <c r="BS93" s="254">
        <v>21009.365000000002</v>
      </c>
      <c r="BT93" s="253">
        <v>17185.330999999998</v>
      </c>
      <c r="BU93" s="166">
        <v>30483.858</v>
      </c>
      <c r="BV93" s="166">
        <v>20789.508000000002</v>
      </c>
      <c r="BW93" s="254">
        <v>26350.31</v>
      </c>
      <c r="BX93" s="253">
        <v>13808.748</v>
      </c>
      <c r="BY93" s="166">
        <v>10679.138999999999</v>
      </c>
      <c r="BZ93" s="166">
        <v>15890.65</v>
      </c>
      <c r="CA93" s="254">
        <v>18335.651000000002</v>
      </c>
      <c r="CB93" s="253">
        <v>16327.281999999999</v>
      </c>
      <c r="CC93" s="166">
        <v>13661.459000000001</v>
      </c>
      <c r="CD93" s="166">
        <v>12779.601000000001</v>
      </c>
      <c r="CE93" s="166">
        <v>18920.222000000002</v>
      </c>
      <c r="CF93" s="253">
        <v>13289.798000000001</v>
      </c>
      <c r="CG93" s="166">
        <v>13158.598</v>
      </c>
      <c r="CH93" s="166">
        <v>15234.956</v>
      </c>
      <c r="CI93" s="166">
        <v>15921.732</v>
      </c>
      <c r="CJ93" s="253">
        <v>17997.97</v>
      </c>
      <c r="CK93" s="166">
        <v>18963.873</v>
      </c>
      <c r="CL93" s="166">
        <v>22537.988000000001</v>
      </c>
      <c r="CM93" s="166">
        <v>25598.36</v>
      </c>
      <c r="CN93" s="253">
        <v>22887.072</v>
      </c>
      <c r="CO93" s="166">
        <v>28196.600999999999</v>
      </c>
      <c r="CP93" s="166">
        <v>24972.491999999998</v>
      </c>
      <c r="CQ93" s="287">
        <v>26821.272000000001</v>
      </c>
      <c r="CR93" s="253">
        <v>22425.812999999998</v>
      </c>
      <c r="CS93" s="287">
        <v>25040.343000000001</v>
      </c>
      <c r="CT93" s="287">
        <v>20531.158000000003</v>
      </c>
      <c r="CU93" s="254">
        <v>20466.95</v>
      </c>
      <c r="CV93" s="158"/>
      <c r="CW93" s="144">
        <f t="shared" si="2"/>
        <v>-23.691352147653546</v>
      </c>
      <c r="CX93" s="144">
        <f t="shared" si="3"/>
        <v>-0.31273443027423298</v>
      </c>
    </row>
    <row r="94" spans="2:102">
      <c r="B94" s="197">
        <v>88</v>
      </c>
      <c r="C94" s="183" t="s">
        <v>74</v>
      </c>
      <c r="D94" s="253">
        <v>422.10899999999998</v>
      </c>
      <c r="E94" s="166">
        <v>3.379</v>
      </c>
      <c r="F94" s="166">
        <v>1229.1780000000001</v>
      </c>
      <c r="G94" s="254">
        <v>209.68899999999999</v>
      </c>
      <c r="H94" s="253">
        <v>88.378</v>
      </c>
      <c r="I94" s="166">
        <v>154.26900000000001</v>
      </c>
      <c r="J94" s="166">
        <v>441.87799999999999</v>
      </c>
      <c r="K94" s="254">
        <v>339.43099999999998</v>
      </c>
      <c r="L94" s="253">
        <v>134.07599999999999</v>
      </c>
      <c r="M94" s="166">
        <v>385.39699999999999</v>
      </c>
      <c r="N94" s="166">
        <v>270.45299999999997</v>
      </c>
      <c r="O94" s="254">
        <v>395.23</v>
      </c>
      <c r="P94" s="253">
        <v>275.45100000000002</v>
      </c>
      <c r="Q94" s="166">
        <v>230.49700000000001</v>
      </c>
      <c r="R94" s="166">
        <v>128.22</v>
      </c>
      <c r="S94" s="254">
        <v>53.872999999999998</v>
      </c>
      <c r="T94" s="253">
        <v>103.721</v>
      </c>
      <c r="U94" s="166">
        <v>945.8</v>
      </c>
      <c r="V94" s="166">
        <v>92.492000000000004</v>
      </c>
      <c r="W94" s="254">
        <v>70.495000000000005</v>
      </c>
      <c r="X94" s="253">
        <v>225.702</v>
      </c>
      <c r="Y94" s="166">
        <v>134.036</v>
      </c>
      <c r="Z94" s="166">
        <v>83.275000000000006</v>
      </c>
      <c r="AA94" s="254">
        <v>21.056000000000001</v>
      </c>
      <c r="AB94" s="253">
        <v>44.076999999999998</v>
      </c>
      <c r="AC94" s="166">
        <v>89.698999999999998</v>
      </c>
      <c r="AD94" s="166">
        <v>198.67599999999999</v>
      </c>
      <c r="AE94" s="254">
        <v>73.563999999999993</v>
      </c>
      <c r="AF94" s="253">
        <v>297.98899999999998</v>
      </c>
      <c r="AG94" s="166">
        <v>109.116</v>
      </c>
      <c r="AH94" s="166">
        <v>1359.32</v>
      </c>
      <c r="AI94" s="254">
        <v>309.3</v>
      </c>
      <c r="AJ94" s="253">
        <v>213.45099999999999</v>
      </c>
      <c r="AK94" s="166">
        <v>327.60500000000002</v>
      </c>
      <c r="AL94" s="166">
        <v>24.54</v>
      </c>
      <c r="AM94" s="254">
        <v>277.94600000000003</v>
      </c>
      <c r="AN94" s="253">
        <v>126.52200000000001</v>
      </c>
      <c r="AO94" s="166">
        <v>135.55600000000001</v>
      </c>
      <c r="AP94" s="166">
        <v>163.64099999999999</v>
      </c>
      <c r="AQ94" s="254">
        <v>150.87100000000001</v>
      </c>
      <c r="AR94" s="253">
        <v>387.65</v>
      </c>
      <c r="AS94" s="166">
        <v>687.99599999999998</v>
      </c>
      <c r="AT94" s="166">
        <v>143.79499999999999</v>
      </c>
      <c r="AU94" s="254">
        <v>136.148</v>
      </c>
      <c r="AV94" s="253">
        <v>448.584</v>
      </c>
      <c r="AW94" s="166">
        <v>137.50399999999999</v>
      </c>
      <c r="AX94" s="166">
        <v>689.91099999999994</v>
      </c>
      <c r="AY94" s="254">
        <v>209.309</v>
      </c>
      <c r="AZ94" s="253">
        <v>445.601</v>
      </c>
      <c r="BA94" s="166">
        <v>368.19799999999998</v>
      </c>
      <c r="BB94" s="166">
        <v>307.69600000000003</v>
      </c>
      <c r="BC94" s="254">
        <v>475.18700000000001</v>
      </c>
      <c r="BD94" s="253">
        <v>762.65200000000004</v>
      </c>
      <c r="BE94" s="166">
        <v>330.85199999999998</v>
      </c>
      <c r="BF94" s="166">
        <v>178.61500000000001</v>
      </c>
      <c r="BG94" s="254">
        <v>196.28100000000001</v>
      </c>
      <c r="BH94" s="253">
        <v>0</v>
      </c>
      <c r="BI94" s="166">
        <v>0</v>
      </c>
      <c r="BJ94" s="166">
        <v>0</v>
      </c>
      <c r="BK94" s="254">
        <v>0</v>
      </c>
      <c r="BL94" s="253">
        <v>301.78800000000001</v>
      </c>
      <c r="BM94" s="166">
        <v>189.41499999999999</v>
      </c>
      <c r="BN94" s="166">
        <v>246.113</v>
      </c>
      <c r="BO94" s="254">
        <v>1646.434</v>
      </c>
      <c r="BP94" s="253">
        <v>108.96</v>
      </c>
      <c r="BQ94" s="166">
        <v>133.869</v>
      </c>
      <c r="BR94" s="166">
        <v>406.70800000000003</v>
      </c>
      <c r="BS94" s="254">
        <v>125.235</v>
      </c>
      <c r="BT94" s="253">
        <v>244.72800000000001</v>
      </c>
      <c r="BU94" s="166">
        <v>315.92399999999998</v>
      </c>
      <c r="BV94" s="166">
        <v>202.227</v>
      </c>
      <c r="BW94" s="254">
        <v>220.19200000000001</v>
      </c>
      <c r="BX94" s="253">
        <v>282.714</v>
      </c>
      <c r="BY94" s="166">
        <v>239.428</v>
      </c>
      <c r="BZ94" s="166">
        <v>83.507000000000005</v>
      </c>
      <c r="CA94" s="254">
        <v>170.37700000000001</v>
      </c>
      <c r="CB94" s="253">
        <v>97.876000000000005</v>
      </c>
      <c r="CC94" s="166">
        <v>80.087999999999994</v>
      </c>
      <c r="CD94" s="166">
        <v>30.617000000000001</v>
      </c>
      <c r="CE94" s="166">
        <v>39.948</v>
      </c>
      <c r="CF94" s="253">
        <v>22.981000000000002</v>
      </c>
      <c r="CG94" s="166">
        <v>51.662999999999997</v>
      </c>
      <c r="CH94" s="166">
        <v>197.977</v>
      </c>
      <c r="CI94" s="166">
        <v>443.35700000000003</v>
      </c>
      <c r="CJ94" s="253">
        <v>707.14200000000005</v>
      </c>
      <c r="CK94" s="166">
        <v>481.93700000000001</v>
      </c>
      <c r="CL94" s="166">
        <v>217.03200000000001</v>
      </c>
      <c r="CM94" s="166">
        <v>410.697</v>
      </c>
      <c r="CN94" s="253">
        <v>399.46600000000001</v>
      </c>
      <c r="CO94" s="166">
        <v>164.63800000000001</v>
      </c>
      <c r="CP94" s="166">
        <v>199.084</v>
      </c>
      <c r="CQ94" s="287">
        <v>298.54500000000002</v>
      </c>
      <c r="CR94" s="253">
        <v>127.02500000000001</v>
      </c>
      <c r="CS94" s="287">
        <v>313.92099999999999</v>
      </c>
      <c r="CT94" s="287">
        <v>526.02300000000002</v>
      </c>
      <c r="CU94" s="254">
        <v>193.91400000000002</v>
      </c>
      <c r="CV94" s="158"/>
      <c r="CW94" s="144">
        <f t="shared" si="2"/>
        <v>-35.046977842536293</v>
      </c>
      <c r="CX94" s="144">
        <f t="shared" si="3"/>
        <v>-63.135832463599499</v>
      </c>
    </row>
    <row r="95" spans="2:102">
      <c r="B95" s="197">
        <v>89</v>
      </c>
      <c r="C95" s="183" t="s">
        <v>75</v>
      </c>
      <c r="D95" s="253">
        <v>1065.7619999999999</v>
      </c>
      <c r="E95" s="166">
        <v>4146.2070000000003</v>
      </c>
      <c r="F95" s="166">
        <v>960.23800000000006</v>
      </c>
      <c r="G95" s="254">
        <v>278.54500000000002</v>
      </c>
      <c r="H95" s="253">
        <v>62.244999999999997</v>
      </c>
      <c r="I95" s="166">
        <v>385.084</v>
      </c>
      <c r="J95" s="166">
        <v>28.434000000000001</v>
      </c>
      <c r="K95" s="254">
        <v>133.59</v>
      </c>
      <c r="L95" s="253">
        <v>79.350999999999999</v>
      </c>
      <c r="M95" s="166">
        <v>3435.348</v>
      </c>
      <c r="N95" s="166">
        <v>125.435</v>
      </c>
      <c r="O95" s="254">
        <v>1366.665</v>
      </c>
      <c r="P95" s="253">
        <v>54.518999999999998</v>
      </c>
      <c r="Q95" s="166">
        <v>42.798999999999999</v>
      </c>
      <c r="R95" s="166">
        <v>634.279</v>
      </c>
      <c r="S95" s="254">
        <v>950.58</v>
      </c>
      <c r="T95" s="253">
        <v>86.478999999999999</v>
      </c>
      <c r="U95" s="166">
        <v>337.45800000000003</v>
      </c>
      <c r="V95" s="166">
        <v>119.479</v>
      </c>
      <c r="W95" s="254">
        <v>130.19399999999999</v>
      </c>
      <c r="X95" s="253">
        <v>90.456000000000003</v>
      </c>
      <c r="Y95" s="166">
        <v>383.25599999999997</v>
      </c>
      <c r="Z95" s="166">
        <v>2997.3310000000001</v>
      </c>
      <c r="AA95" s="254">
        <v>435.94400000000002</v>
      </c>
      <c r="AB95" s="253">
        <v>0</v>
      </c>
      <c r="AC95" s="166">
        <v>3434.8240000000001</v>
      </c>
      <c r="AD95" s="166">
        <v>21.914000000000001</v>
      </c>
      <c r="AE95" s="254">
        <v>2025.373</v>
      </c>
      <c r="AF95" s="253">
        <v>11.491</v>
      </c>
      <c r="AG95" s="166">
        <v>57.311</v>
      </c>
      <c r="AH95" s="166">
        <v>2408.8890000000001</v>
      </c>
      <c r="AI95" s="254">
        <v>197.417</v>
      </c>
      <c r="AJ95" s="253">
        <v>36098.421000000002</v>
      </c>
      <c r="AK95" s="166">
        <v>124.937</v>
      </c>
      <c r="AL95" s="166">
        <v>199.05</v>
      </c>
      <c r="AM95" s="254">
        <v>115.803</v>
      </c>
      <c r="AN95" s="253">
        <v>115.529</v>
      </c>
      <c r="AO95" s="166">
        <v>260.86599999999999</v>
      </c>
      <c r="AP95" s="166">
        <v>56.91</v>
      </c>
      <c r="AQ95" s="254">
        <v>22.45</v>
      </c>
      <c r="AR95" s="253">
        <v>503.137</v>
      </c>
      <c r="AS95" s="166">
        <v>340.483</v>
      </c>
      <c r="AT95" s="166">
        <v>604.447</v>
      </c>
      <c r="AU95" s="254">
        <v>17.666</v>
      </c>
      <c r="AV95" s="253">
        <v>319.68200000000002</v>
      </c>
      <c r="AW95" s="166">
        <v>203.20500000000001</v>
      </c>
      <c r="AX95" s="166">
        <v>61.115000000000002</v>
      </c>
      <c r="AY95" s="254">
        <v>39.981000000000002</v>
      </c>
      <c r="AZ95" s="253">
        <v>209.79900000000001</v>
      </c>
      <c r="BA95" s="166">
        <v>254.078</v>
      </c>
      <c r="BB95" s="166">
        <v>130.279</v>
      </c>
      <c r="BC95" s="254">
        <v>19.137</v>
      </c>
      <c r="BD95" s="253">
        <v>8737.9120000000003</v>
      </c>
      <c r="BE95" s="166">
        <v>217.25899999999999</v>
      </c>
      <c r="BF95" s="166">
        <v>84.498999999999995</v>
      </c>
      <c r="BG95" s="254">
        <v>20.532</v>
      </c>
      <c r="BH95" s="253">
        <v>0</v>
      </c>
      <c r="BI95" s="166">
        <v>0</v>
      </c>
      <c r="BJ95" s="166">
        <v>0</v>
      </c>
      <c r="BK95" s="254">
        <v>0</v>
      </c>
      <c r="BL95" s="253">
        <v>91.100999999999999</v>
      </c>
      <c r="BM95" s="166">
        <v>924.46900000000005</v>
      </c>
      <c r="BN95" s="166">
        <v>1670.7950000000001</v>
      </c>
      <c r="BO95" s="254">
        <v>27.222999999999999</v>
      </c>
      <c r="BP95" s="253">
        <v>186.28800000000001</v>
      </c>
      <c r="BQ95" s="166">
        <v>70.870999999999995</v>
      </c>
      <c r="BR95" s="166">
        <v>115.23699999999999</v>
      </c>
      <c r="BS95" s="254">
        <v>102.797</v>
      </c>
      <c r="BT95" s="253">
        <v>15.287000000000001</v>
      </c>
      <c r="BU95" s="166">
        <v>922.06799999999998</v>
      </c>
      <c r="BV95" s="166">
        <v>63.734000000000002</v>
      </c>
      <c r="BW95" s="254">
        <v>13.521000000000001</v>
      </c>
      <c r="BX95" s="253">
        <v>135.577</v>
      </c>
      <c r="BY95" s="166">
        <v>84.552999999999997</v>
      </c>
      <c r="BZ95" s="166">
        <v>149.685</v>
      </c>
      <c r="CA95" s="254">
        <v>189.06200000000001</v>
      </c>
      <c r="CB95" s="253">
        <v>10398.236999999999</v>
      </c>
      <c r="CC95" s="166">
        <v>597.476</v>
      </c>
      <c r="CD95" s="166">
        <v>268.7</v>
      </c>
      <c r="CE95" s="166">
        <v>1.504</v>
      </c>
      <c r="CF95" s="253">
        <v>4.9180000000000001</v>
      </c>
      <c r="CG95" s="166">
        <v>159.54900000000001</v>
      </c>
      <c r="CH95" s="166">
        <v>22817.460999999999</v>
      </c>
      <c r="CI95" s="166">
        <v>36081.546999999999</v>
      </c>
      <c r="CJ95" s="253">
        <v>73.113</v>
      </c>
      <c r="CK95" s="166">
        <v>2553.5140000000001</v>
      </c>
      <c r="CL95" s="166">
        <v>1140.3340000000001</v>
      </c>
      <c r="CM95" s="166">
        <v>311.274</v>
      </c>
      <c r="CN95" s="253">
        <v>267.51499999999999</v>
      </c>
      <c r="CO95" s="166">
        <v>50.348999999999997</v>
      </c>
      <c r="CP95" s="166">
        <v>90.727999999999994</v>
      </c>
      <c r="CQ95" s="287">
        <v>156.87</v>
      </c>
      <c r="CR95" s="253">
        <v>234.77100000000002</v>
      </c>
      <c r="CS95" s="287">
        <v>113.988</v>
      </c>
      <c r="CT95" s="287">
        <v>2216.6130000000003</v>
      </c>
      <c r="CU95" s="254">
        <v>324.12199999999996</v>
      </c>
      <c r="CV95" s="158"/>
      <c r="CW95" s="144">
        <f t="shared" si="2"/>
        <v>106.61821890737548</v>
      </c>
      <c r="CX95" s="144">
        <f t="shared" si="3"/>
        <v>-85.377600871239139</v>
      </c>
    </row>
    <row r="96" spans="2:102">
      <c r="B96" s="197">
        <v>90</v>
      </c>
      <c r="C96" s="183" t="s">
        <v>95</v>
      </c>
      <c r="D96" s="253">
        <v>1280.9770000000001</v>
      </c>
      <c r="E96" s="166">
        <v>868.46900000000005</v>
      </c>
      <c r="F96" s="166">
        <v>577.93899999999996</v>
      </c>
      <c r="G96" s="254">
        <v>1069.9549999999999</v>
      </c>
      <c r="H96" s="253">
        <v>693.48699999999997</v>
      </c>
      <c r="I96" s="166">
        <v>879.25599999999997</v>
      </c>
      <c r="J96" s="166">
        <v>902.05</v>
      </c>
      <c r="K96" s="254">
        <v>1445.134</v>
      </c>
      <c r="L96" s="253">
        <v>774.88499999999999</v>
      </c>
      <c r="M96" s="166">
        <v>872.19799999999998</v>
      </c>
      <c r="N96" s="166">
        <v>1379.8109999999999</v>
      </c>
      <c r="O96" s="254">
        <v>927.351</v>
      </c>
      <c r="P96" s="253">
        <v>1358.106</v>
      </c>
      <c r="Q96" s="166">
        <v>1105.3620000000001</v>
      </c>
      <c r="R96" s="166">
        <v>1233.3050000000001</v>
      </c>
      <c r="S96" s="254">
        <v>2000.19</v>
      </c>
      <c r="T96" s="253">
        <v>1456.55</v>
      </c>
      <c r="U96" s="166">
        <v>886.00400000000002</v>
      </c>
      <c r="V96" s="166">
        <v>834.64300000000003</v>
      </c>
      <c r="W96" s="254">
        <v>973.99</v>
      </c>
      <c r="X96" s="253">
        <v>776.18899999999996</v>
      </c>
      <c r="Y96" s="166">
        <v>793.12800000000004</v>
      </c>
      <c r="Z96" s="166">
        <v>1818.5740000000001</v>
      </c>
      <c r="AA96" s="254">
        <v>629.55499999999995</v>
      </c>
      <c r="AB96" s="253">
        <v>916.428</v>
      </c>
      <c r="AC96" s="166">
        <v>1727.662</v>
      </c>
      <c r="AD96" s="166">
        <v>1111.5</v>
      </c>
      <c r="AE96" s="254">
        <v>1852.7929999999999</v>
      </c>
      <c r="AF96" s="253">
        <v>1197.6559999999999</v>
      </c>
      <c r="AG96" s="166">
        <v>2242.7359999999999</v>
      </c>
      <c r="AH96" s="166">
        <v>1165.904</v>
      </c>
      <c r="AI96" s="254">
        <v>1212.221</v>
      </c>
      <c r="AJ96" s="253">
        <v>853.00300000000004</v>
      </c>
      <c r="AK96" s="166">
        <v>2652.8380000000002</v>
      </c>
      <c r="AL96" s="166">
        <v>4359.4449999999997</v>
      </c>
      <c r="AM96" s="254">
        <v>5703.7839999999997</v>
      </c>
      <c r="AN96" s="253">
        <v>985.52499999999998</v>
      </c>
      <c r="AO96" s="166">
        <v>2535.9679999999998</v>
      </c>
      <c r="AP96" s="166">
        <v>3324.4780000000001</v>
      </c>
      <c r="AQ96" s="254">
        <v>4317.7520000000004</v>
      </c>
      <c r="AR96" s="253">
        <v>4761.2709999999997</v>
      </c>
      <c r="AS96" s="166">
        <v>1352.998</v>
      </c>
      <c r="AT96" s="166">
        <v>1203.8510000000001</v>
      </c>
      <c r="AU96" s="254">
        <v>1024.9590000000001</v>
      </c>
      <c r="AV96" s="253">
        <v>877.697</v>
      </c>
      <c r="AW96" s="166">
        <v>5539.4139999999998</v>
      </c>
      <c r="AX96" s="166">
        <v>2186.9070000000002</v>
      </c>
      <c r="AY96" s="254">
        <v>2774.22</v>
      </c>
      <c r="AZ96" s="253">
        <v>2181.0340000000001</v>
      </c>
      <c r="BA96" s="166">
        <v>2542.2669999999998</v>
      </c>
      <c r="BB96" s="166">
        <v>3462.989</v>
      </c>
      <c r="BC96" s="254">
        <v>1111.6600000000001</v>
      </c>
      <c r="BD96" s="253">
        <v>7361.6210000000001</v>
      </c>
      <c r="BE96" s="166">
        <v>1119.615</v>
      </c>
      <c r="BF96" s="166">
        <v>1077.229</v>
      </c>
      <c r="BG96" s="254">
        <v>974.66800000000001</v>
      </c>
      <c r="BH96" s="253">
        <v>0</v>
      </c>
      <c r="BI96" s="166">
        <v>0</v>
      </c>
      <c r="BJ96" s="166">
        <v>0</v>
      </c>
      <c r="BK96" s="254">
        <v>0</v>
      </c>
      <c r="BL96" s="253">
        <v>1630.635</v>
      </c>
      <c r="BM96" s="166">
        <v>3596.2530000000002</v>
      </c>
      <c r="BN96" s="166">
        <v>2799.7750000000001</v>
      </c>
      <c r="BO96" s="254">
        <v>1465.268</v>
      </c>
      <c r="BP96" s="253">
        <v>1563.453</v>
      </c>
      <c r="BQ96" s="166">
        <v>2115.0880000000002</v>
      </c>
      <c r="BR96" s="166">
        <v>2098.8960000000002</v>
      </c>
      <c r="BS96" s="254">
        <v>3538.8380000000002</v>
      </c>
      <c r="BT96" s="253">
        <v>2742.28</v>
      </c>
      <c r="BU96" s="166">
        <v>2065.5030000000002</v>
      </c>
      <c r="BV96" s="166">
        <v>1302.6010000000001</v>
      </c>
      <c r="BW96" s="254">
        <v>3409.6840000000002</v>
      </c>
      <c r="BX96" s="253">
        <v>2802.634</v>
      </c>
      <c r="BY96" s="166">
        <v>8530.5159999999996</v>
      </c>
      <c r="BZ96" s="166">
        <v>1771.0409999999999</v>
      </c>
      <c r="CA96" s="254">
        <v>3391.578</v>
      </c>
      <c r="CB96" s="253">
        <v>3642.7379999999998</v>
      </c>
      <c r="CC96" s="166">
        <v>3056.9369999999999</v>
      </c>
      <c r="CD96" s="166">
        <v>1876.0809999999999</v>
      </c>
      <c r="CE96" s="166">
        <v>3392.0050000000001</v>
      </c>
      <c r="CF96" s="253">
        <v>9544.1779999999999</v>
      </c>
      <c r="CG96" s="166">
        <v>4389.8339999999998</v>
      </c>
      <c r="CH96" s="166">
        <v>2208.5450000000001</v>
      </c>
      <c r="CI96" s="166">
        <v>2288.1610000000001</v>
      </c>
      <c r="CJ96" s="253">
        <v>3349.9589999999998</v>
      </c>
      <c r="CK96" s="166">
        <v>3747.2469999999998</v>
      </c>
      <c r="CL96" s="166">
        <v>1912.2550000000001</v>
      </c>
      <c r="CM96" s="166">
        <v>4118.4059999999999</v>
      </c>
      <c r="CN96" s="253">
        <v>5965.7969999999996</v>
      </c>
      <c r="CO96" s="166">
        <v>4596.7380000000003</v>
      </c>
      <c r="CP96" s="166">
        <v>6037.3869999999997</v>
      </c>
      <c r="CQ96" s="287">
        <v>3822.8409999999999</v>
      </c>
      <c r="CR96" s="253">
        <v>3641.69</v>
      </c>
      <c r="CS96" s="287">
        <v>2355.0910000000003</v>
      </c>
      <c r="CT96" s="287">
        <v>4601.4609999999993</v>
      </c>
      <c r="CU96" s="254">
        <v>2526.0729999999999</v>
      </c>
      <c r="CV96" s="158"/>
      <c r="CW96" s="144">
        <f t="shared" si="2"/>
        <v>-33.921578218921482</v>
      </c>
      <c r="CX96" s="144">
        <f t="shared" si="3"/>
        <v>-45.102805391591929</v>
      </c>
    </row>
    <row r="97" spans="1:102">
      <c r="B97" s="197">
        <v>91</v>
      </c>
      <c r="C97" s="183" t="s">
        <v>76</v>
      </c>
      <c r="D97" s="253">
        <v>23.759</v>
      </c>
      <c r="E97" s="166">
        <v>26.678000000000001</v>
      </c>
      <c r="F97" s="166">
        <v>36.856999999999999</v>
      </c>
      <c r="G97" s="254">
        <v>56.082000000000001</v>
      </c>
      <c r="H97" s="253">
        <v>37.423999999999999</v>
      </c>
      <c r="I97" s="166">
        <v>38.372</v>
      </c>
      <c r="J97" s="166">
        <v>17.106000000000002</v>
      </c>
      <c r="K97" s="254">
        <v>78.11</v>
      </c>
      <c r="L97" s="253">
        <v>11.193</v>
      </c>
      <c r="M97" s="166">
        <v>37.838999999999999</v>
      </c>
      <c r="N97" s="166">
        <v>60.832000000000001</v>
      </c>
      <c r="O97" s="254">
        <v>39.213000000000001</v>
      </c>
      <c r="P97" s="253">
        <v>23.654</v>
      </c>
      <c r="Q97" s="166">
        <v>60.46</v>
      </c>
      <c r="R97" s="166">
        <v>90.426000000000002</v>
      </c>
      <c r="S97" s="254">
        <v>442.58699999999999</v>
      </c>
      <c r="T97" s="253">
        <v>21.390999999999998</v>
      </c>
      <c r="U97" s="166">
        <v>38.046999999999997</v>
      </c>
      <c r="V97" s="166">
        <v>39.953000000000003</v>
      </c>
      <c r="W97" s="254">
        <v>68.721000000000004</v>
      </c>
      <c r="X97" s="253">
        <v>25.125</v>
      </c>
      <c r="Y97" s="166">
        <v>7.649</v>
      </c>
      <c r="Z97" s="166">
        <v>61.341000000000001</v>
      </c>
      <c r="AA97" s="254">
        <v>33.463000000000001</v>
      </c>
      <c r="AB97" s="253">
        <v>25.728000000000002</v>
      </c>
      <c r="AC97" s="166">
        <v>19.37</v>
      </c>
      <c r="AD97" s="166">
        <v>33.472999999999999</v>
      </c>
      <c r="AE97" s="254">
        <v>30.132999999999999</v>
      </c>
      <c r="AF97" s="253">
        <v>7.6989999999999998</v>
      </c>
      <c r="AG97" s="166">
        <v>2.9729999999999999</v>
      </c>
      <c r="AH97" s="166">
        <v>28.44</v>
      </c>
      <c r="AI97" s="254">
        <v>17.736000000000001</v>
      </c>
      <c r="AJ97" s="253">
        <v>27.6</v>
      </c>
      <c r="AK97" s="166">
        <v>41.296999999999997</v>
      </c>
      <c r="AL97" s="166">
        <v>34.078000000000003</v>
      </c>
      <c r="AM97" s="254">
        <v>26.422999999999998</v>
      </c>
      <c r="AN97" s="253">
        <v>7.6260000000000003</v>
      </c>
      <c r="AO97" s="166">
        <v>8.625</v>
      </c>
      <c r="AP97" s="166">
        <v>34.326000000000001</v>
      </c>
      <c r="AQ97" s="254">
        <v>36.743000000000002</v>
      </c>
      <c r="AR97" s="253">
        <v>37.311999999999998</v>
      </c>
      <c r="AS97" s="166">
        <v>25.681000000000001</v>
      </c>
      <c r="AT97" s="166">
        <v>38</v>
      </c>
      <c r="AU97" s="254">
        <v>33.017000000000003</v>
      </c>
      <c r="AV97" s="253">
        <v>64.537000000000006</v>
      </c>
      <c r="AW97" s="166">
        <v>8.5180000000000007</v>
      </c>
      <c r="AX97" s="166">
        <v>48.027999999999999</v>
      </c>
      <c r="AY97" s="254">
        <v>130.571</v>
      </c>
      <c r="AZ97" s="253">
        <v>24.178000000000001</v>
      </c>
      <c r="BA97" s="166">
        <v>17.353999999999999</v>
      </c>
      <c r="BB97" s="166">
        <v>32.890999999999998</v>
      </c>
      <c r="BC97" s="254">
        <v>47.600999999999999</v>
      </c>
      <c r="BD97" s="253">
        <v>0</v>
      </c>
      <c r="BE97" s="166">
        <v>0</v>
      </c>
      <c r="BF97" s="166">
        <v>0</v>
      </c>
      <c r="BG97" s="254">
        <v>0</v>
      </c>
      <c r="BH97" s="253">
        <v>0</v>
      </c>
      <c r="BI97" s="166">
        <v>0</v>
      </c>
      <c r="BJ97" s="166">
        <v>0</v>
      </c>
      <c r="BK97" s="254">
        <v>0</v>
      </c>
      <c r="BL97" s="253">
        <v>21.466000000000001</v>
      </c>
      <c r="BM97" s="166">
        <v>11.228</v>
      </c>
      <c r="BN97" s="166">
        <v>23.46</v>
      </c>
      <c r="BO97" s="254">
        <v>60.944000000000003</v>
      </c>
      <c r="BP97" s="253">
        <v>29.664000000000001</v>
      </c>
      <c r="BQ97" s="166">
        <v>24.95</v>
      </c>
      <c r="BR97" s="166">
        <v>44.05</v>
      </c>
      <c r="BS97" s="254">
        <v>58.003999999999998</v>
      </c>
      <c r="BT97" s="253">
        <v>294.51</v>
      </c>
      <c r="BU97" s="166">
        <v>45.006999999999998</v>
      </c>
      <c r="BV97" s="166">
        <v>51.125</v>
      </c>
      <c r="BW97" s="254">
        <v>96.953000000000003</v>
      </c>
      <c r="BX97" s="253">
        <v>71.301000000000002</v>
      </c>
      <c r="BY97" s="166">
        <v>177.75800000000001</v>
      </c>
      <c r="BZ97" s="166">
        <v>29.867000000000001</v>
      </c>
      <c r="CA97" s="254">
        <v>45.042999999999999</v>
      </c>
      <c r="CB97" s="253">
        <v>37.615000000000002</v>
      </c>
      <c r="CC97" s="166">
        <v>36.207000000000001</v>
      </c>
      <c r="CD97" s="166">
        <v>61.125999999999998</v>
      </c>
      <c r="CE97" s="166">
        <v>114.485</v>
      </c>
      <c r="CF97" s="253">
        <v>62.408999999999999</v>
      </c>
      <c r="CG97" s="166">
        <v>63.43</v>
      </c>
      <c r="CH97" s="166">
        <v>32.954000000000001</v>
      </c>
      <c r="CI97" s="166">
        <v>71.787000000000006</v>
      </c>
      <c r="CJ97" s="253">
        <v>45.862000000000002</v>
      </c>
      <c r="CK97" s="166">
        <v>37.841000000000001</v>
      </c>
      <c r="CL97" s="166">
        <v>31.164000000000001</v>
      </c>
      <c r="CM97" s="166">
        <v>87.628</v>
      </c>
      <c r="CN97" s="253">
        <v>29.521000000000001</v>
      </c>
      <c r="CO97" s="166">
        <v>47.46</v>
      </c>
      <c r="CP97" s="166">
        <v>31.283999999999999</v>
      </c>
      <c r="CQ97" s="287">
        <v>57.253999999999998</v>
      </c>
      <c r="CR97" s="253">
        <v>13.013999999999999</v>
      </c>
      <c r="CS97" s="287">
        <v>28.981000000000002</v>
      </c>
      <c r="CT97" s="287">
        <v>127.55899999999998</v>
      </c>
      <c r="CU97" s="254">
        <v>32.790999999999997</v>
      </c>
      <c r="CV97" s="158"/>
      <c r="CW97" s="144">
        <f t="shared" si="2"/>
        <v>-42.727145701610368</v>
      </c>
      <c r="CX97" s="144">
        <f t="shared" si="3"/>
        <v>-74.293464200879598</v>
      </c>
    </row>
    <row r="98" spans="1:102">
      <c r="B98" s="197">
        <v>92</v>
      </c>
      <c r="C98" s="183" t="s">
        <v>77</v>
      </c>
      <c r="D98" s="253">
        <v>36.604999999999997</v>
      </c>
      <c r="E98" s="166">
        <v>10.71</v>
      </c>
      <c r="F98" s="166">
        <v>44.499000000000002</v>
      </c>
      <c r="G98" s="254">
        <v>33.475000000000001</v>
      </c>
      <c r="H98" s="253">
        <v>27.64</v>
      </c>
      <c r="I98" s="166">
        <v>144.53200000000001</v>
      </c>
      <c r="J98" s="166">
        <v>31.399000000000001</v>
      </c>
      <c r="K98" s="254">
        <v>100.40600000000001</v>
      </c>
      <c r="L98" s="253">
        <v>22.358000000000001</v>
      </c>
      <c r="M98" s="166">
        <v>55.771000000000001</v>
      </c>
      <c r="N98" s="166">
        <v>52.250999999999998</v>
      </c>
      <c r="O98" s="254">
        <v>51.073999999999998</v>
      </c>
      <c r="P98" s="253">
        <v>61.173000000000002</v>
      </c>
      <c r="Q98" s="166">
        <v>63.41</v>
      </c>
      <c r="R98" s="166">
        <v>123.16800000000001</v>
      </c>
      <c r="S98" s="254">
        <v>31.707000000000001</v>
      </c>
      <c r="T98" s="253">
        <v>95.424000000000007</v>
      </c>
      <c r="U98" s="166">
        <v>88.346000000000004</v>
      </c>
      <c r="V98" s="166">
        <v>83.754999999999995</v>
      </c>
      <c r="W98" s="254">
        <v>54.7</v>
      </c>
      <c r="X98" s="253">
        <v>112.98099999999999</v>
      </c>
      <c r="Y98" s="166">
        <v>42.822000000000003</v>
      </c>
      <c r="Z98" s="166">
        <v>82.882000000000005</v>
      </c>
      <c r="AA98" s="254">
        <v>80.131</v>
      </c>
      <c r="AB98" s="253">
        <v>101.396</v>
      </c>
      <c r="AC98" s="166">
        <v>110.786</v>
      </c>
      <c r="AD98" s="166">
        <v>79.388000000000005</v>
      </c>
      <c r="AE98" s="254">
        <v>54.598999999999997</v>
      </c>
      <c r="AF98" s="253">
        <v>64.399000000000001</v>
      </c>
      <c r="AG98" s="166">
        <v>36.552999999999997</v>
      </c>
      <c r="AH98" s="166">
        <v>22.242000000000001</v>
      </c>
      <c r="AI98" s="254">
        <v>21.448</v>
      </c>
      <c r="AJ98" s="253">
        <v>12.401</v>
      </c>
      <c r="AK98" s="166">
        <v>37.970999999999997</v>
      </c>
      <c r="AL98" s="166">
        <v>57.087000000000003</v>
      </c>
      <c r="AM98" s="254">
        <v>34.238999999999997</v>
      </c>
      <c r="AN98" s="253">
        <v>44.162999999999997</v>
      </c>
      <c r="AO98" s="166">
        <v>96.614999999999995</v>
      </c>
      <c r="AP98" s="166">
        <v>43.927</v>
      </c>
      <c r="AQ98" s="254">
        <v>145.06</v>
      </c>
      <c r="AR98" s="253">
        <v>47.238</v>
      </c>
      <c r="AS98" s="166">
        <v>1242.3150000000001</v>
      </c>
      <c r="AT98" s="166">
        <v>39.130000000000003</v>
      </c>
      <c r="AU98" s="254">
        <v>69.567999999999998</v>
      </c>
      <c r="AV98" s="253">
        <v>47.609000000000002</v>
      </c>
      <c r="AW98" s="166">
        <v>150.57499999999999</v>
      </c>
      <c r="AX98" s="166">
        <v>70.953000000000003</v>
      </c>
      <c r="AY98" s="254">
        <v>174.78899999999999</v>
      </c>
      <c r="AZ98" s="253">
        <v>54.817999999999998</v>
      </c>
      <c r="BA98" s="166">
        <v>22.038</v>
      </c>
      <c r="BB98" s="166">
        <v>132.12100000000001</v>
      </c>
      <c r="BC98" s="254">
        <v>163.26599999999999</v>
      </c>
      <c r="BD98" s="253">
        <v>0</v>
      </c>
      <c r="BE98" s="166">
        <v>0</v>
      </c>
      <c r="BF98" s="166">
        <v>0</v>
      </c>
      <c r="BG98" s="254">
        <v>0</v>
      </c>
      <c r="BH98" s="253">
        <v>0</v>
      </c>
      <c r="BI98" s="166">
        <v>0</v>
      </c>
      <c r="BJ98" s="166">
        <v>0</v>
      </c>
      <c r="BK98" s="254">
        <v>0</v>
      </c>
      <c r="BL98" s="253">
        <v>95.191999999999993</v>
      </c>
      <c r="BM98" s="166">
        <v>33.954999999999998</v>
      </c>
      <c r="BN98" s="166">
        <v>49.365000000000002</v>
      </c>
      <c r="BO98" s="254">
        <v>110.116</v>
      </c>
      <c r="BP98" s="253">
        <v>75.634</v>
      </c>
      <c r="BQ98" s="166">
        <v>70.066000000000003</v>
      </c>
      <c r="BR98" s="166">
        <v>25.268999999999998</v>
      </c>
      <c r="BS98" s="254">
        <v>97.183999999999997</v>
      </c>
      <c r="BT98" s="253">
        <v>300.50799999999998</v>
      </c>
      <c r="BU98" s="166">
        <v>149.26400000000001</v>
      </c>
      <c r="BV98" s="166">
        <v>125.173</v>
      </c>
      <c r="BW98" s="254">
        <v>140.32400000000001</v>
      </c>
      <c r="BX98" s="253">
        <v>84.034000000000006</v>
      </c>
      <c r="BY98" s="166">
        <v>111.343</v>
      </c>
      <c r="BZ98" s="166">
        <v>71.668000000000006</v>
      </c>
      <c r="CA98" s="254">
        <v>122.679</v>
      </c>
      <c r="CB98" s="253">
        <v>61.537999999999997</v>
      </c>
      <c r="CC98" s="166">
        <v>52.595999999999997</v>
      </c>
      <c r="CD98" s="166">
        <v>37.131999999999998</v>
      </c>
      <c r="CE98" s="166">
        <v>153.87</v>
      </c>
      <c r="CF98" s="253">
        <v>10.401999999999999</v>
      </c>
      <c r="CG98" s="166">
        <v>103.113</v>
      </c>
      <c r="CH98" s="166">
        <v>193.70099999999999</v>
      </c>
      <c r="CI98" s="166">
        <v>85.022999999999996</v>
      </c>
      <c r="CJ98" s="253">
        <v>58.311</v>
      </c>
      <c r="CK98" s="166">
        <v>70.426999999999992</v>
      </c>
      <c r="CL98" s="166">
        <v>82.510999999999996</v>
      </c>
      <c r="CM98" s="166">
        <v>69.5</v>
      </c>
      <c r="CN98" s="253">
        <v>154.06700000000001</v>
      </c>
      <c r="CO98" s="166">
        <v>62.374000000000002</v>
      </c>
      <c r="CP98" s="166">
        <v>91.762</v>
      </c>
      <c r="CQ98" s="287">
        <v>99.478999999999999</v>
      </c>
      <c r="CR98" s="253">
        <v>179.363</v>
      </c>
      <c r="CS98" s="287">
        <v>61.513999999999996</v>
      </c>
      <c r="CT98" s="287">
        <v>63.923000000000002</v>
      </c>
      <c r="CU98" s="254">
        <v>65.836999999999989</v>
      </c>
      <c r="CV98" s="158"/>
      <c r="CW98" s="144">
        <f t="shared" si="2"/>
        <v>-33.818192784406762</v>
      </c>
      <c r="CX98" s="144">
        <f t="shared" si="3"/>
        <v>2.9942274298765454</v>
      </c>
    </row>
    <row r="99" spans="1:102">
      <c r="B99" s="197">
        <v>93</v>
      </c>
      <c r="C99" s="183" t="s">
        <v>78</v>
      </c>
      <c r="D99" s="253">
        <v>10.760999999999999</v>
      </c>
      <c r="E99" s="166">
        <v>54.680999999999997</v>
      </c>
      <c r="F99" s="166">
        <v>18.856999999999999</v>
      </c>
      <c r="G99" s="254">
        <v>27.762</v>
      </c>
      <c r="H99" s="253">
        <v>32.075000000000003</v>
      </c>
      <c r="I99" s="166">
        <v>11.491</v>
      </c>
      <c r="J99" s="166">
        <v>15.052</v>
      </c>
      <c r="K99" s="254">
        <v>18.399999999999999</v>
      </c>
      <c r="L99" s="253">
        <v>1.6439999999999999</v>
      </c>
      <c r="M99" s="166">
        <v>18.524000000000001</v>
      </c>
      <c r="N99" s="166">
        <v>24.55</v>
      </c>
      <c r="O99" s="254">
        <v>48.850999999999999</v>
      </c>
      <c r="P99" s="253">
        <v>0.13700000000000001</v>
      </c>
      <c r="Q99" s="166">
        <v>1.776</v>
      </c>
      <c r="R99" s="166">
        <v>20.398</v>
      </c>
      <c r="S99" s="254">
        <v>14.467000000000001</v>
      </c>
      <c r="T99" s="253">
        <v>17.600000000000001</v>
      </c>
      <c r="U99" s="166">
        <v>0</v>
      </c>
      <c r="V99" s="166">
        <v>12.775</v>
      </c>
      <c r="W99" s="254">
        <v>7.8369999999999997</v>
      </c>
      <c r="X99" s="253">
        <v>9.8800000000000008</v>
      </c>
      <c r="Y99" s="166">
        <v>150.46199999999999</v>
      </c>
      <c r="Z99" s="166">
        <v>108.071</v>
      </c>
      <c r="AA99" s="254">
        <v>0.66100000000000003</v>
      </c>
      <c r="AB99" s="253">
        <v>13.968</v>
      </c>
      <c r="AC99" s="166">
        <v>6.5000000000000002E-2</v>
      </c>
      <c r="AD99" s="166">
        <v>80.501999999999995</v>
      </c>
      <c r="AE99" s="254">
        <v>4.3680000000000003</v>
      </c>
      <c r="AF99" s="253">
        <v>1</v>
      </c>
      <c r="AG99" s="166">
        <v>18.564</v>
      </c>
      <c r="AH99" s="166">
        <v>17.033999999999999</v>
      </c>
      <c r="AI99" s="254">
        <v>0</v>
      </c>
      <c r="AJ99" s="253">
        <v>20.913</v>
      </c>
      <c r="AK99" s="166">
        <v>7.8230000000000004</v>
      </c>
      <c r="AL99" s="166">
        <v>10.962999999999999</v>
      </c>
      <c r="AM99" s="254">
        <v>13.781000000000001</v>
      </c>
      <c r="AN99" s="253">
        <v>39.470999999999997</v>
      </c>
      <c r="AO99" s="166">
        <v>60.289000000000001</v>
      </c>
      <c r="AP99" s="166">
        <v>4.2060000000000004</v>
      </c>
      <c r="AQ99" s="254">
        <v>14.555</v>
      </c>
      <c r="AR99" s="253">
        <v>44.896000000000001</v>
      </c>
      <c r="AS99" s="166">
        <v>14.292999999999999</v>
      </c>
      <c r="AT99" s="166">
        <v>1.306</v>
      </c>
      <c r="AU99" s="254">
        <v>53.008000000000003</v>
      </c>
      <c r="AV99" s="253">
        <v>13.836</v>
      </c>
      <c r="AW99" s="166">
        <v>0.93799999999999994</v>
      </c>
      <c r="AX99" s="166">
        <v>91.915000000000006</v>
      </c>
      <c r="AY99" s="254">
        <v>77.481999999999999</v>
      </c>
      <c r="AZ99" s="253">
        <v>29.103000000000002</v>
      </c>
      <c r="BA99" s="166">
        <v>30.600999999999999</v>
      </c>
      <c r="BB99" s="166">
        <v>21.940999999999999</v>
      </c>
      <c r="BC99" s="254">
        <v>27.491</v>
      </c>
      <c r="BD99" s="253">
        <v>0</v>
      </c>
      <c r="BE99" s="166">
        <v>0</v>
      </c>
      <c r="BF99" s="166">
        <v>0</v>
      </c>
      <c r="BG99" s="254">
        <v>0</v>
      </c>
      <c r="BH99" s="253">
        <v>0</v>
      </c>
      <c r="BI99" s="166">
        <v>0</v>
      </c>
      <c r="BJ99" s="166">
        <v>0</v>
      </c>
      <c r="BK99" s="254">
        <v>0</v>
      </c>
      <c r="BL99" s="253">
        <v>39.209000000000003</v>
      </c>
      <c r="BM99" s="166">
        <v>92.671999999999997</v>
      </c>
      <c r="BN99" s="166">
        <v>22.33</v>
      </c>
      <c r="BO99" s="254">
        <v>17.198</v>
      </c>
      <c r="BP99" s="253">
        <v>38.753999999999998</v>
      </c>
      <c r="BQ99" s="166">
        <v>42.954000000000001</v>
      </c>
      <c r="BR99" s="166">
        <v>5.7350000000000003</v>
      </c>
      <c r="BS99" s="254">
        <v>40.637</v>
      </c>
      <c r="BT99" s="253">
        <v>29.346</v>
      </c>
      <c r="BU99" s="166">
        <v>147.59299999999999</v>
      </c>
      <c r="BV99" s="166">
        <v>30.457000000000001</v>
      </c>
      <c r="BW99" s="254">
        <v>44.857999999999997</v>
      </c>
      <c r="BX99" s="253">
        <v>15.781000000000001</v>
      </c>
      <c r="BY99" s="166">
        <v>31.806999999999999</v>
      </c>
      <c r="BZ99" s="166">
        <v>25.936</v>
      </c>
      <c r="CA99" s="254">
        <v>25.768000000000001</v>
      </c>
      <c r="CB99" s="253">
        <v>117.708</v>
      </c>
      <c r="CC99" s="166">
        <v>3.5870000000000002</v>
      </c>
      <c r="CD99" s="166">
        <v>36.167000000000002</v>
      </c>
      <c r="CE99" s="166">
        <v>44.884999999999998</v>
      </c>
      <c r="CF99" s="253">
        <v>20.526</v>
      </c>
      <c r="CG99" s="166">
        <v>190.768</v>
      </c>
      <c r="CH99" s="166">
        <v>96.382999999999996</v>
      </c>
      <c r="CI99" s="166">
        <v>42.127000000000002</v>
      </c>
      <c r="CJ99" s="253">
        <v>67.415999999999997</v>
      </c>
      <c r="CK99" s="166">
        <v>157.18100000000001</v>
      </c>
      <c r="CL99" s="166">
        <v>143.13</v>
      </c>
      <c r="CM99" s="166">
        <v>3.7679999999999998</v>
      </c>
      <c r="CN99" s="253">
        <v>181.53800000000001</v>
      </c>
      <c r="CO99" s="166">
        <v>21.273</v>
      </c>
      <c r="CP99" s="166">
        <v>25.562999999999999</v>
      </c>
      <c r="CQ99" s="287">
        <v>86.694000000000003</v>
      </c>
      <c r="CR99" s="253">
        <v>14.398</v>
      </c>
      <c r="CS99" s="287">
        <v>68.010000000000005</v>
      </c>
      <c r="CT99" s="287">
        <v>49.917000000000002</v>
      </c>
      <c r="CU99" s="254">
        <v>0</v>
      </c>
      <c r="CV99" s="158"/>
      <c r="CW99" s="144">
        <f t="shared" si="2"/>
        <v>-100</v>
      </c>
      <c r="CX99" s="144">
        <f t="shared" si="3"/>
        <v>-100</v>
      </c>
    </row>
    <row r="100" spans="1:102">
      <c r="B100" s="197">
        <v>94</v>
      </c>
      <c r="C100" s="183" t="s">
        <v>96</v>
      </c>
      <c r="D100" s="253">
        <v>1059.6130000000001</v>
      </c>
      <c r="E100" s="166">
        <v>1471.373</v>
      </c>
      <c r="F100" s="166">
        <v>1035.848</v>
      </c>
      <c r="G100" s="254">
        <v>1590.9780000000001</v>
      </c>
      <c r="H100" s="253">
        <v>1173.6300000000001</v>
      </c>
      <c r="I100" s="166">
        <v>1726.769</v>
      </c>
      <c r="J100" s="166">
        <v>1158.6210000000001</v>
      </c>
      <c r="K100" s="254">
        <v>2139.0889999999999</v>
      </c>
      <c r="L100" s="253">
        <v>916.07399999999996</v>
      </c>
      <c r="M100" s="166">
        <v>1165.8440000000001</v>
      </c>
      <c r="N100" s="166">
        <v>2459.866</v>
      </c>
      <c r="O100" s="254">
        <v>3022.1959999999999</v>
      </c>
      <c r="P100" s="253">
        <v>2041.818</v>
      </c>
      <c r="Q100" s="166">
        <v>3772.8829999999998</v>
      </c>
      <c r="R100" s="166">
        <v>2292.9760000000001</v>
      </c>
      <c r="S100" s="254">
        <v>2880.768</v>
      </c>
      <c r="T100" s="253">
        <v>1554.6289999999999</v>
      </c>
      <c r="U100" s="166">
        <v>1581.932</v>
      </c>
      <c r="V100" s="166">
        <v>1898.34</v>
      </c>
      <c r="W100" s="254">
        <v>3187.9</v>
      </c>
      <c r="X100" s="253">
        <v>2009.9559999999999</v>
      </c>
      <c r="Y100" s="166">
        <v>3076.09</v>
      </c>
      <c r="Z100" s="166">
        <v>3173.1280000000002</v>
      </c>
      <c r="AA100" s="254">
        <v>2333.0770000000002</v>
      </c>
      <c r="AB100" s="253">
        <v>1581.5350000000001</v>
      </c>
      <c r="AC100" s="166">
        <v>3099.2849999999999</v>
      </c>
      <c r="AD100" s="166">
        <v>1943.404</v>
      </c>
      <c r="AE100" s="254">
        <v>2127.2350000000001</v>
      </c>
      <c r="AF100" s="253">
        <v>1269.6469999999999</v>
      </c>
      <c r="AG100" s="166">
        <v>2034.0930000000001</v>
      </c>
      <c r="AH100" s="166">
        <v>1457.4369999999999</v>
      </c>
      <c r="AI100" s="254">
        <v>1894.626</v>
      </c>
      <c r="AJ100" s="253">
        <v>1108.9580000000001</v>
      </c>
      <c r="AK100" s="166">
        <v>1968.048</v>
      </c>
      <c r="AL100" s="166">
        <v>1623.759</v>
      </c>
      <c r="AM100" s="254">
        <v>2065.3339999999998</v>
      </c>
      <c r="AN100" s="253">
        <v>2076.8339999999998</v>
      </c>
      <c r="AO100" s="166">
        <v>1773.5519999999999</v>
      </c>
      <c r="AP100" s="166">
        <v>2381.7109999999998</v>
      </c>
      <c r="AQ100" s="254">
        <v>3555.951</v>
      </c>
      <c r="AR100" s="253">
        <v>1391.4010000000001</v>
      </c>
      <c r="AS100" s="166">
        <v>1801.0350000000001</v>
      </c>
      <c r="AT100" s="166">
        <v>2591.04</v>
      </c>
      <c r="AU100" s="254">
        <v>2562.346</v>
      </c>
      <c r="AV100" s="253">
        <v>2367.2339999999999</v>
      </c>
      <c r="AW100" s="166">
        <v>2567.4490000000001</v>
      </c>
      <c r="AX100" s="166">
        <v>2874.7489999999998</v>
      </c>
      <c r="AY100" s="254">
        <v>2806.9259999999999</v>
      </c>
      <c r="AZ100" s="253">
        <v>1987.367</v>
      </c>
      <c r="BA100" s="166">
        <v>8443.7790000000005</v>
      </c>
      <c r="BB100" s="166">
        <v>5209.2380000000003</v>
      </c>
      <c r="BC100" s="254">
        <v>4260.4350000000004</v>
      </c>
      <c r="BD100" s="253">
        <v>0</v>
      </c>
      <c r="BE100" s="166">
        <v>0</v>
      </c>
      <c r="BF100" s="166">
        <v>0</v>
      </c>
      <c r="BG100" s="254">
        <v>0</v>
      </c>
      <c r="BH100" s="253">
        <v>0</v>
      </c>
      <c r="BI100" s="166">
        <v>0</v>
      </c>
      <c r="BJ100" s="166">
        <v>0</v>
      </c>
      <c r="BK100" s="254">
        <v>0</v>
      </c>
      <c r="BL100" s="253">
        <v>2251.02</v>
      </c>
      <c r="BM100" s="166">
        <v>2082.3159999999998</v>
      </c>
      <c r="BN100" s="166">
        <v>4186.7240000000002</v>
      </c>
      <c r="BO100" s="254">
        <v>7039.0140000000001</v>
      </c>
      <c r="BP100" s="253">
        <v>2629.26</v>
      </c>
      <c r="BQ100" s="166">
        <v>3157.337</v>
      </c>
      <c r="BR100" s="166">
        <v>4595.7030000000004</v>
      </c>
      <c r="BS100" s="254">
        <v>3103.37</v>
      </c>
      <c r="BT100" s="253">
        <v>3737.4549999999999</v>
      </c>
      <c r="BU100" s="166">
        <v>5630.7269999999999</v>
      </c>
      <c r="BV100" s="166">
        <v>3490.87</v>
      </c>
      <c r="BW100" s="254">
        <v>4928.55</v>
      </c>
      <c r="BX100" s="253">
        <v>2483.9760000000001</v>
      </c>
      <c r="BY100" s="166">
        <v>1748.933</v>
      </c>
      <c r="BZ100" s="166">
        <v>3389.3139999999999</v>
      </c>
      <c r="CA100" s="254">
        <v>1950.2370000000001</v>
      </c>
      <c r="CB100" s="253">
        <v>4652.9359999999997</v>
      </c>
      <c r="CC100" s="166">
        <v>1483.1389999999999</v>
      </c>
      <c r="CD100" s="166">
        <v>4100.7460000000001</v>
      </c>
      <c r="CE100" s="166">
        <v>3846.39</v>
      </c>
      <c r="CF100" s="253">
        <v>2204.6030000000001</v>
      </c>
      <c r="CG100" s="166">
        <v>3007.73</v>
      </c>
      <c r="CH100" s="166">
        <v>3026.0390000000002</v>
      </c>
      <c r="CI100" s="166">
        <v>4587.7669999999998</v>
      </c>
      <c r="CJ100" s="253">
        <v>2832.288</v>
      </c>
      <c r="CK100" s="166">
        <v>3830.1760000000004</v>
      </c>
      <c r="CL100" s="166">
        <v>4018.317</v>
      </c>
      <c r="CM100" s="166">
        <v>5053.1480000000001</v>
      </c>
      <c r="CN100" s="253">
        <v>3841.627</v>
      </c>
      <c r="CO100" s="166">
        <v>5153.2659999999996</v>
      </c>
      <c r="CP100" s="166">
        <v>6162.2579999999998</v>
      </c>
      <c r="CQ100" s="287">
        <v>5684.674</v>
      </c>
      <c r="CR100" s="253">
        <v>3935.607</v>
      </c>
      <c r="CS100" s="287">
        <v>3939.2640000000001</v>
      </c>
      <c r="CT100" s="287">
        <v>6904.0659999999998</v>
      </c>
      <c r="CU100" s="254">
        <v>5204.2470000000003</v>
      </c>
      <c r="CV100" s="158"/>
      <c r="CW100" s="144">
        <f t="shared" si="2"/>
        <v>-8.4512673901792681</v>
      </c>
      <c r="CX100" s="144">
        <f t="shared" si="3"/>
        <v>-24.6205496876768</v>
      </c>
    </row>
    <row r="101" spans="1:102">
      <c r="B101" s="197">
        <v>95</v>
      </c>
      <c r="C101" s="183" t="s">
        <v>79</v>
      </c>
      <c r="D101" s="253">
        <v>823.93499999999995</v>
      </c>
      <c r="E101" s="166">
        <v>423.464</v>
      </c>
      <c r="F101" s="166">
        <v>608.47</v>
      </c>
      <c r="G101" s="254">
        <v>876.74300000000005</v>
      </c>
      <c r="H101" s="253">
        <v>332.78</v>
      </c>
      <c r="I101" s="166">
        <v>342.70699999999999</v>
      </c>
      <c r="J101" s="166">
        <v>417.755</v>
      </c>
      <c r="K101" s="254">
        <v>819.70299999999997</v>
      </c>
      <c r="L101" s="253">
        <v>324.01</v>
      </c>
      <c r="M101" s="166">
        <v>343.25200000000001</v>
      </c>
      <c r="N101" s="166">
        <v>474.84699999999998</v>
      </c>
      <c r="O101" s="254">
        <v>1116.808</v>
      </c>
      <c r="P101" s="253">
        <v>232.65799999999999</v>
      </c>
      <c r="Q101" s="166">
        <v>684.11900000000003</v>
      </c>
      <c r="R101" s="166">
        <v>649.09500000000003</v>
      </c>
      <c r="S101" s="254">
        <v>918.26300000000003</v>
      </c>
      <c r="T101" s="253">
        <v>388.39699999999999</v>
      </c>
      <c r="U101" s="166">
        <v>410.88400000000001</v>
      </c>
      <c r="V101" s="166">
        <v>606.67100000000005</v>
      </c>
      <c r="W101" s="254">
        <v>1209.3440000000001</v>
      </c>
      <c r="X101" s="253">
        <v>602.15700000000004</v>
      </c>
      <c r="Y101" s="166">
        <v>760.60900000000004</v>
      </c>
      <c r="Z101" s="166">
        <v>622.27800000000002</v>
      </c>
      <c r="AA101" s="254">
        <v>660.03899999999999</v>
      </c>
      <c r="AB101" s="253">
        <v>247.005</v>
      </c>
      <c r="AC101" s="166">
        <v>510.32799999999997</v>
      </c>
      <c r="AD101" s="166">
        <v>399.74599999999998</v>
      </c>
      <c r="AE101" s="254">
        <v>892.24099999999999</v>
      </c>
      <c r="AF101" s="253">
        <v>473.81</v>
      </c>
      <c r="AG101" s="166">
        <v>443.685</v>
      </c>
      <c r="AH101" s="166">
        <v>605.726</v>
      </c>
      <c r="AI101" s="254">
        <v>721.70699999999999</v>
      </c>
      <c r="AJ101" s="253">
        <v>313.83199999999999</v>
      </c>
      <c r="AK101" s="166">
        <v>448.82499999999999</v>
      </c>
      <c r="AL101" s="166">
        <v>430.16800000000001</v>
      </c>
      <c r="AM101" s="254">
        <v>768.94</v>
      </c>
      <c r="AN101" s="253">
        <v>366.43799999999999</v>
      </c>
      <c r="AO101" s="166">
        <v>464.18900000000002</v>
      </c>
      <c r="AP101" s="166">
        <v>551.875</v>
      </c>
      <c r="AQ101" s="254">
        <v>1082.741</v>
      </c>
      <c r="AR101" s="253">
        <v>436.34</v>
      </c>
      <c r="AS101" s="166">
        <v>274.19799999999998</v>
      </c>
      <c r="AT101" s="166">
        <v>345.89699999999999</v>
      </c>
      <c r="AU101" s="254">
        <v>1004.222</v>
      </c>
      <c r="AV101" s="253">
        <v>312.358</v>
      </c>
      <c r="AW101" s="166">
        <v>265.84199999999998</v>
      </c>
      <c r="AX101" s="166">
        <v>513.36500000000001</v>
      </c>
      <c r="AY101" s="254">
        <v>790.00400000000002</v>
      </c>
      <c r="AZ101" s="253">
        <v>473.97899999999998</v>
      </c>
      <c r="BA101" s="166">
        <v>354.08499999999998</v>
      </c>
      <c r="BB101" s="166">
        <v>719.42600000000004</v>
      </c>
      <c r="BC101" s="254">
        <v>1730.6030000000001</v>
      </c>
      <c r="BD101" s="253">
        <v>0</v>
      </c>
      <c r="BE101" s="166">
        <v>0</v>
      </c>
      <c r="BF101" s="166">
        <v>0</v>
      </c>
      <c r="BG101" s="254">
        <v>0</v>
      </c>
      <c r="BH101" s="253">
        <v>0</v>
      </c>
      <c r="BI101" s="166">
        <v>0</v>
      </c>
      <c r="BJ101" s="166">
        <v>0</v>
      </c>
      <c r="BK101" s="254">
        <v>0</v>
      </c>
      <c r="BL101" s="253">
        <v>654.75300000000004</v>
      </c>
      <c r="BM101" s="166">
        <v>569.66499999999996</v>
      </c>
      <c r="BN101" s="166">
        <v>526.94600000000003</v>
      </c>
      <c r="BO101" s="254">
        <v>1559.0229999999999</v>
      </c>
      <c r="BP101" s="253">
        <v>599.34299999999996</v>
      </c>
      <c r="BQ101" s="166">
        <v>922.10299999999995</v>
      </c>
      <c r="BR101" s="166">
        <v>837.59100000000001</v>
      </c>
      <c r="BS101" s="254">
        <v>1350.81</v>
      </c>
      <c r="BT101" s="253">
        <v>431.791</v>
      </c>
      <c r="BU101" s="166">
        <v>6179.01</v>
      </c>
      <c r="BV101" s="166">
        <v>907.15200000000004</v>
      </c>
      <c r="BW101" s="254">
        <v>1328.193</v>
      </c>
      <c r="BX101" s="253">
        <v>418.66300000000001</v>
      </c>
      <c r="BY101" s="166">
        <v>494.43700000000001</v>
      </c>
      <c r="BZ101" s="166">
        <v>864.82799999999997</v>
      </c>
      <c r="CA101" s="254">
        <v>1386.0920000000001</v>
      </c>
      <c r="CB101" s="253">
        <v>630.35500000000002</v>
      </c>
      <c r="CC101" s="166">
        <v>445.04899999999998</v>
      </c>
      <c r="CD101" s="166">
        <v>564.73699999999997</v>
      </c>
      <c r="CE101" s="166">
        <v>1777.6379999999999</v>
      </c>
      <c r="CF101" s="253">
        <v>746.41700000000003</v>
      </c>
      <c r="CG101" s="166">
        <v>743.88099999999997</v>
      </c>
      <c r="CH101" s="166">
        <v>1003.4349999999999</v>
      </c>
      <c r="CI101" s="166">
        <v>2252.431</v>
      </c>
      <c r="CJ101" s="253">
        <v>682.71199999999999</v>
      </c>
      <c r="CK101" s="166">
        <v>593.48199999999997</v>
      </c>
      <c r="CL101" s="166">
        <v>1128.336</v>
      </c>
      <c r="CM101" s="166">
        <v>1774.7449999999999</v>
      </c>
      <c r="CN101" s="253">
        <v>806.59400000000005</v>
      </c>
      <c r="CO101" s="166">
        <v>691.31100000000004</v>
      </c>
      <c r="CP101" s="166">
        <v>889.10900000000004</v>
      </c>
      <c r="CQ101" s="287">
        <v>2187.944</v>
      </c>
      <c r="CR101" s="253">
        <v>748.447</v>
      </c>
      <c r="CS101" s="287">
        <v>995.69899999999996</v>
      </c>
      <c r="CT101" s="287">
        <v>899.97199999999998</v>
      </c>
      <c r="CU101" s="254">
        <v>1874.5929999999998</v>
      </c>
      <c r="CV101" s="158"/>
      <c r="CW101" s="144">
        <f t="shared" si="2"/>
        <v>-14.321710244869152</v>
      </c>
      <c r="CX101" s="144">
        <f t="shared" si="3"/>
        <v>108.2945913872876</v>
      </c>
    </row>
    <row r="102" spans="1:102">
      <c r="B102" s="197">
        <v>96</v>
      </c>
      <c r="C102" s="183" t="s">
        <v>80</v>
      </c>
      <c r="D102" s="253">
        <v>493.83600000000001</v>
      </c>
      <c r="E102" s="166">
        <v>390.435</v>
      </c>
      <c r="F102" s="166">
        <v>237.26900000000001</v>
      </c>
      <c r="G102" s="254">
        <v>375.76400000000001</v>
      </c>
      <c r="H102" s="253">
        <v>434.70299999999997</v>
      </c>
      <c r="I102" s="166">
        <v>382.24299999999999</v>
      </c>
      <c r="J102" s="166">
        <v>274.56599999999997</v>
      </c>
      <c r="K102" s="254">
        <v>434.70499999999998</v>
      </c>
      <c r="L102" s="253">
        <v>583.19100000000003</v>
      </c>
      <c r="M102" s="166">
        <v>359.88900000000001</v>
      </c>
      <c r="N102" s="166">
        <v>823.03899999999999</v>
      </c>
      <c r="O102" s="254">
        <v>481.202</v>
      </c>
      <c r="P102" s="253">
        <v>708.17700000000002</v>
      </c>
      <c r="Q102" s="166">
        <v>320.76799999999997</v>
      </c>
      <c r="R102" s="166">
        <v>514.26400000000001</v>
      </c>
      <c r="S102" s="254">
        <v>536.56100000000004</v>
      </c>
      <c r="T102" s="253">
        <v>527.23</v>
      </c>
      <c r="U102" s="166">
        <v>362.70800000000003</v>
      </c>
      <c r="V102" s="166">
        <v>807.73699999999997</v>
      </c>
      <c r="W102" s="254">
        <v>519.43600000000004</v>
      </c>
      <c r="X102" s="253">
        <v>421.745</v>
      </c>
      <c r="Y102" s="166">
        <v>334.60500000000002</v>
      </c>
      <c r="Z102" s="166">
        <v>587.649</v>
      </c>
      <c r="AA102" s="254">
        <v>394.32400000000001</v>
      </c>
      <c r="AB102" s="253">
        <v>717.60900000000004</v>
      </c>
      <c r="AC102" s="166">
        <v>339.75</v>
      </c>
      <c r="AD102" s="166">
        <v>441.21800000000002</v>
      </c>
      <c r="AE102" s="254">
        <v>368.02300000000002</v>
      </c>
      <c r="AF102" s="253">
        <v>478.06099999999998</v>
      </c>
      <c r="AG102" s="166">
        <v>223.10499999999999</v>
      </c>
      <c r="AH102" s="166">
        <v>299.255</v>
      </c>
      <c r="AI102" s="254">
        <v>541.64599999999996</v>
      </c>
      <c r="AJ102" s="253">
        <v>463.16</v>
      </c>
      <c r="AK102" s="166">
        <v>262.858</v>
      </c>
      <c r="AL102" s="166">
        <v>383.09199999999998</v>
      </c>
      <c r="AM102" s="254">
        <v>928.31799999999998</v>
      </c>
      <c r="AN102" s="253">
        <v>735.971</v>
      </c>
      <c r="AO102" s="166">
        <v>304.52499999999998</v>
      </c>
      <c r="AP102" s="166">
        <v>306.49599999999998</v>
      </c>
      <c r="AQ102" s="254">
        <v>617.67700000000002</v>
      </c>
      <c r="AR102" s="253">
        <v>376.97500000000002</v>
      </c>
      <c r="AS102" s="166">
        <v>262.65100000000001</v>
      </c>
      <c r="AT102" s="166">
        <v>1321.021</v>
      </c>
      <c r="AU102" s="254">
        <v>1023.581</v>
      </c>
      <c r="AV102" s="253">
        <v>1592.914</v>
      </c>
      <c r="AW102" s="166">
        <v>1418.681</v>
      </c>
      <c r="AX102" s="166">
        <v>2195.0740000000001</v>
      </c>
      <c r="AY102" s="254">
        <v>1829.0440000000001</v>
      </c>
      <c r="AZ102" s="253">
        <v>2139.7179999999998</v>
      </c>
      <c r="BA102" s="166">
        <v>1191.154</v>
      </c>
      <c r="BB102" s="166">
        <v>2417.9749999999999</v>
      </c>
      <c r="BC102" s="254">
        <v>3472.2669999999998</v>
      </c>
      <c r="BD102" s="253">
        <v>0</v>
      </c>
      <c r="BE102" s="166">
        <v>0</v>
      </c>
      <c r="BF102" s="166">
        <v>0</v>
      </c>
      <c r="BG102" s="254">
        <v>0</v>
      </c>
      <c r="BH102" s="253">
        <v>0</v>
      </c>
      <c r="BI102" s="166">
        <v>0</v>
      </c>
      <c r="BJ102" s="166">
        <v>0</v>
      </c>
      <c r="BK102" s="254">
        <v>0</v>
      </c>
      <c r="BL102" s="253">
        <v>2958.4119999999998</v>
      </c>
      <c r="BM102" s="166">
        <v>2169.5659999999998</v>
      </c>
      <c r="BN102" s="166">
        <v>1918.7650000000001</v>
      </c>
      <c r="BO102" s="254">
        <v>3284.3580000000002</v>
      </c>
      <c r="BP102" s="253">
        <v>2473.7190000000001</v>
      </c>
      <c r="BQ102" s="166">
        <v>1520.518</v>
      </c>
      <c r="BR102" s="166">
        <v>2607.0369999999998</v>
      </c>
      <c r="BS102" s="254">
        <v>3623.95</v>
      </c>
      <c r="BT102" s="253">
        <v>3582.1390000000001</v>
      </c>
      <c r="BU102" s="166">
        <v>2464.931</v>
      </c>
      <c r="BV102" s="166">
        <v>2086.7539999999999</v>
      </c>
      <c r="BW102" s="254">
        <v>2434.7510000000002</v>
      </c>
      <c r="BX102" s="253">
        <v>2333.4169999999999</v>
      </c>
      <c r="BY102" s="166">
        <v>2831.3609999999999</v>
      </c>
      <c r="BZ102" s="166">
        <v>2365.5030000000002</v>
      </c>
      <c r="CA102" s="254">
        <v>3090.1849999999999</v>
      </c>
      <c r="CB102" s="253">
        <v>1823.6279999999999</v>
      </c>
      <c r="CC102" s="166">
        <v>3155.28</v>
      </c>
      <c r="CD102" s="166">
        <v>3171.3560000000002</v>
      </c>
      <c r="CE102" s="166">
        <v>2757.7269999999999</v>
      </c>
      <c r="CF102" s="253">
        <v>1888.8510000000001</v>
      </c>
      <c r="CG102" s="166">
        <v>2880.674</v>
      </c>
      <c r="CH102" s="166">
        <v>3814.0889999999999</v>
      </c>
      <c r="CI102" s="166">
        <v>4782.9440000000004</v>
      </c>
      <c r="CJ102" s="253">
        <v>5750.741</v>
      </c>
      <c r="CK102" s="166">
        <v>3484.1149999999998</v>
      </c>
      <c r="CL102" s="166">
        <v>3341.1120000000001</v>
      </c>
      <c r="CM102" s="166">
        <v>2482.6190000000001</v>
      </c>
      <c r="CN102" s="253">
        <v>3197.7460000000001</v>
      </c>
      <c r="CO102" s="166">
        <v>2725.3220000000001</v>
      </c>
      <c r="CP102" s="166">
        <v>2573.9740000000002</v>
      </c>
      <c r="CQ102" s="287">
        <v>3714.252</v>
      </c>
      <c r="CR102" s="253">
        <v>4662.0940000000001</v>
      </c>
      <c r="CS102" s="287">
        <v>3465.6149999999998</v>
      </c>
      <c r="CT102" s="287">
        <v>3762.6379999999999</v>
      </c>
      <c r="CU102" s="254">
        <v>4620.6080000000002</v>
      </c>
      <c r="CV102" s="158"/>
      <c r="CW102" s="144">
        <f t="shared" si="2"/>
        <v>24.402113803802223</v>
      </c>
      <c r="CX102" s="144">
        <f t="shared" si="3"/>
        <v>22.802353029975265</v>
      </c>
    </row>
    <row r="103" spans="1:102">
      <c r="B103" s="201">
        <v>97</v>
      </c>
      <c r="C103" s="202" t="s">
        <v>81</v>
      </c>
      <c r="D103" s="253">
        <v>3.7770000000000001</v>
      </c>
      <c r="E103" s="166">
        <v>9.282</v>
      </c>
      <c r="F103" s="166">
        <v>8.3219999999999992</v>
      </c>
      <c r="G103" s="254">
        <v>17.236000000000001</v>
      </c>
      <c r="H103" s="253">
        <v>0.21299999999999999</v>
      </c>
      <c r="I103" s="166">
        <v>9.6000000000000002E-2</v>
      </c>
      <c r="J103" s="166">
        <v>13.497</v>
      </c>
      <c r="K103" s="254">
        <v>18.748999999999999</v>
      </c>
      <c r="L103" s="253">
        <v>13.157999999999999</v>
      </c>
      <c r="M103" s="166">
        <v>10.945</v>
      </c>
      <c r="N103" s="166">
        <v>3.8530000000000002</v>
      </c>
      <c r="O103" s="254">
        <v>1.913</v>
      </c>
      <c r="P103" s="253">
        <v>8.9410000000000007</v>
      </c>
      <c r="Q103" s="166">
        <v>488.85500000000002</v>
      </c>
      <c r="R103" s="166">
        <v>16.004000000000001</v>
      </c>
      <c r="S103" s="254">
        <v>5.5149999999999997</v>
      </c>
      <c r="T103" s="253">
        <v>9.6679999999999993</v>
      </c>
      <c r="U103" s="166">
        <v>0.20699999999999999</v>
      </c>
      <c r="V103" s="166">
        <v>8.8640000000000008</v>
      </c>
      <c r="W103" s="254">
        <v>7.7880000000000003</v>
      </c>
      <c r="X103" s="253">
        <v>2.6779999999999999</v>
      </c>
      <c r="Y103" s="166">
        <v>0</v>
      </c>
      <c r="Z103" s="166">
        <v>4.319</v>
      </c>
      <c r="AA103" s="254">
        <v>2.0030000000000001</v>
      </c>
      <c r="AB103" s="253">
        <v>4.3999999999999997E-2</v>
      </c>
      <c r="AC103" s="166">
        <v>13.411</v>
      </c>
      <c r="AD103" s="166">
        <v>0.51100000000000001</v>
      </c>
      <c r="AE103" s="254">
        <v>18.617999999999999</v>
      </c>
      <c r="AF103" s="253">
        <v>0.58399999999999996</v>
      </c>
      <c r="AG103" s="166">
        <v>0.86699999999999999</v>
      </c>
      <c r="AH103" s="166">
        <v>7.24</v>
      </c>
      <c r="AI103" s="254">
        <v>1.0999999999999999E-2</v>
      </c>
      <c r="AJ103" s="253">
        <v>0</v>
      </c>
      <c r="AK103" s="166">
        <v>2.9750000000000001</v>
      </c>
      <c r="AL103" s="166">
        <v>2.9140000000000001</v>
      </c>
      <c r="AM103" s="254">
        <v>0.122</v>
      </c>
      <c r="AN103" s="253">
        <v>21.241</v>
      </c>
      <c r="AO103" s="166">
        <v>9.4320000000000004</v>
      </c>
      <c r="AP103" s="166">
        <v>0.38300000000000001</v>
      </c>
      <c r="AQ103" s="254">
        <v>25.170999999999999</v>
      </c>
      <c r="AR103" s="253">
        <v>0.68500000000000005</v>
      </c>
      <c r="AS103" s="166">
        <v>0.27600000000000002</v>
      </c>
      <c r="AT103" s="166">
        <v>3.004</v>
      </c>
      <c r="AU103" s="254">
        <v>1.8089999999999999</v>
      </c>
      <c r="AV103" s="253">
        <v>40.957000000000001</v>
      </c>
      <c r="AW103" s="166">
        <v>17.187000000000001</v>
      </c>
      <c r="AX103" s="166">
        <v>2.1739999999999999</v>
      </c>
      <c r="AY103" s="254">
        <v>16.841999999999999</v>
      </c>
      <c r="AZ103" s="253">
        <v>5.7</v>
      </c>
      <c r="BA103" s="166">
        <v>5.6210000000000004</v>
      </c>
      <c r="BB103" s="166">
        <v>3.1920000000000002</v>
      </c>
      <c r="BC103" s="254">
        <v>2.8460000000000001</v>
      </c>
      <c r="BD103" s="253">
        <v>0</v>
      </c>
      <c r="BE103" s="166">
        <v>0</v>
      </c>
      <c r="BF103" s="166">
        <v>0</v>
      </c>
      <c r="BG103" s="254">
        <v>0</v>
      </c>
      <c r="BH103" s="253">
        <v>0</v>
      </c>
      <c r="BI103" s="166">
        <v>0</v>
      </c>
      <c r="BJ103" s="166">
        <v>0</v>
      </c>
      <c r="BK103" s="254">
        <v>0</v>
      </c>
      <c r="BL103" s="253">
        <v>0.89900000000000002</v>
      </c>
      <c r="BM103" s="166">
        <v>3.63</v>
      </c>
      <c r="BN103" s="166">
        <v>24.768999999999998</v>
      </c>
      <c r="BO103" s="254">
        <v>2.4319999999999999</v>
      </c>
      <c r="BP103" s="253">
        <v>0</v>
      </c>
      <c r="BQ103" s="166">
        <v>30.847999999999999</v>
      </c>
      <c r="BR103" s="166">
        <v>8.2449999999999992</v>
      </c>
      <c r="BS103" s="254">
        <v>0.75800000000000001</v>
      </c>
      <c r="BT103" s="253">
        <v>5.6619999999999999</v>
      </c>
      <c r="BU103" s="166">
        <v>9.4990000000000006</v>
      </c>
      <c r="BV103" s="166">
        <v>4.2809999999999997</v>
      </c>
      <c r="BW103" s="254">
        <v>2.1589999999999998</v>
      </c>
      <c r="BX103" s="253">
        <v>8.0280000000000005</v>
      </c>
      <c r="BY103" s="166">
        <v>0</v>
      </c>
      <c r="BZ103" s="166">
        <v>2.3220000000000001</v>
      </c>
      <c r="CA103" s="254">
        <v>7.3049999999999997</v>
      </c>
      <c r="CB103" s="253">
        <v>0.90100000000000002</v>
      </c>
      <c r="CC103" s="166">
        <v>0</v>
      </c>
      <c r="CD103" s="166">
        <v>0.245</v>
      </c>
      <c r="CE103" s="166">
        <v>4.9029999999999996</v>
      </c>
      <c r="CF103" s="253">
        <v>0.72599999999999998</v>
      </c>
      <c r="CG103" s="166">
        <v>6.109</v>
      </c>
      <c r="CH103" s="166">
        <v>0.83699999999999997</v>
      </c>
      <c r="CI103" s="166">
        <v>14.472</v>
      </c>
      <c r="CJ103" s="253">
        <v>2.9649999999999999</v>
      </c>
      <c r="CK103" s="166">
        <v>15.641999999999999</v>
      </c>
      <c r="CL103" s="166">
        <v>6.1580000000000004</v>
      </c>
      <c r="CM103" s="166">
        <v>3.3679999999999999</v>
      </c>
      <c r="CN103" s="253">
        <v>7.3789999999999996</v>
      </c>
      <c r="CO103" s="166">
        <v>177.58699999999999</v>
      </c>
      <c r="CP103" s="166">
        <v>6.6479999999999997</v>
      </c>
      <c r="CQ103" s="287">
        <v>10.522</v>
      </c>
      <c r="CR103" s="271">
        <v>2.6630000000000003</v>
      </c>
      <c r="CS103" s="272">
        <v>0.90900000000000003</v>
      </c>
      <c r="CT103" s="272">
        <v>2.5859999999999999</v>
      </c>
      <c r="CU103" s="273">
        <v>1.659</v>
      </c>
      <c r="CV103" s="158"/>
      <c r="CW103" s="145">
        <f t="shared" si="2"/>
        <v>-84.233035544573283</v>
      </c>
      <c r="CX103" s="145">
        <f t="shared" si="3"/>
        <v>-35.846867749419957</v>
      </c>
    </row>
    <row r="104" spans="1:102" s="164" customFormat="1">
      <c r="A104" s="154"/>
      <c r="B104" s="186" t="s">
        <v>101</v>
      </c>
      <c r="C104" s="322" t="s">
        <v>100</v>
      </c>
      <c r="D104" s="262">
        <f>SUM(D7:D103)</f>
        <v>97733.603999999963</v>
      </c>
      <c r="E104" s="282">
        <f t="shared" ref="E104:BP104" si="4">SUM(E7:E103)</f>
        <v>110870.19900000005</v>
      </c>
      <c r="F104" s="282">
        <f t="shared" si="4"/>
        <v>119395.92299999989</v>
      </c>
      <c r="G104" s="283">
        <f t="shared" si="4"/>
        <v>119465.12400000001</v>
      </c>
      <c r="H104" s="262">
        <f t="shared" si="4"/>
        <v>107874.40700000004</v>
      </c>
      <c r="I104" s="282">
        <f t="shared" si="4"/>
        <v>112071.67500000006</v>
      </c>
      <c r="J104" s="282">
        <f t="shared" si="4"/>
        <v>111601.80600000003</v>
      </c>
      <c r="K104" s="283">
        <f t="shared" si="4"/>
        <v>118742.74199999998</v>
      </c>
      <c r="L104" s="262">
        <f t="shared" si="4"/>
        <v>107357.89099999996</v>
      </c>
      <c r="M104" s="282">
        <f t="shared" si="4"/>
        <v>123072.37399999995</v>
      </c>
      <c r="N104" s="282">
        <f t="shared" si="4"/>
        <v>167926.06399999995</v>
      </c>
      <c r="O104" s="283">
        <f t="shared" si="4"/>
        <v>184908.15999999997</v>
      </c>
      <c r="P104" s="262">
        <f t="shared" si="4"/>
        <v>158543.58999999994</v>
      </c>
      <c r="Q104" s="282">
        <f t="shared" si="4"/>
        <v>164392.59800000003</v>
      </c>
      <c r="R104" s="282">
        <f t="shared" si="4"/>
        <v>155773.30999999997</v>
      </c>
      <c r="S104" s="283">
        <f t="shared" si="4"/>
        <v>168691.78399999996</v>
      </c>
      <c r="T104" s="262">
        <f t="shared" si="4"/>
        <v>180363.72799999997</v>
      </c>
      <c r="U104" s="282">
        <f t="shared" si="4"/>
        <v>186951.10199999993</v>
      </c>
      <c r="V104" s="282">
        <f t="shared" si="4"/>
        <v>198185.568</v>
      </c>
      <c r="W104" s="283">
        <f t="shared" si="4"/>
        <v>198954.21999999991</v>
      </c>
      <c r="X104" s="262">
        <f t="shared" si="4"/>
        <v>146061.04800000004</v>
      </c>
      <c r="Y104" s="282">
        <f t="shared" si="4"/>
        <v>160631.799</v>
      </c>
      <c r="Z104" s="282">
        <f t="shared" si="4"/>
        <v>208196.92099999991</v>
      </c>
      <c r="AA104" s="283">
        <f t="shared" si="4"/>
        <v>179349.16299999991</v>
      </c>
      <c r="AB104" s="262">
        <f t="shared" si="4"/>
        <v>169140.06</v>
      </c>
      <c r="AC104" s="282">
        <f t="shared" si="4"/>
        <v>181346.41300000003</v>
      </c>
      <c r="AD104" s="282">
        <f t="shared" si="4"/>
        <v>214089.78499999997</v>
      </c>
      <c r="AE104" s="283">
        <f t="shared" si="4"/>
        <v>197824.1589999999</v>
      </c>
      <c r="AF104" s="262">
        <f t="shared" si="4"/>
        <v>130326.53000000001</v>
      </c>
      <c r="AG104" s="282">
        <f t="shared" si="4"/>
        <v>144234.84600000002</v>
      </c>
      <c r="AH104" s="282">
        <f t="shared" si="4"/>
        <v>149367.64800000004</v>
      </c>
      <c r="AI104" s="283">
        <f t="shared" si="4"/>
        <v>196738.06700000004</v>
      </c>
      <c r="AJ104" s="262">
        <f t="shared" si="4"/>
        <v>198333.75800000003</v>
      </c>
      <c r="AK104" s="282">
        <f t="shared" si="4"/>
        <v>186158.99600000004</v>
      </c>
      <c r="AL104" s="282">
        <f t="shared" si="4"/>
        <v>195114.27599999998</v>
      </c>
      <c r="AM104" s="283">
        <f t="shared" si="4"/>
        <v>206755.033</v>
      </c>
      <c r="AN104" s="262">
        <f t="shared" si="4"/>
        <v>171447.13299999991</v>
      </c>
      <c r="AO104" s="282">
        <f t="shared" si="4"/>
        <v>173712.38699999996</v>
      </c>
      <c r="AP104" s="282">
        <f t="shared" si="4"/>
        <v>185483.92</v>
      </c>
      <c r="AQ104" s="283">
        <f t="shared" si="4"/>
        <v>275108.27799999999</v>
      </c>
      <c r="AR104" s="262">
        <f t="shared" si="4"/>
        <v>207523.55800000014</v>
      </c>
      <c r="AS104" s="282">
        <f t="shared" si="4"/>
        <v>190217.58400000003</v>
      </c>
      <c r="AT104" s="282">
        <f t="shared" si="4"/>
        <v>197636.27399999995</v>
      </c>
      <c r="AU104" s="283">
        <f t="shared" si="4"/>
        <v>196596.38600000003</v>
      </c>
      <c r="AV104" s="262">
        <f t="shared" si="4"/>
        <v>176841.399</v>
      </c>
      <c r="AW104" s="282">
        <f t="shared" si="4"/>
        <v>209694.71600000004</v>
      </c>
      <c r="AX104" s="282">
        <f t="shared" si="4"/>
        <v>240506.23999999996</v>
      </c>
      <c r="AY104" s="283">
        <f t="shared" si="4"/>
        <v>224249.79899999991</v>
      </c>
      <c r="AZ104" s="262">
        <f t="shared" si="4"/>
        <v>201820.92300000007</v>
      </c>
      <c r="BA104" s="282">
        <f t="shared" si="4"/>
        <v>218223.33399999994</v>
      </c>
      <c r="BB104" s="282">
        <f t="shared" si="4"/>
        <v>246872.87699999995</v>
      </c>
      <c r="BC104" s="283">
        <f t="shared" si="4"/>
        <v>228408.84700000001</v>
      </c>
      <c r="BD104" s="262">
        <f t="shared" si="4"/>
        <v>206624.61300000007</v>
      </c>
      <c r="BE104" s="282">
        <f t="shared" si="4"/>
        <v>203729.15000000002</v>
      </c>
      <c r="BF104" s="282">
        <f t="shared" si="4"/>
        <v>214153.10199999993</v>
      </c>
      <c r="BG104" s="283">
        <f t="shared" si="4"/>
        <v>230882.79799999995</v>
      </c>
      <c r="BH104" s="262">
        <f t="shared" si="4"/>
        <v>224441.10700000005</v>
      </c>
      <c r="BI104" s="282">
        <f t="shared" si="4"/>
        <v>228629.92699999997</v>
      </c>
      <c r="BJ104" s="282">
        <f t="shared" si="4"/>
        <v>219096.97799999992</v>
      </c>
      <c r="BK104" s="283">
        <f t="shared" si="4"/>
        <v>226837.15199999997</v>
      </c>
      <c r="BL104" s="262">
        <f t="shared" si="4"/>
        <v>210126.29000000007</v>
      </c>
      <c r="BM104" s="282">
        <f t="shared" si="4"/>
        <v>210683.54900000003</v>
      </c>
      <c r="BN104" s="282">
        <f t="shared" si="4"/>
        <v>235475.19300000003</v>
      </c>
      <c r="BO104" s="283">
        <f t="shared" si="4"/>
        <v>244712.39200000002</v>
      </c>
      <c r="BP104" s="262">
        <f t="shared" si="4"/>
        <v>197019.63099999994</v>
      </c>
      <c r="BQ104" s="282">
        <f t="shared" ref="BQ104:CQ104" si="5">SUM(BQ7:BQ103)</f>
        <v>227651.74099999995</v>
      </c>
      <c r="BR104" s="282">
        <f t="shared" si="5"/>
        <v>250123.24300000013</v>
      </c>
      <c r="BS104" s="283">
        <f t="shared" si="5"/>
        <v>264648.6829999999</v>
      </c>
      <c r="BT104" s="262">
        <f t="shared" si="5"/>
        <v>226898.34700000004</v>
      </c>
      <c r="BU104" s="282">
        <f t="shared" si="5"/>
        <v>255687.03600000002</v>
      </c>
      <c r="BV104" s="282">
        <f t="shared" si="5"/>
        <v>251566.36500000002</v>
      </c>
      <c r="BW104" s="283">
        <f t="shared" si="5"/>
        <v>297160.89899999998</v>
      </c>
      <c r="BX104" s="262">
        <f t="shared" si="5"/>
        <v>206423.70199999993</v>
      </c>
      <c r="BY104" s="282">
        <f t="shared" si="5"/>
        <v>175365.90400000001</v>
      </c>
      <c r="BZ104" s="282">
        <f t="shared" si="5"/>
        <v>208136.51699999999</v>
      </c>
      <c r="CA104" s="283">
        <f t="shared" si="5"/>
        <v>238724.25600000002</v>
      </c>
      <c r="CB104" s="262">
        <f t="shared" si="5"/>
        <v>225539.78099999999</v>
      </c>
      <c r="CC104" s="282">
        <f t="shared" si="5"/>
        <v>222530.47299999985</v>
      </c>
      <c r="CD104" s="282">
        <f t="shared" si="5"/>
        <v>216197.32300000012</v>
      </c>
      <c r="CE104" s="283">
        <f t="shared" si="5"/>
        <v>276993.49899999989</v>
      </c>
      <c r="CF104" s="294">
        <f t="shared" si="5"/>
        <v>214056.11000000004</v>
      </c>
      <c r="CG104" s="295">
        <f t="shared" si="5"/>
        <v>271473.38599999982</v>
      </c>
      <c r="CH104" s="295">
        <f t="shared" si="5"/>
        <v>337116.34299999994</v>
      </c>
      <c r="CI104" s="296">
        <f t="shared" si="5"/>
        <v>364941.36200000008</v>
      </c>
      <c r="CJ104" s="294">
        <f t="shared" si="5"/>
        <v>291528.462</v>
      </c>
      <c r="CK104" s="295">
        <f t="shared" si="5"/>
        <v>321607.88500000001</v>
      </c>
      <c r="CL104" s="295">
        <f t="shared" si="5"/>
        <v>321742.63499999989</v>
      </c>
      <c r="CM104" s="296">
        <f t="shared" si="5"/>
        <v>347678.28199999995</v>
      </c>
      <c r="CN104" s="294">
        <f t="shared" si="5"/>
        <v>294131.837</v>
      </c>
      <c r="CO104" s="295">
        <f t="shared" si="5"/>
        <v>362270.13199999993</v>
      </c>
      <c r="CP104" s="295">
        <f t="shared" si="5"/>
        <v>340280.48699999996</v>
      </c>
      <c r="CQ104" s="295">
        <f t="shared" si="5"/>
        <v>348103.35800000012</v>
      </c>
      <c r="CR104" s="294">
        <f t="shared" ref="CR104:CS104" si="6">SUM(CR7:CR103)</f>
        <v>317768.69800000003</v>
      </c>
      <c r="CS104" s="295">
        <f t="shared" si="6"/>
        <v>340177.00000000006</v>
      </c>
      <c r="CT104" s="295">
        <f t="shared" ref="CT104:CU104" si="7">SUM(CT7:CT103)</f>
        <v>322414.52799999999</v>
      </c>
      <c r="CU104" s="296">
        <f t="shared" si="7"/>
        <v>359133.80999999988</v>
      </c>
      <c r="CV104" s="203"/>
      <c r="CW104" s="149">
        <f t="shared" si="2"/>
        <v>3.1687289842230655</v>
      </c>
      <c r="CX104" s="149">
        <f t="shared" si="3"/>
        <v>11.388842254651706</v>
      </c>
    </row>
    <row r="105" spans="1:102">
      <c r="B105" s="204" t="s">
        <v>98</v>
      </c>
      <c r="C105" s="205" t="s">
        <v>117</v>
      </c>
      <c r="D105" s="206"/>
      <c r="CH105" s="158"/>
      <c r="CI105" s="158"/>
      <c r="CJ105" s="158"/>
      <c r="CK105" s="158"/>
      <c r="CL105" s="158"/>
      <c r="CM105" s="158"/>
      <c r="CN105" s="158"/>
      <c r="CO105" s="158"/>
      <c r="CP105" s="158"/>
      <c r="CQ105" s="158"/>
      <c r="CR105" s="158"/>
      <c r="CS105" s="158"/>
      <c r="CT105" s="158"/>
      <c r="CU105" s="158"/>
      <c r="CV105" s="158"/>
    </row>
    <row r="106" spans="1:102">
      <c r="B106" s="204" t="s">
        <v>99</v>
      </c>
      <c r="C106" s="205" t="s">
        <v>103</v>
      </c>
      <c r="D106" s="206"/>
      <c r="CI106" s="158"/>
      <c r="CJ106" s="158"/>
      <c r="CK106" s="158"/>
      <c r="CL106" s="158"/>
      <c r="CM106" s="158"/>
      <c r="CN106" s="158"/>
      <c r="CO106" s="158"/>
      <c r="CP106" s="158"/>
      <c r="CQ106" s="158"/>
      <c r="CR106" s="158"/>
      <c r="CS106" s="158"/>
      <c r="CT106" s="158"/>
      <c r="CU106" s="158"/>
      <c r="CV106" s="158"/>
    </row>
    <row r="107" spans="1:102">
      <c r="B107" s="412" t="s">
        <v>104</v>
      </c>
      <c r="C107" s="412"/>
      <c r="D107" s="412"/>
      <c r="E107" s="412"/>
      <c r="CI107" s="158"/>
      <c r="CJ107" s="158"/>
      <c r="CK107" s="158"/>
      <c r="CL107" s="158"/>
      <c r="CM107" s="158"/>
      <c r="CN107" s="158"/>
      <c r="CO107" s="158"/>
      <c r="CP107" s="158"/>
      <c r="CQ107" s="158"/>
      <c r="CR107" s="158"/>
      <c r="CS107" s="158"/>
      <c r="CT107" s="158"/>
      <c r="CU107" s="158"/>
      <c r="CV107" s="158"/>
    </row>
    <row r="108" spans="1:102">
      <c r="B108" s="113" t="s">
        <v>118</v>
      </c>
      <c r="C108" s="113"/>
      <c r="D108" s="114"/>
      <c r="E108" s="115"/>
      <c r="CI108" s="158"/>
      <c r="CJ108" s="158"/>
      <c r="CK108" s="158"/>
      <c r="CL108" s="158"/>
      <c r="CM108" s="158"/>
      <c r="CN108" s="158"/>
      <c r="CO108" s="158"/>
      <c r="CP108" s="158"/>
      <c r="CQ108" s="158"/>
      <c r="CR108" s="158"/>
      <c r="CS108" s="158"/>
      <c r="CT108" s="158"/>
      <c r="CU108" s="158"/>
      <c r="CV108" s="158"/>
    </row>
    <row r="109" spans="1:102">
      <c r="B109" s="113" t="s">
        <v>119</v>
      </c>
      <c r="C109" s="113"/>
      <c r="D109" s="114"/>
      <c r="E109" s="115"/>
      <c r="CQ109" s="158"/>
      <c r="CR109" s="158"/>
      <c r="CS109" s="158"/>
      <c r="CT109" s="158"/>
      <c r="CU109" s="158"/>
    </row>
    <row r="110" spans="1:102">
      <c r="B110" s="116" t="s">
        <v>120</v>
      </c>
      <c r="C110" s="113" t="s">
        <v>121</v>
      </c>
      <c r="D110" s="117"/>
      <c r="E110" s="117"/>
    </row>
    <row r="111" spans="1:102">
      <c r="B111" s="115" t="s">
        <v>108</v>
      </c>
      <c r="C111" s="118"/>
      <c r="D111" s="117"/>
      <c r="E111" s="117"/>
    </row>
    <row r="112" spans="1:102">
      <c r="B112" s="119" t="s">
        <v>122</v>
      </c>
      <c r="C112" s="12"/>
      <c r="D112" s="12"/>
      <c r="E112" s="12"/>
    </row>
  </sheetData>
  <sortState xmlns:xlrd2="http://schemas.microsoft.com/office/spreadsheetml/2017/richdata2" ref="B7:CY103">
    <sortCondition ref="B7:B103"/>
  </sortState>
  <mergeCells count="31">
    <mergeCell ref="BL5:BO5"/>
    <mergeCell ref="BP5:BS5"/>
    <mergeCell ref="AF5:AI5"/>
    <mergeCell ref="AJ5:AM5"/>
    <mergeCell ref="AN5:AQ5"/>
    <mergeCell ref="BD5:BG5"/>
    <mergeCell ref="BH5:BK5"/>
    <mergeCell ref="AR5:AU5"/>
    <mergeCell ref="B107:E107"/>
    <mergeCell ref="D5:G5"/>
    <mergeCell ref="H5:K5"/>
    <mergeCell ref="L5:O5"/>
    <mergeCell ref="P5:S5"/>
    <mergeCell ref="B4:B6"/>
    <mergeCell ref="C4:C6"/>
    <mergeCell ref="D4:CU4"/>
    <mergeCell ref="CR5:CU5"/>
    <mergeCell ref="AV5:AY5"/>
    <mergeCell ref="BT5:BW5"/>
    <mergeCell ref="T5:W5"/>
    <mergeCell ref="X5:AA5"/>
    <mergeCell ref="AB5:AE5"/>
    <mergeCell ref="AZ5:BC5"/>
    <mergeCell ref="BX5:CA5"/>
    <mergeCell ref="CW4:CX4"/>
    <mergeCell ref="CW5:CW6"/>
    <mergeCell ref="CX5:CX6"/>
    <mergeCell ref="CF5:CI5"/>
    <mergeCell ref="CB5:CE5"/>
    <mergeCell ref="CJ5:CM5"/>
    <mergeCell ref="CN5:CQ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Y26"/>
  <sheetViews>
    <sheetView showGridLines="0" zoomScale="90" zoomScaleNormal="90" workbookViewId="0">
      <selection activeCell="CX7" sqref="CX7:CY17"/>
    </sheetView>
  </sheetViews>
  <sheetFormatPr defaultRowHeight="15"/>
  <cols>
    <col min="1" max="1" width="4.7109375" customWidth="1"/>
    <col min="2" max="2" width="6.42578125" style="9" customWidth="1"/>
    <col min="3" max="3" width="2.28515625" style="8" customWidth="1"/>
    <col min="4" max="4" width="37.140625" style="8" customWidth="1"/>
    <col min="5" max="5" width="11.140625" hidden="1" customWidth="1"/>
    <col min="6" max="91" width="12.140625" hidden="1" customWidth="1"/>
    <col min="92" max="93" width="12.140625" customWidth="1"/>
    <col min="94" max="98" width="12.140625" bestFit="1" customWidth="1"/>
    <col min="99" max="100" width="12.140625" customWidth="1"/>
    <col min="101" max="101" width="3.85546875" customWidth="1"/>
    <col min="102" max="102" width="9.5703125" customWidth="1"/>
    <col min="103" max="103" width="9.28515625" customWidth="1"/>
    <col min="104" max="130" width="16.5703125" customWidth="1"/>
    <col min="131" max="264" width="15.140625" customWidth="1"/>
    <col min="265" max="265" width="3.140625" customWidth="1"/>
  </cols>
  <sheetData>
    <row r="1" spans="2:103" ht="11.25" customHeight="1"/>
    <row r="2" spans="2:103" ht="15.75">
      <c r="B2" s="420" t="s">
        <v>140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H2" s="420"/>
      <c r="AI2" s="420"/>
      <c r="AJ2" s="420"/>
      <c r="AK2" s="420"/>
      <c r="AL2" s="420"/>
      <c r="AM2" s="420"/>
      <c r="AN2" s="420"/>
      <c r="AO2" s="420"/>
      <c r="AP2" s="420"/>
      <c r="AQ2" s="420"/>
      <c r="AR2" s="420"/>
      <c r="AS2" s="420"/>
      <c r="AT2" s="420"/>
      <c r="AU2" s="420"/>
      <c r="AV2" s="420"/>
      <c r="AW2" s="420"/>
      <c r="AX2" s="420"/>
      <c r="AY2" s="420"/>
      <c r="AZ2" s="420"/>
      <c r="BA2" s="420"/>
      <c r="BB2" s="420"/>
      <c r="BC2" s="420"/>
      <c r="BD2" s="420"/>
      <c r="BE2" s="420"/>
      <c r="BF2" s="420"/>
      <c r="BG2" s="420"/>
      <c r="BH2" s="420"/>
      <c r="BI2" s="420"/>
      <c r="BJ2" s="420"/>
      <c r="BK2" s="420"/>
      <c r="BL2" s="420"/>
      <c r="BM2" s="420"/>
      <c r="BN2" s="420"/>
      <c r="BO2" s="420"/>
      <c r="BP2" s="420"/>
      <c r="BQ2" s="420"/>
      <c r="BR2" s="420"/>
      <c r="BS2" s="420"/>
      <c r="BT2" s="420"/>
      <c r="BU2" s="420"/>
      <c r="BV2" s="420"/>
      <c r="BW2" s="420"/>
      <c r="BX2" s="420"/>
      <c r="BY2" s="420"/>
      <c r="BZ2" s="420"/>
      <c r="CA2" s="420"/>
      <c r="CB2" s="420"/>
      <c r="CC2" s="420"/>
      <c r="CD2" s="420"/>
      <c r="CE2" s="420"/>
      <c r="CF2" s="420"/>
    </row>
    <row r="3" spans="2:103" ht="15.75" customHeight="1">
      <c r="B3" s="419" t="s">
        <v>115</v>
      </c>
      <c r="C3" s="419"/>
      <c r="D3" s="419"/>
    </row>
    <row r="4" spans="2:103">
      <c r="B4" s="394" t="s">
        <v>125</v>
      </c>
      <c r="C4" s="423" t="s">
        <v>124</v>
      </c>
      <c r="D4" s="424"/>
      <c r="E4" s="429" t="s">
        <v>196</v>
      </c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0"/>
      <c r="AB4" s="430"/>
      <c r="AC4" s="430"/>
      <c r="AD4" s="430"/>
      <c r="AE4" s="430"/>
      <c r="AF4" s="430"/>
      <c r="AG4" s="430"/>
      <c r="AH4" s="430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430"/>
      <c r="AW4" s="430"/>
      <c r="AX4" s="430"/>
      <c r="AY4" s="430"/>
      <c r="AZ4" s="430"/>
      <c r="BA4" s="430"/>
      <c r="BB4" s="430"/>
      <c r="BC4" s="430"/>
      <c r="BD4" s="430"/>
      <c r="BE4" s="430"/>
      <c r="BF4" s="430"/>
      <c r="BG4" s="430"/>
      <c r="BH4" s="430"/>
      <c r="BI4" s="430"/>
      <c r="BJ4" s="430"/>
      <c r="BK4" s="430"/>
      <c r="BL4" s="430"/>
      <c r="BM4" s="430"/>
      <c r="BN4" s="430"/>
      <c r="BO4" s="430"/>
      <c r="BP4" s="430"/>
      <c r="BQ4" s="430"/>
      <c r="BR4" s="430"/>
      <c r="BS4" s="430"/>
      <c r="BT4" s="430"/>
      <c r="BU4" s="430"/>
      <c r="BV4" s="430"/>
      <c r="BW4" s="430"/>
      <c r="BX4" s="430"/>
      <c r="BY4" s="430"/>
      <c r="BZ4" s="430"/>
      <c r="CA4" s="430"/>
      <c r="CB4" s="430"/>
      <c r="CC4" s="430"/>
      <c r="CD4" s="430"/>
      <c r="CE4" s="430"/>
      <c r="CF4" s="430"/>
      <c r="CG4" s="430"/>
      <c r="CH4" s="430"/>
      <c r="CI4" s="430"/>
      <c r="CJ4" s="430"/>
      <c r="CK4" s="430"/>
      <c r="CL4" s="430"/>
      <c r="CM4" s="430"/>
      <c r="CN4" s="430"/>
      <c r="CO4" s="430"/>
      <c r="CP4" s="430"/>
      <c r="CQ4" s="430"/>
      <c r="CR4" s="430"/>
      <c r="CS4" s="430"/>
      <c r="CT4" s="430"/>
      <c r="CU4" s="430"/>
      <c r="CV4" s="431"/>
      <c r="CX4" s="386" t="s">
        <v>113</v>
      </c>
      <c r="CY4" s="387"/>
    </row>
    <row r="5" spans="2:103" ht="15" customHeight="1">
      <c r="B5" s="395"/>
      <c r="C5" s="425"/>
      <c r="D5" s="426"/>
      <c r="E5" s="414">
        <v>2002</v>
      </c>
      <c r="F5" s="414"/>
      <c r="G5" s="414"/>
      <c r="H5" s="415"/>
      <c r="I5" s="413">
        <v>2003</v>
      </c>
      <c r="J5" s="414"/>
      <c r="K5" s="414"/>
      <c r="L5" s="415"/>
      <c r="M5" s="413">
        <v>2004</v>
      </c>
      <c r="N5" s="414"/>
      <c r="O5" s="414"/>
      <c r="P5" s="415"/>
      <c r="Q5" s="413">
        <v>2005</v>
      </c>
      <c r="R5" s="414"/>
      <c r="S5" s="414"/>
      <c r="T5" s="415"/>
      <c r="U5" s="413">
        <v>2006</v>
      </c>
      <c r="V5" s="414"/>
      <c r="W5" s="414"/>
      <c r="X5" s="414"/>
      <c r="Y5" s="413">
        <v>2007</v>
      </c>
      <c r="Z5" s="414"/>
      <c r="AA5" s="414"/>
      <c r="AB5" s="415"/>
      <c r="AC5" s="413">
        <v>2008</v>
      </c>
      <c r="AD5" s="414"/>
      <c r="AE5" s="414"/>
      <c r="AF5" s="415"/>
      <c r="AG5" s="413">
        <v>2009</v>
      </c>
      <c r="AH5" s="414"/>
      <c r="AI5" s="414"/>
      <c r="AJ5" s="415"/>
      <c r="AK5" s="413">
        <v>2010</v>
      </c>
      <c r="AL5" s="414"/>
      <c r="AM5" s="414"/>
      <c r="AN5" s="415"/>
      <c r="AO5" s="413">
        <v>2011</v>
      </c>
      <c r="AP5" s="414"/>
      <c r="AQ5" s="414"/>
      <c r="AR5" s="415"/>
      <c r="AS5" s="413">
        <v>2012</v>
      </c>
      <c r="AT5" s="414"/>
      <c r="AU5" s="414"/>
      <c r="AV5" s="415"/>
      <c r="AW5" s="413">
        <v>2013</v>
      </c>
      <c r="AX5" s="414"/>
      <c r="AY5" s="414"/>
      <c r="AZ5" s="415"/>
      <c r="BA5" s="413">
        <v>2014</v>
      </c>
      <c r="BB5" s="414"/>
      <c r="BC5" s="414"/>
      <c r="BD5" s="415"/>
      <c r="BE5" s="413">
        <v>2015</v>
      </c>
      <c r="BF5" s="414"/>
      <c r="BG5" s="414"/>
      <c r="BH5" s="415"/>
      <c r="BI5" s="413">
        <v>2016</v>
      </c>
      <c r="BJ5" s="414"/>
      <c r="BK5" s="414"/>
      <c r="BL5" s="415"/>
      <c r="BM5" s="413">
        <v>2017</v>
      </c>
      <c r="BN5" s="414"/>
      <c r="BO5" s="414"/>
      <c r="BP5" s="415"/>
      <c r="BQ5" s="413">
        <v>2018</v>
      </c>
      <c r="BR5" s="414"/>
      <c r="BS5" s="414"/>
      <c r="BT5" s="415"/>
      <c r="BU5" s="413">
        <v>2019</v>
      </c>
      <c r="BV5" s="414"/>
      <c r="BW5" s="414"/>
      <c r="BX5" s="415"/>
      <c r="BY5" s="413">
        <v>2020</v>
      </c>
      <c r="BZ5" s="414"/>
      <c r="CA5" s="414"/>
      <c r="CB5" s="414"/>
      <c r="CC5" s="413">
        <v>2021</v>
      </c>
      <c r="CD5" s="414"/>
      <c r="CE5" s="414"/>
      <c r="CF5" s="414"/>
      <c r="CG5" s="414">
        <v>2022</v>
      </c>
      <c r="CH5" s="414"/>
      <c r="CI5" s="414"/>
      <c r="CJ5" s="415"/>
      <c r="CK5" s="416">
        <v>2023</v>
      </c>
      <c r="CL5" s="416"/>
      <c r="CM5" s="416"/>
      <c r="CN5" s="417"/>
      <c r="CO5" s="418">
        <v>2024</v>
      </c>
      <c r="CP5" s="416"/>
      <c r="CQ5" s="416"/>
      <c r="CR5" s="417"/>
      <c r="CS5" s="432">
        <v>2025</v>
      </c>
      <c r="CT5" s="433"/>
      <c r="CU5" s="433"/>
      <c r="CV5" s="434"/>
      <c r="CX5" s="366" t="s">
        <v>218</v>
      </c>
      <c r="CY5" s="366" t="s">
        <v>219</v>
      </c>
    </row>
    <row r="6" spans="2:103">
      <c r="B6" s="396"/>
      <c r="C6" s="427"/>
      <c r="D6" s="428"/>
      <c r="E6" s="6" t="s">
        <v>191</v>
      </c>
      <c r="F6" s="6" t="s">
        <v>193</v>
      </c>
      <c r="G6" s="6" t="s">
        <v>194</v>
      </c>
      <c r="H6" s="76" t="s">
        <v>192</v>
      </c>
      <c r="I6" s="75" t="s">
        <v>191</v>
      </c>
      <c r="J6" s="6" t="s">
        <v>193</v>
      </c>
      <c r="K6" s="6" t="s">
        <v>194</v>
      </c>
      <c r="L6" s="76" t="s">
        <v>192</v>
      </c>
      <c r="M6" s="75" t="s">
        <v>191</v>
      </c>
      <c r="N6" s="6" t="s">
        <v>193</v>
      </c>
      <c r="O6" s="6" t="s">
        <v>194</v>
      </c>
      <c r="P6" s="76" t="s">
        <v>192</v>
      </c>
      <c r="Q6" s="75" t="s">
        <v>191</v>
      </c>
      <c r="R6" s="6" t="s">
        <v>193</v>
      </c>
      <c r="S6" s="6" t="s">
        <v>194</v>
      </c>
      <c r="T6" s="76" t="s">
        <v>192</v>
      </c>
      <c r="U6" s="75" t="s">
        <v>191</v>
      </c>
      <c r="V6" s="6" t="s">
        <v>193</v>
      </c>
      <c r="W6" s="6" t="s">
        <v>194</v>
      </c>
      <c r="X6" s="76" t="s">
        <v>192</v>
      </c>
      <c r="Y6" s="75" t="s">
        <v>191</v>
      </c>
      <c r="Z6" s="6" t="s">
        <v>193</v>
      </c>
      <c r="AA6" s="6" t="s">
        <v>194</v>
      </c>
      <c r="AB6" s="76" t="s">
        <v>192</v>
      </c>
      <c r="AC6" s="75" t="s">
        <v>191</v>
      </c>
      <c r="AD6" s="6" t="s">
        <v>193</v>
      </c>
      <c r="AE6" s="6" t="s">
        <v>194</v>
      </c>
      <c r="AF6" s="76" t="s">
        <v>192</v>
      </c>
      <c r="AG6" s="75" t="s">
        <v>191</v>
      </c>
      <c r="AH6" s="6" t="s">
        <v>193</v>
      </c>
      <c r="AI6" s="6" t="s">
        <v>194</v>
      </c>
      <c r="AJ6" s="76" t="s">
        <v>192</v>
      </c>
      <c r="AK6" s="75" t="s">
        <v>191</v>
      </c>
      <c r="AL6" s="6" t="s">
        <v>193</v>
      </c>
      <c r="AM6" s="6" t="s">
        <v>194</v>
      </c>
      <c r="AN6" s="76" t="s">
        <v>192</v>
      </c>
      <c r="AO6" s="75" t="s">
        <v>191</v>
      </c>
      <c r="AP6" s="6" t="s">
        <v>193</v>
      </c>
      <c r="AQ6" s="6" t="s">
        <v>194</v>
      </c>
      <c r="AR6" s="76" t="s">
        <v>192</v>
      </c>
      <c r="AS6" s="75" t="s">
        <v>191</v>
      </c>
      <c r="AT6" s="6" t="s">
        <v>193</v>
      </c>
      <c r="AU6" s="6" t="s">
        <v>194</v>
      </c>
      <c r="AV6" s="76" t="s">
        <v>192</v>
      </c>
      <c r="AW6" s="75" t="s">
        <v>191</v>
      </c>
      <c r="AX6" s="6" t="s">
        <v>193</v>
      </c>
      <c r="AY6" s="6" t="s">
        <v>194</v>
      </c>
      <c r="AZ6" s="76" t="s">
        <v>192</v>
      </c>
      <c r="BA6" s="75" t="s">
        <v>191</v>
      </c>
      <c r="BB6" s="6" t="s">
        <v>193</v>
      </c>
      <c r="BC6" s="6" t="s">
        <v>194</v>
      </c>
      <c r="BD6" s="76" t="s">
        <v>192</v>
      </c>
      <c r="BE6" s="75" t="s">
        <v>191</v>
      </c>
      <c r="BF6" s="6" t="s">
        <v>193</v>
      </c>
      <c r="BG6" s="6" t="s">
        <v>194</v>
      </c>
      <c r="BH6" s="76" t="s">
        <v>192</v>
      </c>
      <c r="BI6" s="75" t="s">
        <v>191</v>
      </c>
      <c r="BJ6" s="6" t="s">
        <v>193</v>
      </c>
      <c r="BK6" s="6" t="s">
        <v>194</v>
      </c>
      <c r="BL6" s="76" t="s">
        <v>192</v>
      </c>
      <c r="BM6" s="75" t="s">
        <v>191</v>
      </c>
      <c r="BN6" s="6" t="s">
        <v>193</v>
      </c>
      <c r="BO6" s="6" t="s">
        <v>194</v>
      </c>
      <c r="BP6" s="76" t="s">
        <v>192</v>
      </c>
      <c r="BQ6" s="75" t="s">
        <v>191</v>
      </c>
      <c r="BR6" s="6" t="s">
        <v>193</v>
      </c>
      <c r="BS6" s="6" t="s">
        <v>194</v>
      </c>
      <c r="BT6" s="76" t="s">
        <v>192</v>
      </c>
      <c r="BU6" s="75" t="s">
        <v>191</v>
      </c>
      <c r="BV6" s="6" t="s">
        <v>193</v>
      </c>
      <c r="BW6" s="6" t="s">
        <v>194</v>
      </c>
      <c r="BX6" s="76" t="s">
        <v>192</v>
      </c>
      <c r="BY6" s="75" t="s">
        <v>191</v>
      </c>
      <c r="BZ6" s="6" t="s">
        <v>193</v>
      </c>
      <c r="CA6" s="6" t="s">
        <v>194</v>
      </c>
      <c r="CB6" s="6" t="s">
        <v>192</v>
      </c>
      <c r="CC6" s="109" t="s">
        <v>191</v>
      </c>
      <c r="CD6" s="87" t="s">
        <v>193</v>
      </c>
      <c r="CE6" s="87" t="s">
        <v>194</v>
      </c>
      <c r="CF6" s="87" t="s">
        <v>192</v>
      </c>
      <c r="CG6" s="109" t="s">
        <v>191</v>
      </c>
      <c r="CH6" s="87" t="s">
        <v>193</v>
      </c>
      <c r="CI6" s="87" t="s">
        <v>194</v>
      </c>
      <c r="CJ6" s="87" t="s">
        <v>192</v>
      </c>
      <c r="CK6" s="110" t="s">
        <v>191</v>
      </c>
      <c r="CL6" s="111" t="s">
        <v>193</v>
      </c>
      <c r="CM6" s="111" t="s">
        <v>194</v>
      </c>
      <c r="CN6" s="111" t="s">
        <v>192</v>
      </c>
      <c r="CO6" s="207" t="s">
        <v>191</v>
      </c>
      <c r="CP6" s="208" t="s">
        <v>193</v>
      </c>
      <c r="CQ6" s="208" t="s">
        <v>194</v>
      </c>
      <c r="CR6" s="208" t="s">
        <v>192</v>
      </c>
      <c r="CS6" s="207" t="s">
        <v>191</v>
      </c>
      <c r="CT6" s="208" t="s">
        <v>208</v>
      </c>
      <c r="CU6" s="208" t="s">
        <v>212</v>
      </c>
      <c r="CV6" s="209" t="s">
        <v>216</v>
      </c>
      <c r="CX6" s="367"/>
      <c r="CY6" s="367"/>
    </row>
    <row r="7" spans="2:103">
      <c r="B7" s="88">
        <v>0</v>
      </c>
      <c r="D7" s="11" t="s">
        <v>126</v>
      </c>
      <c r="E7" s="263">
        <v>24837.27</v>
      </c>
      <c r="F7" s="264">
        <v>31509.360000000001</v>
      </c>
      <c r="G7" s="264">
        <v>27361.383000000002</v>
      </c>
      <c r="H7" s="265">
        <v>30742.593000000001</v>
      </c>
      <c r="I7" s="263">
        <v>27396.264999999999</v>
      </c>
      <c r="J7" s="264">
        <v>28034.525000000001</v>
      </c>
      <c r="K7" s="264">
        <v>30761.885999999999</v>
      </c>
      <c r="L7" s="265">
        <v>30769.945</v>
      </c>
      <c r="M7" s="263">
        <v>28231.547999999999</v>
      </c>
      <c r="N7" s="264">
        <v>34841.686000000002</v>
      </c>
      <c r="O7" s="264">
        <v>32102.231</v>
      </c>
      <c r="P7" s="265">
        <v>33075.447999999997</v>
      </c>
      <c r="Q7" s="263">
        <v>30114.716</v>
      </c>
      <c r="R7" s="264">
        <v>30371.266</v>
      </c>
      <c r="S7" s="264">
        <v>33203.347000000002</v>
      </c>
      <c r="T7" s="265">
        <v>35691.459000000003</v>
      </c>
      <c r="U7" s="263">
        <v>33120.718000000001</v>
      </c>
      <c r="V7" s="264">
        <v>33756.32</v>
      </c>
      <c r="W7" s="264">
        <v>36292.785000000003</v>
      </c>
      <c r="X7" s="265">
        <v>37453.819000000003</v>
      </c>
      <c r="Y7" s="263">
        <v>35745.533000000003</v>
      </c>
      <c r="Z7" s="264">
        <v>39666.582000000002</v>
      </c>
      <c r="AA7" s="264">
        <v>46189.788</v>
      </c>
      <c r="AB7" s="265">
        <v>38979.502999999997</v>
      </c>
      <c r="AC7" s="263">
        <v>37065.612999999998</v>
      </c>
      <c r="AD7" s="264">
        <v>42416.767999999996</v>
      </c>
      <c r="AE7" s="264">
        <v>49785.375</v>
      </c>
      <c r="AF7" s="265">
        <v>51895.614999999998</v>
      </c>
      <c r="AG7" s="263">
        <v>39950.707999999999</v>
      </c>
      <c r="AH7" s="264">
        <v>42303.332000000002</v>
      </c>
      <c r="AI7" s="264">
        <v>42793.682000000001</v>
      </c>
      <c r="AJ7" s="265">
        <v>52894.555999999997</v>
      </c>
      <c r="AK7" s="263">
        <v>41657.493000000002</v>
      </c>
      <c r="AL7" s="264">
        <v>41304.720000000001</v>
      </c>
      <c r="AM7" s="264">
        <v>44773.476999999999</v>
      </c>
      <c r="AN7" s="265">
        <v>50054.464999999997</v>
      </c>
      <c r="AO7" s="263">
        <v>45812.142999999996</v>
      </c>
      <c r="AP7" s="264">
        <v>47059.432000000001</v>
      </c>
      <c r="AQ7" s="264">
        <v>42670.43</v>
      </c>
      <c r="AR7" s="265">
        <v>57189.726999999999</v>
      </c>
      <c r="AS7" s="263">
        <v>45818.985999999997</v>
      </c>
      <c r="AT7" s="264">
        <v>44735.796999999999</v>
      </c>
      <c r="AU7" s="264">
        <v>54387.326999999997</v>
      </c>
      <c r="AV7" s="265">
        <v>57043.232000000004</v>
      </c>
      <c r="AW7" s="263">
        <v>46438.116999999998</v>
      </c>
      <c r="AX7" s="264">
        <v>54882.498</v>
      </c>
      <c r="AY7" s="264">
        <v>58263.79</v>
      </c>
      <c r="AZ7" s="265">
        <v>58031.758000000002</v>
      </c>
      <c r="BA7" s="263">
        <v>42674.298000000003</v>
      </c>
      <c r="BB7" s="264">
        <v>48845.877999999997</v>
      </c>
      <c r="BC7" s="264">
        <v>56942.358999999997</v>
      </c>
      <c r="BD7" s="265">
        <v>56219.120999999999</v>
      </c>
      <c r="BE7" s="263">
        <v>46215.203000000001</v>
      </c>
      <c r="BF7" s="264">
        <v>56487.116000000002</v>
      </c>
      <c r="BG7" s="264">
        <v>53482.489000000001</v>
      </c>
      <c r="BH7" s="265">
        <v>58391.620999999999</v>
      </c>
      <c r="BI7" s="263">
        <v>50950.968999999997</v>
      </c>
      <c r="BJ7" s="264">
        <v>59072.86</v>
      </c>
      <c r="BK7" s="264">
        <v>63215.875</v>
      </c>
      <c r="BL7" s="265">
        <v>62569.955000000002</v>
      </c>
      <c r="BM7" s="263">
        <v>54924.4</v>
      </c>
      <c r="BN7" s="264">
        <v>51563.038</v>
      </c>
      <c r="BO7" s="264">
        <v>64018.758999999998</v>
      </c>
      <c r="BP7" s="265">
        <v>62288.17</v>
      </c>
      <c r="BQ7" s="263">
        <v>54433.898000000001</v>
      </c>
      <c r="BR7" s="264">
        <v>58856.082000000002</v>
      </c>
      <c r="BS7" s="264">
        <v>63637.864000000001</v>
      </c>
      <c r="BT7" s="265">
        <v>72640.445000000007</v>
      </c>
      <c r="BU7" s="263">
        <v>49630.482000000004</v>
      </c>
      <c r="BV7" s="264">
        <v>58982.771999999997</v>
      </c>
      <c r="BW7" s="264">
        <v>64850.142999999996</v>
      </c>
      <c r="BX7" s="265">
        <v>72482.994999999995</v>
      </c>
      <c r="BY7" s="263">
        <v>55445.957000000002</v>
      </c>
      <c r="BZ7" s="264">
        <v>57111.758999999998</v>
      </c>
      <c r="CA7" s="264">
        <v>62915.389000000003</v>
      </c>
      <c r="CB7" s="265">
        <v>63751.762999999999</v>
      </c>
      <c r="CC7" s="263">
        <v>59645.146999999997</v>
      </c>
      <c r="CD7" s="264">
        <v>71922.082999999999</v>
      </c>
      <c r="CE7" s="264">
        <v>60785.58</v>
      </c>
      <c r="CF7" s="264">
        <v>71273.854000000007</v>
      </c>
      <c r="CG7" s="266">
        <v>67576.55</v>
      </c>
      <c r="CH7" s="267">
        <v>76841.888999999996</v>
      </c>
      <c r="CI7" s="267">
        <v>81150.876999999993</v>
      </c>
      <c r="CJ7" s="267">
        <v>93396.858999999997</v>
      </c>
      <c r="CK7" s="263">
        <v>77345.732000000004</v>
      </c>
      <c r="CL7" s="264">
        <v>87511.850999999995</v>
      </c>
      <c r="CM7" s="264">
        <v>99300.562000000005</v>
      </c>
      <c r="CN7" s="264">
        <v>89951.758000000002</v>
      </c>
      <c r="CO7" s="266">
        <v>80673.716</v>
      </c>
      <c r="CP7" s="267">
        <v>103875.07399999999</v>
      </c>
      <c r="CQ7" s="267">
        <v>74909.926000000007</v>
      </c>
      <c r="CR7" s="306">
        <v>105684.658</v>
      </c>
      <c r="CS7" s="263">
        <v>82685.584000000003</v>
      </c>
      <c r="CT7" s="264">
        <v>89912.175000000003</v>
      </c>
      <c r="CU7" s="264">
        <v>86910.692999999999</v>
      </c>
      <c r="CV7" s="265">
        <v>116809.85399999999</v>
      </c>
      <c r="CX7" s="125">
        <f>IFERROR(CV7/CR7*100-100,0)</f>
        <v>10.526784313386344</v>
      </c>
      <c r="CY7" s="125">
        <f>IFERROR(CV7/CU7*100-100,0)</f>
        <v>34.402166140822288</v>
      </c>
    </row>
    <row r="8" spans="2:103">
      <c r="B8" s="88">
        <v>1</v>
      </c>
      <c r="D8" s="11" t="s">
        <v>127</v>
      </c>
      <c r="E8" s="266">
        <v>945.46699999999998</v>
      </c>
      <c r="F8" s="267">
        <v>1072.0940000000001</v>
      </c>
      <c r="G8" s="267">
        <v>1426.518</v>
      </c>
      <c r="H8" s="268">
        <v>1204.2629999999999</v>
      </c>
      <c r="I8" s="266">
        <v>925.04499999999996</v>
      </c>
      <c r="J8" s="267">
        <v>1525.57</v>
      </c>
      <c r="K8" s="267">
        <v>1148.95</v>
      </c>
      <c r="L8" s="268">
        <v>1170.5</v>
      </c>
      <c r="M8" s="266">
        <v>1010.015</v>
      </c>
      <c r="N8" s="267">
        <v>1481.326</v>
      </c>
      <c r="O8" s="267">
        <v>1716.0940000000001</v>
      </c>
      <c r="P8" s="268">
        <v>1766.077</v>
      </c>
      <c r="Q8" s="266">
        <v>1368.3989999999999</v>
      </c>
      <c r="R8" s="267">
        <v>1812.098</v>
      </c>
      <c r="S8" s="267">
        <v>1377.223</v>
      </c>
      <c r="T8" s="268">
        <v>1850.3240000000001</v>
      </c>
      <c r="U8" s="266">
        <v>1628.9670000000001</v>
      </c>
      <c r="V8" s="267">
        <v>2037.5129999999999</v>
      </c>
      <c r="W8" s="267">
        <v>2270.2750000000001</v>
      </c>
      <c r="X8" s="268">
        <v>2218.2719999999999</v>
      </c>
      <c r="Y8" s="266">
        <v>1867.0150000000001</v>
      </c>
      <c r="Z8" s="267">
        <v>1869.9580000000001</v>
      </c>
      <c r="AA8" s="267">
        <v>3490.2559999999999</v>
      </c>
      <c r="AB8" s="268">
        <v>1967.9649999999999</v>
      </c>
      <c r="AC8" s="266">
        <v>1823.3969999999999</v>
      </c>
      <c r="AD8" s="267">
        <v>2269.7919999999999</v>
      </c>
      <c r="AE8" s="267">
        <v>2230.683</v>
      </c>
      <c r="AF8" s="268">
        <v>1899.1669999999999</v>
      </c>
      <c r="AG8" s="266">
        <v>2229.16</v>
      </c>
      <c r="AH8" s="267">
        <v>2631.9380000000001</v>
      </c>
      <c r="AI8" s="267">
        <v>1471.123</v>
      </c>
      <c r="AJ8" s="268">
        <v>3049.3829999999998</v>
      </c>
      <c r="AK8" s="266">
        <v>1596.8710000000001</v>
      </c>
      <c r="AL8" s="267">
        <v>3470.0880000000002</v>
      </c>
      <c r="AM8" s="267">
        <v>2845.7440000000001</v>
      </c>
      <c r="AN8" s="268">
        <v>2673.0120000000002</v>
      </c>
      <c r="AO8" s="266">
        <v>2886.692</v>
      </c>
      <c r="AP8" s="267">
        <v>2913.174</v>
      </c>
      <c r="AQ8" s="267">
        <v>2229.364</v>
      </c>
      <c r="AR8" s="268">
        <v>2895.9409999999998</v>
      </c>
      <c r="AS8" s="266">
        <v>4157.4520000000002</v>
      </c>
      <c r="AT8" s="267">
        <v>2334.8490000000002</v>
      </c>
      <c r="AU8" s="267">
        <v>2279.991</v>
      </c>
      <c r="AV8" s="268">
        <v>2265.1880000000001</v>
      </c>
      <c r="AW8" s="266">
        <v>1615.3610000000001</v>
      </c>
      <c r="AX8" s="267">
        <v>2940.8989999999999</v>
      </c>
      <c r="AY8" s="267">
        <v>3338.8090000000002</v>
      </c>
      <c r="AZ8" s="268">
        <v>3125.4969999999998</v>
      </c>
      <c r="BA8" s="266">
        <v>1728.806</v>
      </c>
      <c r="BB8" s="267">
        <v>1231.9670000000001</v>
      </c>
      <c r="BC8" s="267">
        <v>3013.895</v>
      </c>
      <c r="BD8" s="268">
        <v>2132.3429999999998</v>
      </c>
      <c r="BE8" s="266">
        <v>1969.912</v>
      </c>
      <c r="BF8" s="267">
        <v>3208.933</v>
      </c>
      <c r="BG8" s="267">
        <v>2269.37</v>
      </c>
      <c r="BH8" s="268">
        <v>2692.2869999999998</v>
      </c>
      <c r="BI8" s="266">
        <v>3285.2849999999999</v>
      </c>
      <c r="BJ8" s="267">
        <v>2978.0749999999998</v>
      </c>
      <c r="BK8" s="267">
        <v>2837.9079999999999</v>
      </c>
      <c r="BL8" s="268">
        <v>3467.0230000000001</v>
      </c>
      <c r="BM8" s="266">
        <v>2755.8960000000002</v>
      </c>
      <c r="BN8" s="267">
        <v>2654.7759999999998</v>
      </c>
      <c r="BO8" s="267">
        <v>3051.8519999999999</v>
      </c>
      <c r="BP8" s="268">
        <v>3085.395</v>
      </c>
      <c r="BQ8" s="266">
        <v>3197.2379999999998</v>
      </c>
      <c r="BR8" s="267">
        <v>2570.9760000000001</v>
      </c>
      <c r="BS8" s="267">
        <v>2530.0410000000002</v>
      </c>
      <c r="BT8" s="268">
        <v>2927.875</v>
      </c>
      <c r="BU8" s="266">
        <v>1615.2429999999999</v>
      </c>
      <c r="BV8" s="267">
        <v>3544.9720000000002</v>
      </c>
      <c r="BW8" s="267">
        <v>3049.7040000000002</v>
      </c>
      <c r="BX8" s="268">
        <v>2422.2370000000001</v>
      </c>
      <c r="BY8" s="266">
        <v>1991.9860000000001</v>
      </c>
      <c r="BZ8" s="267">
        <v>2020.627</v>
      </c>
      <c r="CA8" s="267">
        <v>1103.066</v>
      </c>
      <c r="CB8" s="268">
        <v>2144.6509999999998</v>
      </c>
      <c r="CC8" s="266">
        <v>2621.4920000000002</v>
      </c>
      <c r="CD8" s="267">
        <v>3925.451</v>
      </c>
      <c r="CE8" s="267">
        <v>2468.067</v>
      </c>
      <c r="CF8" s="267">
        <v>4566.3450000000003</v>
      </c>
      <c r="CG8" s="266">
        <v>1710.3340000000001</v>
      </c>
      <c r="CH8" s="267">
        <v>3521.6689999999999</v>
      </c>
      <c r="CI8" s="267">
        <v>3933.0439999999999</v>
      </c>
      <c r="CJ8" s="267">
        <v>6398.366</v>
      </c>
      <c r="CK8" s="266">
        <v>6867.9080000000004</v>
      </c>
      <c r="CL8" s="267">
        <v>6610.2710000000006</v>
      </c>
      <c r="CM8" s="267">
        <v>6760.317</v>
      </c>
      <c r="CN8" s="267">
        <v>7106.0010000000002</v>
      </c>
      <c r="CO8" s="266">
        <v>4369.6710000000003</v>
      </c>
      <c r="CP8" s="267">
        <v>8063.8180000000002</v>
      </c>
      <c r="CQ8" s="267">
        <v>6023.7489999999998</v>
      </c>
      <c r="CR8" s="306">
        <v>7373.8710000000001</v>
      </c>
      <c r="CS8" s="266">
        <v>6261.0950000000003</v>
      </c>
      <c r="CT8" s="306">
        <v>6341.0749999999998</v>
      </c>
      <c r="CU8" s="306">
        <v>5662.7039999999997</v>
      </c>
      <c r="CV8" s="268">
        <v>6838.1030000000001</v>
      </c>
      <c r="CX8" s="126">
        <f t="shared" ref="CX8:CX17" si="0">IFERROR(CV8/CR8*100-100,0)</f>
        <v>-7.2657631249583829</v>
      </c>
      <c r="CY8" s="126">
        <f t="shared" ref="CY8:CY17" si="1">IFERROR(CV8/CU8*100-100,0)</f>
        <v>20.756850437529508</v>
      </c>
    </row>
    <row r="9" spans="2:103">
      <c r="B9" s="88">
        <v>2</v>
      </c>
      <c r="D9" s="11" t="s">
        <v>128</v>
      </c>
      <c r="E9" s="266">
        <v>1310.415</v>
      </c>
      <c r="F9" s="267">
        <v>1988.8720000000001</v>
      </c>
      <c r="G9" s="267">
        <v>1857.059</v>
      </c>
      <c r="H9" s="268">
        <v>2236.0790000000002</v>
      </c>
      <c r="I9" s="266">
        <v>1509.3150000000001</v>
      </c>
      <c r="J9" s="267">
        <v>2281.2930000000001</v>
      </c>
      <c r="K9" s="267">
        <v>2478.5</v>
      </c>
      <c r="L9" s="268">
        <v>2960.288</v>
      </c>
      <c r="M9" s="266">
        <v>2220.3380000000002</v>
      </c>
      <c r="N9" s="267">
        <v>3320.38</v>
      </c>
      <c r="O9" s="267">
        <v>4043.1759999999999</v>
      </c>
      <c r="P9" s="268">
        <v>4031.971</v>
      </c>
      <c r="Q9" s="266">
        <v>2585.89</v>
      </c>
      <c r="R9" s="267">
        <v>5304.884</v>
      </c>
      <c r="S9" s="267">
        <v>3546.2719999999999</v>
      </c>
      <c r="T9" s="268">
        <v>5822.7240000000002</v>
      </c>
      <c r="U9" s="266">
        <v>2835.2959999999998</v>
      </c>
      <c r="V9" s="267">
        <v>3337.2629999999999</v>
      </c>
      <c r="W9" s="267">
        <v>5011.4040000000005</v>
      </c>
      <c r="X9" s="268">
        <v>5399.491</v>
      </c>
      <c r="Y9" s="266">
        <v>2930.9859999999999</v>
      </c>
      <c r="Z9" s="267">
        <v>4497.107</v>
      </c>
      <c r="AA9" s="267">
        <v>6947.2910000000002</v>
      </c>
      <c r="AB9" s="268">
        <v>4654.7860000000001</v>
      </c>
      <c r="AC9" s="266">
        <v>3072.8310000000001</v>
      </c>
      <c r="AD9" s="267">
        <v>4550.9139999999998</v>
      </c>
      <c r="AE9" s="267">
        <v>5351.4120000000003</v>
      </c>
      <c r="AF9" s="268">
        <v>5530.5870000000004</v>
      </c>
      <c r="AG9" s="266">
        <v>2092.0210000000002</v>
      </c>
      <c r="AH9" s="267">
        <v>2949.8209999999999</v>
      </c>
      <c r="AI9" s="267">
        <v>2866.451</v>
      </c>
      <c r="AJ9" s="268">
        <v>7658.8010000000004</v>
      </c>
      <c r="AK9" s="266">
        <v>4350.75</v>
      </c>
      <c r="AL9" s="267">
        <v>6083.4070000000002</v>
      </c>
      <c r="AM9" s="267">
        <v>6126.7610000000004</v>
      </c>
      <c r="AN9" s="268">
        <v>5566.0879999999997</v>
      </c>
      <c r="AO9" s="266">
        <v>5180.0789999999997</v>
      </c>
      <c r="AP9" s="267">
        <v>5642.3450000000003</v>
      </c>
      <c r="AQ9" s="267">
        <v>5828.192</v>
      </c>
      <c r="AR9" s="268">
        <v>6821.5370000000003</v>
      </c>
      <c r="AS9" s="266">
        <v>6248.5590000000002</v>
      </c>
      <c r="AT9" s="267">
        <v>6199.3320000000003</v>
      </c>
      <c r="AU9" s="267">
        <v>6126.0940000000001</v>
      </c>
      <c r="AV9" s="268">
        <v>5347.1019999999999</v>
      </c>
      <c r="AW9" s="266">
        <v>5360.6970000000001</v>
      </c>
      <c r="AX9" s="267">
        <v>10164.615</v>
      </c>
      <c r="AY9" s="267">
        <v>7094.4080000000004</v>
      </c>
      <c r="AZ9" s="268">
        <v>6541.02</v>
      </c>
      <c r="BA9" s="266">
        <v>4424.6090000000004</v>
      </c>
      <c r="BB9" s="267">
        <v>6331.4679999999998</v>
      </c>
      <c r="BC9" s="267">
        <v>7711.8689999999997</v>
      </c>
      <c r="BD9" s="268">
        <v>6869.5559999999996</v>
      </c>
      <c r="BE9" s="266">
        <v>4067.047</v>
      </c>
      <c r="BF9" s="267">
        <v>3342.4569999999999</v>
      </c>
      <c r="BG9" s="267">
        <v>6285.8729999999996</v>
      </c>
      <c r="BH9" s="268">
        <v>6440.6090000000004</v>
      </c>
      <c r="BI9" s="266">
        <v>4579.884</v>
      </c>
      <c r="BJ9" s="267">
        <v>5326.027</v>
      </c>
      <c r="BK9" s="267">
        <v>5409.0349999999999</v>
      </c>
      <c r="BL9" s="268">
        <v>6001.8230000000003</v>
      </c>
      <c r="BM9" s="266">
        <v>6199.3010000000004</v>
      </c>
      <c r="BN9" s="267">
        <v>6860.91</v>
      </c>
      <c r="BO9" s="267">
        <v>5035.7179999999998</v>
      </c>
      <c r="BP9" s="268">
        <v>6342.3149999999996</v>
      </c>
      <c r="BQ9" s="266">
        <v>3684.78</v>
      </c>
      <c r="BR9" s="267">
        <v>8384.16</v>
      </c>
      <c r="BS9" s="267">
        <v>9624.3279999999995</v>
      </c>
      <c r="BT9" s="268">
        <v>10117.206</v>
      </c>
      <c r="BU9" s="266">
        <v>7055.3310000000001</v>
      </c>
      <c r="BV9" s="267">
        <v>10070.498</v>
      </c>
      <c r="BW9" s="267">
        <v>7695.87</v>
      </c>
      <c r="BX9" s="268">
        <v>10243.468999999999</v>
      </c>
      <c r="BY9" s="266">
        <v>3610.9839999999999</v>
      </c>
      <c r="BZ9" s="267">
        <v>5110.933</v>
      </c>
      <c r="CA9" s="267">
        <v>8732.2630000000008</v>
      </c>
      <c r="CB9" s="268">
        <v>8735.09</v>
      </c>
      <c r="CC9" s="266">
        <v>8657.0650000000005</v>
      </c>
      <c r="CD9" s="267">
        <v>9922.7309999999998</v>
      </c>
      <c r="CE9" s="267">
        <v>4886.8029999999999</v>
      </c>
      <c r="CF9" s="267">
        <v>11886.45</v>
      </c>
      <c r="CG9" s="266">
        <v>8056.5950000000003</v>
      </c>
      <c r="CH9" s="267">
        <v>6551.3320000000003</v>
      </c>
      <c r="CI9" s="267">
        <v>7551.4530000000004</v>
      </c>
      <c r="CJ9" s="267">
        <v>11289.191999999999</v>
      </c>
      <c r="CK9" s="266">
        <v>8572.6890000000003</v>
      </c>
      <c r="CL9" s="267">
        <v>8546.4740000000002</v>
      </c>
      <c r="CM9" s="267">
        <v>5997.7510000000002</v>
      </c>
      <c r="CN9" s="267">
        <v>7722.2780000000002</v>
      </c>
      <c r="CO9" s="266">
        <v>7138.9470000000001</v>
      </c>
      <c r="CP9" s="267">
        <v>9018.3829999999998</v>
      </c>
      <c r="CQ9" s="267">
        <v>10415.403</v>
      </c>
      <c r="CR9" s="306">
        <v>9725.8559999999998</v>
      </c>
      <c r="CS9" s="266">
        <v>8354.4709999999995</v>
      </c>
      <c r="CT9" s="306">
        <v>8403.3120000000017</v>
      </c>
      <c r="CU9" s="306">
        <v>7898.9149999999991</v>
      </c>
      <c r="CV9" s="268">
        <v>7265.2599999999993</v>
      </c>
      <c r="CX9" s="126">
        <f t="shared" si="0"/>
        <v>-25.299531475687075</v>
      </c>
      <c r="CY9" s="126">
        <f t="shared" si="1"/>
        <v>-8.0220511298070676</v>
      </c>
    </row>
    <row r="10" spans="2:103">
      <c r="B10" s="88">
        <v>3</v>
      </c>
      <c r="D10" s="11" t="s">
        <v>129</v>
      </c>
      <c r="E10" s="266">
        <v>13885.03</v>
      </c>
      <c r="F10" s="267">
        <v>10094.198</v>
      </c>
      <c r="G10" s="267">
        <v>16529.427</v>
      </c>
      <c r="H10" s="268">
        <v>17593.915000000001</v>
      </c>
      <c r="I10" s="266">
        <v>15237.751</v>
      </c>
      <c r="J10" s="267">
        <v>14297.757</v>
      </c>
      <c r="K10" s="267">
        <v>16136.938</v>
      </c>
      <c r="L10" s="268">
        <v>15046.405000000001</v>
      </c>
      <c r="M10" s="266">
        <v>20327.455999999998</v>
      </c>
      <c r="N10" s="267">
        <v>16940.18</v>
      </c>
      <c r="O10" s="267">
        <v>17984.027999999998</v>
      </c>
      <c r="P10" s="268">
        <v>27894.330999999998</v>
      </c>
      <c r="Q10" s="266">
        <v>14819.380999999999</v>
      </c>
      <c r="R10" s="267">
        <v>29096.723999999998</v>
      </c>
      <c r="S10" s="267">
        <v>24272.998</v>
      </c>
      <c r="T10" s="268">
        <v>31544.721000000001</v>
      </c>
      <c r="U10" s="266">
        <v>28346.253000000001</v>
      </c>
      <c r="V10" s="267">
        <v>26207.102999999999</v>
      </c>
      <c r="W10" s="267">
        <v>34010.233999999997</v>
      </c>
      <c r="X10" s="268">
        <v>32321.297999999999</v>
      </c>
      <c r="Y10" s="266">
        <v>29175.659</v>
      </c>
      <c r="Z10" s="267">
        <v>34027.815999999999</v>
      </c>
      <c r="AA10" s="267">
        <v>37420.22</v>
      </c>
      <c r="AB10" s="268">
        <v>28397.946</v>
      </c>
      <c r="AC10" s="266">
        <v>44254.03</v>
      </c>
      <c r="AD10" s="267">
        <v>32674.839</v>
      </c>
      <c r="AE10" s="267">
        <v>59716.241999999998</v>
      </c>
      <c r="AF10" s="268">
        <v>43670.464999999997</v>
      </c>
      <c r="AG10" s="266">
        <v>24410.521000000001</v>
      </c>
      <c r="AH10" s="267">
        <v>25683.603999999999</v>
      </c>
      <c r="AI10" s="267">
        <v>30003.933000000001</v>
      </c>
      <c r="AJ10" s="268">
        <v>35201.540999999997</v>
      </c>
      <c r="AK10" s="266">
        <v>30619.976999999999</v>
      </c>
      <c r="AL10" s="267">
        <v>39489.482000000004</v>
      </c>
      <c r="AM10" s="267">
        <v>31961.357</v>
      </c>
      <c r="AN10" s="268">
        <v>35988.629999999997</v>
      </c>
      <c r="AO10" s="266">
        <v>37496.114000000001</v>
      </c>
      <c r="AP10" s="267">
        <v>40352.578000000001</v>
      </c>
      <c r="AQ10" s="267">
        <v>47495.794000000002</v>
      </c>
      <c r="AR10" s="268">
        <v>44954.648000000001</v>
      </c>
      <c r="AS10" s="266">
        <v>44637.853999999999</v>
      </c>
      <c r="AT10" s="267">
        <v>52157.214999999997</v>
      </c>
      <c r="AU10" s="267">
        <v>34038.642</v>
      </c>
      <c r="AV10" s="268">
        <v>49012.294000000002</v>
      </c>
      <c r="AW10" s="266">
        <v>44357.212</v>
      </c>
      <c r="AX10" s="267">
        <v>50082.875</v>
      </c>
      <c r="AY10" s="267">
        <v>47011.332999999999</v>
      </c>
      <c r="AZ10" s="268">
        <v>45687.267999999996</v>
      </c>
      <c r="BA10" s="266">
        <v>62924.78</v>
      </c>
      <c r="BB10" s="267">
        <v>54311.349000000002</v>
      </c>
      <c r="BC10" s="267">
        <v>50271.919000000002</v>
      </c>
      <c r="BD10" s="268">
        <v>49073.559000000001</v>
      </c>
      <c r="BE10" s="266">
        <v>32976.152999999998</v>
      </c>
      <c r="BF10" s="267">
        <v>43336.091999999997</v>
      </c>
      <c r="BG10" s="267">
        <v>43875.881000000001</v>
      </c>
      <c r="BH10" s="268">
        <v>46808.15</v>
      </c>
      <c r="BI10" s="266">
        <v>49198.46</v>
      </c>
      <c r="BJ10" s="267">
        <v>56494.065000000002</v>
      </c>
      <c r="BK10" s="267">
        <v>34788.61</v>
      </c>
      <c r="BL10" s="268">
        <v>51115.046999999999</v>
      </c>
      <c r="BM10" s="266">
        <v>35106.836000000003</v>
      </c>
      <c r="BN10" s="267">
        <v>35995.481</v>
      </c>
      <c r="BO10" s="267">
        <v>32745.886999999999</v>
      </c>
      <c r="BP10" s="268">
        <v>39540.781000000003</v>
      </c>
      <c r="BQ10" s="266">
        <v>31254.016</v>
      </c>
      <c r="BR10" s="267">
        <v>46305.67</v>
      </c>
      <c r="BS10" s="267">
        <v>52854.15</v>
      </c>
      <c r="BT10" s="268">
        <v>42956.421999999999</v>
      </c>
      <c r="BU10" s="266">
        <v>45377.267999999996</v>
      </c>
      <c r="BV10" s="267">
        <v>32636.725999999999</v>
      </c>
      <c r="BW10" s="267">
        <v>44806.072</v>
      </c>
      <c r="BX10" s="268">
        <v>52499.338000000003</v>
      </c>
      <c r="BY10" s="266">
        <v>39803.875999999997</v>
      </c>
      <c r="BZ10" s="267">
        <v>19634.647000000001</v>
      </c>
      <c r="CA10" s="267">
        <v>25248.927</v>
      </c>
      <c r="CB10" s="268">
        <v>27344.302</v>
      </c>
      <c r="CC10" s="266">
        <v>30996.411</v>
      </c>
      <c r="CD10" s="267">
        <v>24561.761999999999</v>
      </c>
      <c r="CE10" s="267">
        <v>43746.341999999997</v>
      </c>
      <c r="CF10" s="267">
        <v>50554.705000000002</v>
      </c>
      <c r="CG10" s="266">
        <v>18625.969000000001</v>
      </c>
      <c r="CH10" s="267">
        <v>50363.281000000003</v>
      </c>
      <c r="CI10" s="267">
        <v>103693.942</v>
      </c>
      <c r="CJ10" s="267">
        <v>68718.322</v>
      </c>
      <c r="CK10" s="266">
        <v>61695.284</v>
      </c>
      <c r="CL10" s="267">
        <v>75308.851999999999</v>
      </c>
      <c r="CM10" s="267">
        <v>69164.964999999997</v>
      </c>
      <c r="CN10" s="267">
        <v>85111.024999999994</v>
      </c>
      <c r="CO10" s="266">
        <v>56695.798999999999</v>
      </c>
      <c r="CP10" s="267">
        <v>83331.807000000001</v>
      </c>
      <c r="CQ10" s="267">
        <v>73726.892999999996</v>
      </c>
      <c r="CR10" s="306">
        <v>47590.601999999999</v>
      </c>
      <c r="CS10" s="266">
        <v>72970.752000000008</v>
      </c>
      <c r="CT10" s="306">
        <v>71560.306000000011</v>
      </c>
      <c r="CU10" s="306">
        <v>51248.900999999998</v>
      </c>
      <c r="CV10" s="268">
        <v>69374.805999999997</v>
      </c>
      <c r="CX10" s="126">
        <f t="shared" si="0"/>
        <v>45.774171967818347</v>
      </c>
      <c r="CY10" s="126">
        <f t="shared" si="1"/>
        <v>35.36837794824126</v>
      </c>
    </row>
    <row r="11" spans="2:103">
      <c r="B11" s="88">
        <v>4</v>
      </c>
      <c r="D11" s="11" t="s">
        <v>130</v>
      </c>
      <c r="E11" s="266">
        <v>387.834</v>
      </c>
      <c r="F11" s="267">
        <v>419.48500000000001</v>
      </c>
      <c r="G11" s="267">
        <v>622.96299999999997</v>
      </c>
      <c r="H11" s="268">
        <v>761.18200000000002</v>
      </c>
      <c r="I11" s="266">
        <v>722.88699999999994</v>
      </c>
      <c r="J11" s="267">
        <v>388.28899999999999</v>
      </c>
      <c r="K11" s="267">
        <v>622.16899999999998</v>
      </c>
      <c r="L11" s="268">
        <v>381.363</v>
      </c>
      <c r="M11" s="266">
        <v>404.51299999999998</v>
      </c>
      <c r="N11" s="267">
        <v>708.08600000000001</v>
      </c>
      <c r="O11" s="267">
        <v>672.17499999999995</v>
      </c>
      <c r="P11" s="268">
        <v>532.18200000000002</v>
      </c>
      <c r="Q11" s="266">
        <v>653.41</v>
      </c>
      <c r="R11" s="267">
        <v>965.15099999999995</v>
      </c>
      <c r="S11" s="267">
        <v>759.81399999999996</v>
      </c>
      <c r="T11" s="268">
        <v>463.85</v>
      </c>
      <c r="U11" s="266">
        <v>670.351</v>
      </c>
      <c r="V11" s="267">
        <v>483.25299999999999</v>
      </c>
      <c r="W11" s="267">
        <v>889.35</v>
      </c>
      <c r="X11" s="268">
        <v>912.87900000000002</v>
      </c>
      <c r="Y11" s="266">
        <v>529.35599999999999</v>
      </c>
      <c r="Z11" s="267">
        <v>640.15</v>
      </c>
      <c r="AA11" s="267">
        <v>1086.462</v>
      </c>
      <c r="AB11" s="268">
        <v>821.76</v>
      </c>
      <c r="AC11" s="266">
        <v>1231.9839999999999</v>
      </c>
      <c r="AD11" s="267">
        <v>1375.2729999999999</v>
      </c>
      <c r="AE11" s="267">
        <v>1909.3530000000001</v>
      </c>
      <c r="AF11" s="268">
        <v>1311.787</v>
      </c>
      <c r="AG11" s="266">
        <v>751.24400000000003</v>
      </c>
      <c r="AH11" s="267">
        <v>793.38900000000001</v>
      </c>
      <c r="AI11" s="267">
        <v>852.327</v>
      </c>
      <c r="AJ11" s="268">
        <v>954.19</v>
      </c>
      <c r="AK11" s="266">
        <v>1483.325</v>
      </c>
      <c r="AL11" s="267">
        <v>1066.3140000000001</v>
      </c>
      <c r="AM11" s="267">
        <v>800.69399999999996</v>
      </c>
      <c r="AN11" s="268">
        <v>1103.5170000000001</v>
      </c>
      <c r="AO11" s="266">
        <v>1083.4090000000001</v>
      </c>
      <c r="AP11" s="267">
        <v>1050.211</v>
      </c>
      <c r="AQ11" s="267">
        <v>1360.6</v>
      </c>
      <c r="AR11" s="268">
        <v>1845.9280000000001</v>
      </c>
      <c r="AS11" s="266">
        <v>1207.856</v>
      </c>
      <c r="AT11" s="267">
        <v>650.32600000000002</v>
      </c>
      <c r="AU11" s="267">
        <v>711.89499999999998</v>
      </c>
      <c r="AV11" s="268">
        <v>854.02800000000002</v>
      </c>
      <c r="AW11" s="266">
        <v>583.99400000000003</v>
      </c>
      <c r="AX11" s="267">
        <v>858.15599999999995</v>
      </c>
      <c r="AY11" s="267">
        <v>503.33499999999998</v>
      </c>
      <c r="AZ11" s="268">
        <v>1551.761</v>
      </c>
      <c r="BA11" s="266">
        <v>1350.2739999999999</v>
      </c>
      <c r="BB11" s="267">
        <v>848.93799999999999</v>
      </c>
      <c r="BC11" s="267">
        <v>1003.933</v>
      </c>
      <c r="BD11" s="268">
        <v>1293.0119999999999</v>
      </c>
      <c r="BE11" s="266">
        <v>2294.127</v>
      </c>
      <c r="BF11" s="267">
        <v>1107.0029999999999</v>
      </c>
      <c r="BG11" s="267">
        <v>852.601</v>
      </c>
      <c r="BH11" s="268">
        <v>580.82299999999998</v>
      </c>
      <c r="BI11" s="266">
        <v>1555.7339999999999</v>
      </c>
      <c r="BJ11" s="267">
        <v>1415.547</v>
      </c>
      <c r="BK11" s="267">
        <v>1067.5899999999999</v>
      </c>
      <c r="BL11" s="268">
        <v>1615.626</v>
      </c>
      <c r="BM11" s="266">
        <v>927.62099999999998</v>
      </c>
      <c r="BN11" s="267">
        <v>1684.684</v>
      </c>
      <c r="BO11" s="267">
        <v>1498.1969999999999</v>
      </c>
      <c r="BP11" s="268">
        <v>1655.731</v>
      </c>
      <c r="BQ11" s="266">
        <v>1129.019</v>
      </c>
      <c r="BR11" s="267">
        <v>1630.704</v>
      </c>
      <c r="BS11" s="267">
        <v>1574.297</v>
      </c>
      <c r="BT11" s="268">
        <v>1809.5229999999999</v>
      </c>
      <c r="BU11" s="266">
        <v>1254.414</v>
      </c>
      <c r="BV11" s="267">
        <v>1490.9849999999999</v>
      </c>
      <c r="BW11" s="267">
        <v>1853.8710000000001</v>
      </c>
      <c r="BX11" s="268">
        <v>1399.8620000000001</v>
      </c>
      <c r="BY11" s="266">
        <v>1139.067</v>
      </c>
      <c r="BZ11" s="267">
        <v>2059.3580000000002</v>
      </c>
      <c r="CA11" s="267">
        <v>1730.7070000000001</v>
      </c>
      <c r="CB11" s="268">
        <v>1559.6179999999999</v>
      </c>
      <c r="CC11" s="266">
        <v>1510.24</v>
      </c>
      <c r="CD11" s="267">
        <v>3068.6750000000002</v>
      </c>
      <c r="CE11" s="267">
        <v>1352.329</v>
      </c>
      <c r="CF11" s="267">
        <v>2187.502</v>
      </c>
      <c r="CG11" s="266">
        <v>1415.3</v>
      </c>
      <c r="CH11" s="267">
        <v>3521.277</v>
      </c>
      <c r="CI11" s="267">
        <v>4369.1769999999997</v>
      </c>
      <c r="CJ11" s="267">
        <v>5923.826</v>
      </c>
      <c r="CK11" s="266">
        <v>1279.991</v>
      </c>
      <c r="CL11" s="267">
        <v>792.22299999999996</v>
      </c>
      <c r="CM11" s="267">
        <v>690.029</v>
      </c>
      <c r="CN11" s="267">
        <v>1177.6969999999999</v>
      </c>
      <c r="CO11" s="266">
        <v>1828.0889999999999</v>
      </c>
      <c r="CP11" s="267">
        <v>1927.912</v>
      </c>
      <c r="CQ11" s="267">
        <v>1572.306</v>
      </c>
      <c r="CR11" s="306">
        <v>1737.981</v>
      </c>
      <c r="CS11" s="266">
        <v>2799.1490000000003</v>
      </c>
      <c r="CT11" s="306">
        <v>3589.6990000000001</v>
      </c>
      <c r="CU11" s="306">
        <v>2680.3019999999997</v>
      </c>
      <c r="CV11" s="268">
        <v>3235.6989999999996</v>
      </c>
      <c r="CX11" s="126">
        <f t="shared" si="0"/>
        <v>86.175740701423052</v>
      </c>
      <c r="CY11" s="126">
        <f t="shared" si="1"/>
        <v>20.721433629493987</v>
      </c>
    </row>
    <row r="12" spans="2:103">
      <c r="B12" s="88">
        <v>5</v>
      </c>
      <c r="D12" s="11" t="s">
        <v>131</v>
      </c>
      <c r="E12" s="266">
        <v>8067.402</v>
      </c>
      <c r="F12" s="267">
        <v>7394.125</v>
      </c>
      <c r="G12" s="267">
        <v>8761.8559999999998</v>
      </c>
      <c r="H12" s="268">
        <v>7761.7550000000001</v>
      </c>
      <c r="I12" s="266">
        <v>7432.75</v>
      </c>
      <c r="J12" s="267">
        <v>7230.8159999999998</v>
      </c>
      <c r="K12" s="267">
        <v>7539.2629999999999</v>
      </c>
      <c r="L12" s="268">
        <v>10024.038</v>
      </c>
      <c r="M12" s="266">
        <v>7444.38</v>
      </c>
      <c r="N12" s="267">
        <v>8221.0439999999999</v>
      </c>
      <c r="O12" s="267">
        <v>9364.3320000000003</v>
      </c>
      <c r="P12" s="268">
        <v>11215.687</v>
      </c>
      <c r="Q12" s="266">
        <v>9986.82</v>
      </c>
      <c r="R12" s="267">
        <v>11499.647000000001</v>
      </c>
      <c r="S12" s="267">
        <v>9252.9240000000009</v>
      </c>
      <c r="T12" s="268">
        <v>9746.5889999999999</v>
      </c>
      <c r="U12" s="266">
        <v>9949.009</v>
      </c>
      <c r="V12" s="267">
        <v>10469.623</v>
      </c>
      <c r="W12" s="267">
        <v>11283.26</v>
      </c>
      <c r="X12" s="268">
        <v>10714.807000000001</v>
      </c>
      <c r="Y12" s="266">
        <v>9702.0830000000005</v>
      </c>
      <c r="Z12" s="267">
        <v>9167.9779999999992</v>
      </c>
      <c r="AA12" s="267">
        <v>11813.811</v>
      </c>
      <c r="AB12" s="268">
        <v>12316.746999999999</v>
      </c>
      <c r="AC12" s="266">
        <v>10982.295</v>
      </c>
      <c r="AD12" s="267">
        <v>14199.084999999999</v>
      </c>
      <c r="AE12" s="267">
        <v>14611.803</v>
      </c>
      <c r="AF12" s="268">
        <v>13358.21</v>
      </c>
      <c r="AG12" s="266">
        <v>8994.3050000000003</v>
      </c>
      <c r="AH12" s="267">
        <v>9106.2080000000005</v>
      </c>
      <c r="AI12" s="267">
        <v>10821.56</v>
      </c>
      <c r="AJ12" s="268">
        <v>14237.319</v>
      </c>
      <c r="AK12" s="266">
        <v>10871.194</v>
      </c>
      <c r="AL12" s="267">
        <v>13422.481</v>
      </c>
      <c r="AM12" s="267">
        <v>11854.446</v>
      </c>
      <c r="AN12" s="268">
        <v>12462.963</v>
      </c>
      <c r="AO12" s="266">
        <v>10866.371999999999</v>
      </c>
      <c r="AP12" s="267">
        <v>12341.85</v>
      </c>
      <c r="AQ12" s="267">
        <v>10734.939</v>
      </c>
      <c r="AR12" s="268">
        <v>12919.32</v>
      </c>
      <c r="AS12" s="266">
        <v>9843.2240000000002</v>
      </c>
      <c r="AT12" s="267">
        <v>13611.575000000001</v>
      </c>
      <c r="AU12" s="267">
        <v>11881.49</v>
      </c>
      <c r="AV12" s="268">
        <v>13163.928</v>
      </c>
      <c r="AW12" s="266">
        <v>11446.449000000001</v>
      </c>
      <c r="AX12" s="267">
        <v>13698.811</v>
      </c>
      <c r="AY12" s="267">
        <v>15049.618</v>
      </c>
      <c r="AZ12" s="268">
        <v>14238.819</v>
      </c>
      <c r="BA12" s="266">
        <v>13203.41</v>
      </c>
      <c r="BB12" s="267">
        <v>14380.333000000001</v>
      </c>
      <c r="BC12" s="267">
        <v>16908.606</v>
      </c>
      <c r="BD12" s="268">
        <v>17526.027999999998</v>
      </c>
      <c r="BE12" s="266">
        <v>18111.969000000001</v>
      </c>
      <c r="BF12" s="267">
        <v>15491.635</v>
      </c>
      <c r="BG12" s="267">
        <v>17419.999</v>
      </c>
      <c r="BH12" s="268">
        <v>17976.324000000001</v>
      </c>
      <c r="BI12" s="266">
        <v>15465.761</v>
      </c>
      <c r="BJ12" s="267">
        <v>15529.439</v>
      </c>
      <c r="BK12" s="267">
        <v>19528.664000000001</v>
      </c>
      <c r="BL12" s="268">
        <v>17049.083999999999</v>
      </c>
      <c r="BM12" s="266">
        <v>13679.321</v>
      </c>
      <c r="BN12" s="267">
        <v>15340.716</v>
      </c>
      <c r="BO12" s="267">
        <v>16811.786</v>
      </c>
      <c r="BP12" s="268">
        <v>16240.659</v>
      </c>
      <c r="BQ12" s="266">
        <v>16254.769</v>
      </c>
      <c r="BR12" s="267">
        <v>15466.654</v>
      </c>
      <c r="BS12" s="267">
        <v>18539.571</v>
      </c>
      <c r="BT12" s="268">
        <v>19948.120999999999</v>
      </c>
      <c r="BU12" s="266">
        <v>14426.279</v>
      </c>
      <c r="BV12" s="267">
        <v>17523.047999999999</v>
      </c>
      <c r="BW12" s="267">
        <v>18994.004000000001</v>
      </c>
      <c r="BX12" s="268">
        <v>18967.152999999998</v>
      </c>
      <c r="BY12" s="266">
        <v>13889.111999999999</v>
      </c>
      <c r="BZ12" s="267">
        <v>15345.037</v>
      </c>
      <c r="CA12" s="267">
        <v>16356.094999999999</v>
      </c>
      <c r="CB12" s="268">
        <v>29460.856</v>
      </c>
      <c r="CC12" s="266">
        <v>15456.717000000001</v>
      </c>
      <c r="CD12" s="267">
        <v>18663.722000000002</v>
      </c>
      <c r="CE12" s="267">
        <v>20234.343000000001</v>
      </c>
      <c r="CF12" s="267">
        <v>20792.429</v>
      </c>
      <c r="CG12" s="266">
        <v>17095.167000000001</v>
      </c>
      <c r="CH12" s="267">
        <v>20809.584999999999</v>
      </c>
      <c r="CI12" s="267">
        <v>20489.78</v>
      </c>
      <c r="CJ12" s="267">
        <v>23062.85</v>
      </c>
      <c r="CK12" s="266">
        <v>19622.232</v>
      </c>
      <c r="CL12" s="267">
        <v>19997.593000000001</v>
      </c>
      <c r="CM12" s="267">
        <v>21962.848000000002</v>
      </c>
      <c r="CN12" s="267">
        <v>23338.613000000001</v>
      </c>
      <c r="CO12" s="266">
        <v>17752.205000000002</v>
      </c>
      <c r="CP12" s="267">
        <v>22008.205999999998</v>
      </c>
      <c r="CQ12" s="267">
        <v>22278.052</v>
      </c>
      <c r="CR12" s="306">
        <v>23147.255000000001</v>
      </c>
      <c r="CS12" s="266">
        <v>18530.111000000001</v>
      </c>
      <c r="CT12" s="306">
        <v>21530.894999999997</v>
      </c>
      <c r="CU12" s="306">
        <v>20741.132000000001</v>
      </c>
      <c r="CV12" s="268">
        <v>25831.157999999999</v>
      </c>
      <c r="CX12" s="126">
        <f t="shared" si="0"/>
        <v>11.594908337943295</v>
      </c>
      <c r="CY12" s="126">
        <f t="shared" si="1"/>
        <v>24.540733842299446</v>
      </c>
    </row>
    <row r="13" spans="2:103">
      <c r="B13" s="88">
        <v>6</v>
      </c>
      <c r="D13" s="11" t="s">
        <v>132</v>
      </c>
      <c r="E13" s="266">
        <v>19715.749</v>
      </c>
      <c r="F13" s="267">
        <v>22651.032999999999</v>
      </c>
      <c r="G13" s="267">
        <v>23831.933000000001</v>
      </c>
      <c r="H13" s="268">
        <v>22618.365000000002</v>
      </c>
      <c r="I13" s="266">
        <v>17459.300999999999</v>
      </c>
      <c r="J13" s="267">
        <v>20382.634999999998</v>
      </c>
      <c r="K13" s="267">
        <v>21575.258999999998</v>
      </c>
      <c r="L13" s="268">
        <v>26660.684000000001</v>
      </c>
      <c r="M13" s="266">
        <v>20022.553</v>
      </c>
      <c r="N13" s="267">
        <v>25755.339</v>
      </c>
      <c r="O13" s="267">
        <v>42698.589</v>
      </c>
      <c r="P13" s="268">
        <v>49577.029000000002</v>
      </c>
      <c r="Q13" s="266">
        <v>55637.116000000002</v>
      </c>
      <c r="R13" s="267">
        <v>38289.481</v>
      </c>
      <c r="S13" s="267">
        <v>41284.419000000002</v>
      </c>
      <c r="T13" s="268">
        <v>33867.252</v>
      </c>
      <c r="U13" s="266">
        <v>43677.866000000002</v>
      </c>
      <c r="V13" s="267">
        <v>45365.02</v>
      </c>
      <c r="W13" s="267">
        <v>38009.663999999997</v>
      </c>
      <c r="X13" s="268">
        <v>41330.777999999998</v>
      </c>
      <c r="Y13" s="266">
        <v>26481.778999999999</v>
      </c>
      <c r="Z13" s="267">
        <v>27999.464</v>
      </c>
      <c r="AA13" s="267">
        <v>39414.466</v>
      </c>
      <c r="AB13" s="268">
        <v>44102.735999999997</v>
      </c>
      <c r="AC13" s="266">
        <v>29656.724999999999</v>
      </c>
      <c r="AD13" s="267">
        <v>33547.411999999997</v>
      </c>
      <c r="AE13" s="267">
        <v>38180.080999999998</v>
      </c>
      <c r="AF13" s="268">
        <v>34922.987000000001</v>
      </c>
      <c r="AG13" s="266">
        <v>21830.677</v>
      </c>
      <c r="AH13" s="267">
        <v>25809.524000000001</v>
      </c>
      <c r="AI13" s="267">
        <v>23262.488000000001</v>
      </c>
      <c r="AJ13" s="268">
        <v>35351.574999999997</v>
      </c>
      <c r="AK13" s="266">
        <v>29033.107</v>
      </c>
      <c r="AL13" s="267">
        <v>26537.787</v>
      </c>
      <c r="AM13" s="267">
        <v>37385.758999999998</v>
      </c>
      <c r="AN13" s="268">
        <v>37441.421999999999</v>
      </c>
      <c r="AO13" s="266">
        <v>27444.588</v>
      </c>
      <c r="AP13" s="267">
        <v>26894.312000000002</v>
      </c>
      <c r="AQ13" s="267">
        <v>27935.937000000002</v>
      </c>
      <c r="AR13" s="268">
        <v>40477.107000000004</v>
      </c>
      <c r="AS13" s="266">
        <v>32368.953000000001</v>
      </c>
      <c r="AT13" s="267">
        <v>27977.433000000001</v>
      </c>
      <c r="AU13" s="267">
        <v>33048.754000000001</v>
      </c>
      <c r="AV13" s="268">
        <v>30335.527999999998</v>
      </c>
      <c r="AW13" s="266">
        <v>26587.685000000001</v>
      </c>
      <c r="AX13" s="267">
        <v>28244.484</v>
      </c>
      <c r="AY13" s="267">
        <v>45565.394</v>
      </c>
      <c r="AZ13" s="268">
        <v>34793.811999999998</v>
      </c>
      <c r="BA13" s="266">
        <v>28531.481</v>
      </c>
      <c r="BB13" s="267">
        <v>28715.404999999999</v>
      </c>
      <c r="BC13" s="267">
        <v>36196.413</v>
      </c>
      <c r="BD13" s="268">
        <v>37314.535000000003</v>
      </c>
      <c r="BE13" s="266">
        <v>39530.368999999999</v>
      </c>
      <c r="BF13" s="267">
        <v>37104.928</v>
      </c>
      <c r="BG13" s="267">
        <v>35052.362000000001</v>
      </c>
      <c r="BH13" s="268">
        <v>39911.110999999997</v>
      </c>
      <c r="BI13" s="266">
        <v>40926.014999999999</v>
      </c>
      <c r="BJ13" s="267">
        <v>35967.462</v>
      </c>
      <c r="BK13" s="267">
        <v>33869.142</v>
      </c>
      <c r="BL13" s="268">
        <v>34163.019</v>
      </c>
      <c r="BM13" s="266">
        <v>35651.457000000002</v>
      </c>
      <c r="BN13" s="267">
        <v>39582.542999999998</v>
      </c>
      <c r="BO13" s="267">
        <v>36595.65</v>
      </c>
      <c r="BP13" s="268">
        <v>36364.726999999999</v>
      </c>
      <c r="BQ13" s="266">
        <v>30286.911</v>
      </c>
      <c r="BR13" s="267">
        <v>31856.831999999999</v>
      </c>
      <c r="BS13" s="267">
        <v>34989.978000000003</v>
      </c>
      <c r="BT13" s="268">
        <v>42421.413999999997</v>
      </c>
      <c r="BU13" s="266">
        <v>40545.932999999997</v>
      </c>
      <c r="BV13" s="267">
        <v>39596.631000000001</v>
      </c>
      <c r="BW13" s="267">
        <v>33494.495000000003</v>
      </c>
      <c r="BX13" s="268">
        <v>45814.781000000003</v>
      </c>
      <c r="BY13" s="266">
        <v>30437.1</v>
      </c>
      <c r="BZ13" s="267">
        <v>20214.093000000001</v>
      </c>
      <c r="CA13" s="267">
        <v>33587.993999999999</v>
      </c>
      <c r="CB13" s="268">
        <v>34727.667999999998</v>
      </c>
      <c r="CC13" s="266">
        <v>33941.154999999999</v>
      </c>
      <c r="CD13" s="267">
        <v>32254.096000000001</v>
      </c>
      <c r="CE13" s="267">
        <v>24689.557000000001</v>
      </c>
      <c r="CF13" s="267">
        <v>44021.281999999999</v>
      </c>
      <c r="CG13" s="266">
        <v>38699.425000000003</v>
      </c>
      <c r="CH13" s="267">
        <v>39460.036</v>
      </c>
      <c r="CI13" s="267">
        <v>37590.608</v>
      </c>
      <c r="CJ13" s="267">
        <v>43280.430999999997</v>
      </c>
      <c r="CK13" s="266">
        <v>48673.457000000002</v>
      </c>
      <c r="CL13" s="267">
        <v>42643.926000000007</v>
      </c>
      <c r="CM13" s="267">
        <v>39182.978000000003</v>
      </c>
      <c r="CN13" s="267">
        <v>43357.260999999999</v>
      </c>
      <c r="CO13" s="266">
        <v>37818.718999999997</v>
      </c>
      <c r="CP13" s="267">
        <v>41363.658000000003</v>
      </c>
      <c r="CQ13" s="267">
        <v>43153.595000000001</v>
      </c>
      <c r="CR13" s="306">
        <v>52287.322999999997</v>
      </c>
      <c r="CS13" s="266">
        <v>44095.812999999995</v>
      </c>
      <c r="CT13" s="306">
        <v>45942.824000000001</v>
      </c>
      <c r="CU13" s="306">
        <v>44934.650999999998</v>
      </c>
      <c r="CV13" s="268">
        <v>40461.044000000002</v>
      </c>
      <c r="CX13" s="126">
        <f t="shared" si="0"/>
        <v>-22.617870492241494</v>
      </c>
      <c r="CY13" s="126">
        <f t="shared" si="1"/>
        <v>-9.9558067113951694</v>
      </c>
    </row>
    <row r="14" spans="2:103">
      <c r="B14" s="88">
        <v>7</v>
      </c>
      <c r="D14" s="11" t="s">
        <v>133</v>
      </c>
      <c r="E14" s="266">
        <v>19906.154999999999</v>
      </c>
      <c r="F14" s="267">
        <v>26509.337</v>
      </c>
      <c r="G14" s="267">
        <v>29641.702000000001</v>
      </c>
      <c r="H14" s="268">
        <v>23258.006000000001</v>
      </c>
      <c r="I14" s="266">
        <v>28083.88</v>
      </c>
      <c r="J14" s="267">
        <v>26525.904999999999</v>
      </c>
      <c r="K14" s="267">
        <v>22068.362000000001</v>
      </c>
      <c r="L14" s="268">
        <v>18575.038</v>
      </c>
      <c r="M14" s="266">
        <v>18040.874</v>
      </c>
      <c r="N14" s="267">
        <v>22106.395</v>
      </c>
      <c r="O14" s="267">
        <v>35925.695</v>
      </c>
      <c r="P14" s="268">
        <v>31329.556</v>
      </c>
      <c r="Q14" s="266">
        <v>24143.374</v>
      </c>
      <c r="R14" s="267">
        <v>26152.581999999999</v>
      </c>
      <c r="S14" s="267">
        <v>27479.813999999998</v>
      </c>
      <c r="T14" s="268">
        <v>33589.54</v>
      </c>
      <c r="U14" s="266">
        <v>40728.156999999999</v>
      </c>
      <c r="V14" s="267">
        <v>48500.267</v>
      </c>
      <c r="W14" s="267">
        <v>50345.652999999998</v>
      </c>
      <c r="X14" s="268">
        <v>42886.563999999998</v>
      </c>
      <c r="Y14" s="266">
        <v>24400.427</v>
      </c>
      <c r="Z14" s="267">
        <v>28258.373</v>
      </c>
      <c r="AA14" s="267">
        <v>41343.714</v>
      </c>
      <c r="AB14" s="268">
        <v>27567.54</v>
      </c>
      <c r="AC14" s="266">
        <v>22955.574000000001</v>
      </c>
      <c r="AD14" s="267">
        <v>25271.524000000001</v>
      </c>
      <c r="AE14" s="267">
        <v>25040.591</v>
      </c>
      <c r="AF14" s="268">
        <v>28028.73</v>
      </c>
      <c r="AG14" s="266">
        <v>18604.201000000001</v>
      </c>
      <c r="AH14" s="267">
        <v>23751.784</v>
      </c>
      <c r="AI14" s="267">
        <v>26624.608</v>
      </c>
      <c r="AJ14" s="268">
        <v>34140.356</v>
      </c>
      <c r="AK14" s="266">
        <v>65582.074999999997</v>
      </c>
      <c r="AL14" s="267">
        <v>39022.894</v>
      </c>
      <c r="AM14" s="267">
        <v>40247.813000000002</v>
      </c>
      <c r="AN14" s="268">
        <v>44726.701000000001</v>
      </c>
      <c r="AO14" s="266">
        <v>28992.609</v>
      </c>
      <c r="AP14" s="267">
        <v>26211.215</v>
      </c>
      <c r="AQ14" s="267">
        <v>29916.052</v>
      </c>
      <c r="AR14" s="268">
        <v>88074.827000000005</v>
      </c>
      <c r="AS14" s="266">
        <v>42085.732000000004</v>
      </c>
      <c r="AT14" s="267">
        <v>30009.504000000001</v>
      </c>
      <c r="AU14" s="267">
        <v>36667.476999999999</v>
      </c>
      <c r="AV14" s="268">
        <v>23843.004000000001</v>
      </c>
      <c r="AW14" s="266">
        <v>26528.53</v>
      </c>
      <c r="AX14" s="267">
        <v>31176.277999999998</v>
      </c>
      <c r="AY14" s="267">
        <v>38958.79</v>
      </c>
      <c r="AZ14" s="268">
        <v>39780.76</v>
      </c>
      <c r="BA14" s="266">
        <v>28306.29</v>
      </c>
      <c r="BB14" s="267">
        <v>39835.239000000001</v>
      </c>
      <c r="BC14" s="267">
        <v>48365.629000000001</v>
      </c>
      <c r="BD14" s="268">
        <v>33711.006000000001</v>
      </c>
      <c r="BE14" s="266">
        <v>41764.031999999999</v>
      </c>
      <c r="BF14" s="267">
        <v>29392.919000000002</v>
      </c>
      <c r="BG14" s="267">
        <v>41117.796999999999</v>
      </c>
      <c r="BH14" s="268">
        <v>40041.421999999999</v>
      </c>
      <c r="BI14" s="266">
        <v>44009.731</v>
      </c>
      <c r="BJ14" s="267">
        <v>38450.743000000002</v>
      </c>
      <c r="BK14" s="267">
        <v>42596.483</v>
      </c>
      <c r="BL14" s="268">
        <v>38508.237000000001</v>
      </c>
      <c r="BM14" s="266">
        <v>43988.917000000001</v>
      </c>
      <c r="BN14" s="267">
        <v>31709.776000000002</v>
      </c>
      <c r="BO14" s="267">
        <v>50007.235999999997</v>
      </c>
      <c r="BP14" s="268">
        <v>53267.546999999999</v>
      </c>
      <c r="BQ14" s="266">
        <v>40212.733</v>
      </c>
      <c r="BR14" s="267">
        <v>44295.839</v>
      </c>
      <c r="BS14" s="267">
        <v>44785.633999999998</v>
      </c>
      <c r="BT14" s="268">
        <v>46448.196000000004</v>
      </c>
      <c r="BU14" s="266">
        <v>46207.029000000002</v>
      </c>
      <c r="BV14" s="267">
        <v>61455.35</v>
      </c>
      <c r="BW14" s="267">
        <v>55594.555999999997</v>
      </c>
      <c r="BX14" s="268">
        <v>67014.433999999994</v>
      </c>
      <c r="BY14" s="266">
        <v>41971.334000000003</v>
      </c>
      <c r="BZ14" s="267">
        <v>36593.235000000001</v>
      </c>
      <c r="CA14" s="267">
        <v>42260.798000000003</v>
      </c>
      <c r="CB14" s="268">
        <v>50481.815999999999</v>
      </c>
      <c r="CC14" s="266">
        <v>50389.177000000003</v>
      </c>
      <c r="CD14" s="267">
        <v>40882.857000000004</v>
      </c>
      <c r="CE14" s="267">
        <v>36834.017999999996</v>
      </c>
      <c r="CF14" s="267">
        <v>45004.849000000002</v>
      </c>
      <c r="CG14" s="266">
        <v>40041.588000000003</v>
      </c>
      <c r="CH14" s="267">
        <v>46693.247000000003</v>
      </c>
      <c r="CI14" s="267">
        <v>52988.09</v>
      </c>
      <c r="CJ14" s="267">
        <v>81458.179000000004</v>
      </c>
      <c r="CK14" s="266">
        <v>42166.322999999997</v>
      </c>
      <c r="CL14" s="267">
        <v>50690.698000000004</v>
      </c>
      <c r="CM14" s="267">
        <v>51236.991000000002</v>
      </c>
      <c r="CN14" s="267">
        <v>58892.387000000002</v>
      </c>
      <c r="CO14" s="266">
        <v>64031.356</v>
      </c>
      <c r="CP14" s="267">
        <v>63160.124000000003</v>
      </c>
      <c r="CQ14" s="267">
        <v>79607.985000000001</v>
      </c>
      <c r="CR14" s="306">
        <v>67714.759999999995</v>
      </c>
      <c r="CS14" s="266">
        <v>56742.495000000003</v>
      </c>
      <c r="CT14" s="306">
        <v>68798.963000000003</v>
      </c>
      <c r="CU14" s="306">
        <v>70985.998000000007</v>
      </c>
      <c r="CV14" s="268">
        <v>58709.649000000005</v>
      </c>
      <c r="CX14" s="126">
        <f t="shared" si="0"/>
        <v>-13.298593984531564</v>
      </c>
      <c r="CY14" s="126">
        <f t="shared" si="1"/>
        <v>-17.294042974503228</v>
      </c>
    </row>
    <row r="15" spans="2:103">
      <c r="B15" s="88">
        <v>8</v>
      </c>
      <c r="D15" s="11" t="s">
        <v>134</v>
      </c>
      <c r="E15" s="266">
        <v>8678.2819999999992</v>
      </c>
      <c r="F15" s="267">
        <v>9231.6949999999997</v>
      </c>
      <c r="G15" s="267">
        <v>9362.1229999999996</v>
      </c>
      <c r="H15" s="268">
        <v>12625.052</v>
      </c>
      <c r="I15" s="266">
        <v>9107.2129999999997</v>
      </c>
      <c r="J15" s="267">
        <v>11404.885</v>
      </c>
      <c r="K15" s="267">
        <v>9266.7569999999996</v>
      </c>
      <c r="L15" s="268">
        <v>13154.481</v>
      </c>
      <c r="M15" s="266">
        <v>9656.2139999999999</v>
      </c>
      <c r="N15" s="267">
        <v>9697.9380000000001</v>
      </c>
      <c r="O15" s="267">
        <v>23419.743999999999</v>
      </c>
      <c r="P15" s="268">
        <v>25485.879000000001</v>
      </c>
      <c r="Q15" s="266">
        <v>19234.484</v>
      </c>
      <c r="R15" s="267">
        <v>20778.512999999999</v>
      </c>
      <c r="S15" s="267">
        <v>14596.499</v>
      </c>
      <c r="T15" s="268">
        <v>16114.414000000001</v>
      </c>
      <c r="U15" s="266">
        <v>19407.111000000001</v>
      </c>
      <c r="V15" s="267">
        <v>16794.580000000002</v>
      </c>
      <c r="W15" s="267">
        <v>20072.942999999999</v>
      </c>
      <c r="X15" s="268">
        <v>25597.594000000001</v>
      </c>
      <c r="Y15" s="266">
        <v>14535.277</v>
      </c>
      <c r="Z15" s="267">
        <v>14504.370999999999</v>
      </c>
      <c r="AA15" s="267">
        <v>20478.268</v>
      </c>
      <c r="AB15" s="268">
        <v>20533.197</v>
      </c>
      <c r="AC15" s="266">
        <v>18092.102999999999</v>
      </c>
      <c r="AD15" s="267">
        <v>25040.806</v>
      </c>
      <c r="AE15" s="267">
        <v>17264.244999999999</v>
      </c>
      <c r="AF15" s="268">
        <v>17206.611000000001</v>
      </c>
      <c r="AG15" s="266">
        <v>11463.692999999999</v>
      </c>
      <c r="AH15" s="267">
        <v>11205.245999999999</v>
      </c>
      <c r="AI15" s="267">
        <v>10671.476000000001</v>
      </c>
      <c r="AJ15" s="268">
        <v>13250.329</v>
      </c>
      <c r="AK15" s="266">
        <v>13138.966</v>
      </c>
      <c r="AL15" s="267">
        <v>15107.306</v>
      </c>
      <c r="AM15" s="267">
        <v>19118.224999999999</v>
      </c>
      <c r="AN15" s="268">
        <v>16738.069</v>
      </c>
      <c r="AO15" s="266">
        <v>11685.127</v>
      </c>
      <c r="AP15" s="267">
        <v>11247.27</v>
      </c>
      <c r="AQ15" s="267">
        <v>15203.311</v>
      </c>
      <c r="AR15" s="268">
        <v>18224.306</v>
      </c>
      <c r="AS15" s="266">
        <v>21154.941999999999</v>
      </c>
      <c r="AT15" s="267">
        <v>12129.626</v>
      </c>
      <c r="AU15" s="267">
        <v>18494.603999999999</v>
      </c>
      <c r="AV15" s="268">
        <v>13013.689</v>
      </c>
      <c r="AW15" s="266">
        <v>13923.353999999999</v>
      </c>
      <c r="AX15" s="267">
        <v>17416.849999999999</v>
      </c>
      <c r="AY15" s="267">
        <v>24666.819</v>
      </c>
      <c r="AZ15" s="268">
        <v>20499.103999999999</v>
      </c>
      <c r="BA15" s="266">
        <v>18675.428</v>
      </c>
      <c r="BB15" s="267">
        <v>22251.986000000001</v>
      </c>
      <c r="BC15" s="267">
        <v>26448.313999999998</v>
      </c>
      <c r="BD15" s="268">
        <v>24248.799999999999</v>
      </c>
      <c r="BE15" s="266">
        <v>19695.800999999999</v>
      </c>
      <c r="BF15" s="267">
        <v>14213.933000000001</v>
      </c>
      <c r="BG15" s="267">
        <v>13793.341</v>
      </c>
      <c r="BH15" s="268">
        <v>18034.07</v>
      </c>
      <c r="BI15" s="266">
        <v>14465.85</v>
      </c>
      <c r="BJ15" s="267">
        <v>13392.281999999999</v>
      </c>
      <c r="BK15" s="267">
        <v>15776.388999999999</v>
      </c>
      <c r="BL15" s="268">
        <v>12343.235000000001</v>
      </c>
      <c r="BM15" s="266">
        <v>16891.485000000001</v>
      </c>
      <c r="BN15" s="267">
        <v>25287.072</v>
      </c>
      <c r="BO15" s="267">
        <v>25707.638999999999</v>
      </c>
      <c r="BP15" s="268">
        <v>25922.39</v>
      </c>
      <c r="BQ15" s="266">
        <v>16558.844000000001</v>
      </c>
      <c r="BR15" s="267">
        <v>18277.342000000001</v>
      </c>
      <c r="BS15" s="267">
        <v>21584.893</v>
      </c>
      <c r="BT15" s="268">
        <v>25361.579000000002</v>
      </c>
      <c r="BU15" s="266">
        <v>20782.816999999999</v>
      </c>
      <c r="BV15" s="267">
        <v>30330.724999999999</v>
      </c>
      <c r="BW15" s="267">
        <v>21225.302</v>
      </c>
      <c r="BX15" s="268">
        <v>26313.089</v>
      </c>
      <c r="BY15" s="266">
        <v>18131.074000000001</v>
      </c>
      <c r="BZ15" s="267">
        <v>17260.805</v>
      </c>
      <c r="CA15" s="267">
        <v>16190.578</v>
      </c>
      <c r="CB15" s="268">
        <v>20512.988000000001</v>
      </c>
      <c r="CC15" s="266">
        <v>22317.558000000001</v>
      </c>
      <c r="CD15" s="267">
        <v>17314.018</v>
      </c>
      <c r="CE15" s="267">
        <v>21189.173999999999</v>
      </c>
      <c r="CF15" s="267">
        <v>26530.988000000001</v>
      </c>
      <c r="CG15" s="266">
        <v>20813.144</v>
      </c>
      <c r="CH15" s="267">
        <v>23696.675999999999</v>
      </c>
      <c r="CI15" s="267">
        <v>25329.679</v>
      </c>
      <c r="CJ15" s="267">
        <v>31395.963</v>
      </c>
      <c r="CK15" s="266">
        <v>25281.615000000002</v>
      </c>
      <c r="CL15" s="267">
        <v>29483.584999999999</v>
      </c>
      <c r="CM15" s="267">
        <v>27426.205999999998</v>
      </c>
      <c r="CN15" s="267">
        <v>31012.29</v>
      </c>
      <c r="CO15" s="266">
        <v>23804.017</v>
      </c>
      <c r="CP15" s="267">
        <v>28117.401999999998</v>
      </c>
      <c r="CQ15" s="267">
        <v>28559.415000000001</v>
      </c>
      <c r="CR15" s="306">
        <v>32812.082999999999</v>
      </c>
      <c r="CS15" s="266">
        <v>25306.883999999998</v>
      </c>
      <c r="CT15" s="306">
        <v>24081.623</v>
      </c>
      <c r="CU15" s="306">
        <v>31322.890000000003</v>
      </c>
      <c r="CV15" s="268">
        <v>30588.529000000002</v>
      </c>
      <c r="CX15" s="126">
        <f t="shared" si="0"/>
        <v>-6.7766316451168223</v>
      </c>
      <c r="CY15" s="126">
        <f t="shared" si="1"/>
        <v>-2.3444867315883045</v>
      </c>
    </row>
    <row r="16" spans="2:103">
      <c r="B16" s="91">
        <v>9</v>
      </c>
      <c r="C16" s="81"/>
      <c r="D16" s="79" t="s">
        <v>135</v>
      </c>
      <c r="E16" s="266">
        <v>0</v>
      </c>
      <c r="F16" s="267">
        <v>0</v>
      </c>
      <c r="G16" s="267">
        <v>0.95899999999999996</v>
      </c>
      <c r="H16" s="268">
        <v>663.91399999999999</v>
      </c>
      <c r="I16" s="266">
        <v>0</v>
      </c>
      <c r="J16" s="267">
        <v>0</v>
      </c>
      <c r="K16" s="267">
        <v>3.722</v>
      </c>
      <c r="L16" s="268">
        <v>0</v>
      </c>
      <c r="M16" s="266">
        <v>0</v>
      </c>
      <c r="N16" s="267">
        <v>0</v>
      </c>
      <c r="O16" s="267">
        <v>0</v>
      </c>
      <c r="P16" s="268">
        <v>0</v>
      </c>
      <c r="Q16" s="266">
        <v>0</v>
      </c>
      <c r="R16" s="267">
        <v>122.252</v>
      </c>
      <c r="S16" s="267">
        <v>0</v>
      </c>
      <c r="T16" s="268">
        <v>0.91100000000000003</v>
      </c>
      <c r="U16" s="266">
        <v>0</v>
      </c>
      <c r="V16" s="267">
        <v>0.16</v>
      </c>
      <c r="W16" s="267">
        <v>0</v>
      </c>
      <c r="X16" s="268">
        <v>118.718</v>
      </c>
      <c r="Y16" s="266">
        <v>692.93299999999999</v>
      </c>
      <c r="Z16" s="267">
        <v>0</v>
      </c>
      <c r="AA16" s="267">
        <v>12.645</v>
      </c>
      <c r="AB16" s="268">
        <v>6.9829999999999997</v>
      </c>
      <c r="AC16" s="266">
        <v>5.508</v>
      </c>
      <c r="AD16" s="267">
        <v>0</v>
      </c>
      <c r="AE16" s="267">
        <v>0</v>
      </c>
      <c r="AF16" s="268">
        <v>0</v>
      </c>
      <c r="AG16" s="266">
        <v>0</v>
      </c>
      <c r="AH16" s="267">
        <v>0</v>
      </c>
      <c r="AI16" s="267">
        <v>0</v>
      </c>
      <c r="AJ16" s="268">
        <v>1.7000000000000001E-2</v>
      </c>
      <c r="AK16" s="266">
        <v>0</v>
      </c>
      <c r="AL16" s="267">
        <v>654.51700000000005</v>
      </c>
      <c r="AM16" s="267">
        <v>0</v>
      </c>
      <c r="AN16" s="268">
        <v>0.16600000000000001</v>
      </c>
      <c r="AO16" s="266">
        <v>0</v>
      </c>
      <c r="AP16" s="267">
        <v>0</v>
      </c>
      <c r="AQ16" s="267">
        <v>2109.3009999999999</v>
      </c>
      <c r="AR16" s="268">
        <v>1704.9369999999999</v>
      </c>
      <c r="AS16" s="266">
        <v>0</v>
      </c>
      <c r="AT16" s="267">
        <v>411.92700000000002</v>
      </c>
      <c r="AU16" s="267">
        <v>0</v>
      </c>
      <c r="AV16" s="268">
        <v>1718.393</v>
      </c>
      <c r="AW16" s="266">
        <v>0</v>
      </c>
      <c r="AX16" s="267">
        <v>229.25</v>
      </c>
      <c r="AY16" s="267">
        <v>53.944000000000003</v>
      </c>
      <c r="AZ16" s="268">
        <v>0</v>
      </c>
      <c r="BA16" s="266">
        <v>1.5469999999999999</v>
      </c>
      <c r="BB16" s="267">
        <v>1470.771</v>
      </c>
      <c r="BC16" s="267">
        <v>9.94</v>
      </c>
      <c r="BD16" s="268">
        <v>20.887</v>
      </c>
      <c r="BE16" s="266">
        <v>0</v>
      </c>
      <c r="BF16" s="267">
        <v>44.134</v>
      </c>
      <c r="BG16" s="267">
        <v>3.3889999999999998</v>
      </c>
      <c r="BH16" s="268">
        <v>6.3810000000000002</v>
      </c>
      <c r="BI16" s="266">
        <v>3.4180000000000001</v>
      </c>
      <c r="BJ16" s="267">
        <v>3.427</v>
      </c>
      <c r="BK16" s="267">
        <v>7.282</v>
      </c>
      <c r="BL16" s="268">
        <v>4.1029999999999998</v>
      </c>
      <c r="BM16" s="266">
        <v>1.056</v>
      </c>
      <c r="BN16" s="267">
        <v>4.5529999999999999</v>
      </c>
      <c r="BO16" s="267">
        <v>2.4689999999999999</v>
      </c>
      <c r="BP16" s="268">
        <v>4.6769999999999996</v>
      </c>
      <c r="BQ16" s="266">
        <v>7.423</v>
      </c>
      <c r="BR16" s="267">
        <v>7.4820000000000002</v>
      </c>
      <c r="BS16" s="267">
        <v>2.4870000000000001</v>
      </c>
      <c r="BT16" s="268">
        <v>17.902000000000001</v>
      </c>
      <c r="BU16" s="266">
        <v>3.5510000000000002</v>
      </c>
      <c r="BV16" s="267">
        <v>55.329000000000001</v>
      </c>
      <c r="BW16" s="267">
        <v>2.3479999999999999</v>
      </c>
      <c r="BX16" s="268">
        <v>3.5409999999999999</v>
      </c>
      <c r="BY16" s="266">
        <v>3.2120000000000002</v>
      </c>
      <c r="BZ16" s="267">
        <v>15.41</v>
      </c>
      <c r="CA16" s="267">
        <v>10.7</v>
      </c>
      <c r="CB16" s="268">
        <v>5.5039999999999996</v>
      </c>
      <c r="CC16" s="266">
        <v>4.819</v>
      </c>
      <c r="CD16" s="267">
        <v>15.077999999999999</v>
      </c>
      <c r="CE16" s="267">
        <v>11.11</v>
      </c>
      <c r="CF16" s="267">
        <v>175.095</v>
      </c>
      <c r="CG16" s="266">
        <v>22.038</v>
      </c>
      <c r="CH16" s="267">
        <v>14.394</v>
      </c>
      <c r="CI16" s="267">
        <v>19.693000000000001</v>
      </c>
      <c r="CJ16" s="267">
        <v>17.373999999999999</v>
      </c>
      <c r="CK16" s="266">
        <v>23.231000000000002</v>
      </c>
      <c r="CL16" s="267">
        <v>22.411999999999999</v>
      </c>
      <c r="CM16" s="267">
        <v>19.988</v>
      </c>
      <c r="CN16" s="267">
        <v>8.9719999999999995</v>
      </c>
      <c r="CO16" s="266">
        <v>19.318000000000001</v>
      </c>
      <c r="CP16" s="267">
        <v>1403.6859999999999</v>
      </c>
      <c r="CQ16" s="267">
        <v>33.162999999999997</v>
      </c>
      <c r="CR16" s="306">
        <v>28.969000000000001</v>
      </c>
      <c r="CS16" s="307">
        <v>22.308999999999997</v>
      </c>
      <c r="CT16" s="317">
        <v>16.123000000000001</v>
      </c>
      <c r="CU16" s="317">
        <v>28.341999999999999</v>
      </c>
      <c r="CV16" s="308">
        <v>19.728000000000002</v>
      </c>
      <c r="CX16" s="126">
        <f t="shared" si="0"/>
        <v>-31.899616831785707</v>
      </c>
      <c r="CY16" s="126">
        <f t="shared" si="1"/>
        <v>-30.393056241620201</v>
      </c>
    </row>
    <row r="17" spans="2:103" s="2" customFormat="1" ht="15.75" customHeight="1">
      <c r="B17" s="27"/>
      <c r="C17" s="28"/>
      <c r="D17" s="26" t="s">
        <v>100</v>
      </c>
      <c r="E17" s="269">
        <f>SUM(E7:E16)</f>
        <v>97733.603999999992</v>
      </c>
      <c r="F17" s="284">
        <f t="shared" ref="F17:BQ17" si="2">SUM(F7:F16)</f>
        <v>110870.19899999999</v>
      </c>
      <c r="G17" s="284">
        <f t="shared" si="2"/>
        <v>119395.92300000001</v>
      </c>
      <c r="H17" s="286">
        <f t="shared" si="2"/>
        <v>119465.124</v>
      </c>
      <c r="I17" s="269">
        <f t="shared" si="2"/>
        <v>107874.40700000001</v>
      </c>
      <c r="J17" s="284">
        <f t="shared" si="2"/>
        <v>112071.67499999999</v>
      </c>
      <c r="K17" s="284">
        <f t="shared" si="2"/>
        <v>111601.80599999998</v>
      </c>
      <c r="L17" s="286">
        <f t="shared" si="2"/>
        <v>118742.742</v>
      </c>
      <c r="M17" s="269">
        <f t="shared" si="2"/>
        <v>107357.89099999997</v>
      </c>
      <c r="N17" s="284">
        <f t="shared" si="2"/>
        <v>123072.374</v>
      </c>
      <c r="O17" s="284">
        <f t="shared" si="2"/>
        <v>167926.06400000001</v>
      </c>
      <c r="P17" s="286">
        <f t="shared" si="2"/>
        <v>184908.16000000003</v>
      </c>
      <c r="Q17" s="269">
        <f t="shared" si="2"/>
        <v>158543.59000000003</v>
      </c>
      <c r="R17" s="284">
        <f t="shared" si="2"/>
        <v>164392.598</v>
      </c>
      <c r="S17" s="284">
        <f t="shared" si="2"/>
        <v>155773.31</v>
      </c>
      <c r="T17" s="286">
        <f t="shared" si="2"/>
        <v>168691.78400000001</v>
      </c>
      <c r="U17" s="269">
        <f t="shared" si="2"/>
        <v>180363.728</v>
      </c>
      <c r="V17" s="284">
        <f t="shared" si="2"/>
        <v>186951.10199999998</v>
      </c>
      <c r="W17" s="284">
        <f t="shared" si="2"/>
        <v>198185.568</v>
      </c>
      <c r="X17" s="286">
        <f t="shared" si="2"/>
        <v>198954.22</v>
      </c>
      <c r="Y17" s="269">
        <f t="shared" si="2"/>
        <v>146061.04799999998</v>
      </c>
      <c r="Z17" s="284">
        <f t="shared" si="2"/>
        <v>160631.799</v>
      </c>
      <c r="AA17" s="284">
        <f t="shared" si="2"/>
        <v>208196.921</v>
      </c>
      <c r="AB17" s="286">
        <f t="shared" si="2"/>
        <v>179349.163</v>
      </c>
      <c r="AC17" s="269">
        <f t="shared" si="2"/>
        <v>169140.05999999997</v>
      </c>
      <c r="AD17" s="284">
        <f t="shared" si="2"/>
        <v>181346.413</v>
      </c>
      <c r="AE17" s="284">
        <f t="shared" si="2"/>
        <v>214089.78500000003</v>
      </c>
      <c r="AF17" s="286">
        <f t="shared" si="2"/>
        <v>197824.15900000001</v>
      </c>
      <c r="AG17" s="269">
        <f t="shared" si="2"/>
        <v>130326.53</v>
      </c>
      <c r="AH17" s="284">
        <f t="shared" si="2"/>
        <v>144234.84600000002</v>
      </c>
      <c r="AI17" s="284">
        <f t="shared" si="2"/>
        <v>149367.64799999999</v>
      </c>
      <c r="AJ17" s="286">
        <f t="shared" si="2"/>
        <v>196738.06699999998</v>
      </c>
      <c r="AK17" s="269">
        <f t="shared" si="2"/>
        <v>198333.75800000003</v>
      </c>
      <c r="AL17" s="284">
        <f t="shared" si="2"/>
        <v>186158.99600000001</v>
      </c>
      <c r="AM17" s="284">
        <f t="shared" si="2"/>
        <v>195114.27599999998</v>
      </c>
      <c r="AN17" s="286">
        <f t="shared" si="2"/>
        <v>206755.033</v>
      </c>
      <c r="AO17" s="269">
        <f t="shared" si="2"/>
        <v>171447.133</v>
      </c>
      <c r="AP17" s="284">
        <f t="shared" si="2"/>
        <v>173712.38699999999</v>
      </c>
      <c r="AQ17" s="284">
        <f t="shared" si="2"/>
        <v>185483.91999999998</v>
      </c>
      <c r="AR17" s="286">
        <f t="shared" si="2"/>
        <v>275108.27799999993</v>
      </c>
      <c r="AS17" s="269">
        <f t="shared" si="2"/>
        <v>207523.55799999999</v>
      </c>
      <c r="AT17" s="284">
        <f t="shared" si="2"/>
        <v>190217.584</v>
      </c>
      <c r="AU17" s="284">
        <f t="shared" si="2"/>
        <v>197636.27400000003</v>
      </c>
      <c r="AV17" s="286">
        <f t="shared" si="2"/>
        <v>196596.38600000003</v>
      </c>
      <c r="AW17" s="269">
        <f t="shared" si="2"/>
        <v>176841.39899999998</v>
      </c>
      <c r="AX17" s="284">
        <f t="shared" si="2"/>
        <v>209694.71599999999</v>
      </c>
      <c r="AY17" s="284">
        <f t="shared" si="2"/>
        <v>240506.23999999999</v>
      </c>
      <c r="AZ17" s="286">
        <f t="shared" si="2"/>
        <v>224249.799</v>
      </c>
      <c r="BA17" s="269">
        <f t="shared" si="2"/>
        <v>201820.92299999998</v>
      </c>
      <c r="BB17" s="284">
        <f t="shared" si="2"/>
        <v>218223.334</v>
      </c>
      <c r="BC17" s="284">
        <f t="shared" si="2"/>
        <v>246872.87700000004</v>
      </c>
      <c r="BD17" s="286">
        <f t="shared" si="2"/>
        <v>228408.84699999998</v>
      </c>
      <c r="BE17" s="269">
        <f t="shared" si="2"/>
        <v>206624.61300000001</v>
      </c>
      <c r="BF17" s="284">
        <f t="shared" si="2"/>
        <v>203729.14999999997</v>
      </c>
      <c r="BG17" s="284">
        <f t="shared" si="2"/>
        <v>214153.10199999998</v>
      </c>
      <c r="BH17" s="286">
        <f t="shared" si="2"/>
        <v>230882.79799999998</v>
      </c>
      <c r="BI17" s="269">
        <f t="shared" si="2"/>
        <v>224441.10700000002</v>
      </c>
      <c r="BJ17" s="284">
        <f t="shared" si="2"/>
        <v>228629.927</v>
      </c>
      <c r="BK17" s="284">
        <f t="shared" si="2"/>
        <v>219096.978</v>
      </c>
      <c r="BL17" s="286">
        <f t="shared" si="2"/>
        <v>226837.152</v>
      </c>
      <c r="BM17" s="269">
        <f t="shared" si="2"/>
        <v>210126.29</v>
      </c>
      <c r="BN17" s="284">
        <f t="shared" si="2"/>
        <v>210683.549</v>
      </c>
      <c r="BO17" s="284">
        <f t="shared" si="2"/>
        <v>235475.193</v>
      </c>
      <c r="BP17" s="286">
        <f t="shared" si="2"/>
        <v>244712.39199999996</v>
      </c>
      <c r="BQ17" s="269">
        <f t="shared" si="2"/>
        <v>197019.63100000002</v>
      </c>
      <c r="BR17" s="284">
        <f t="shared" ref="BR17:CR17" si="3">SUM(BR7:BR16)</f>
        <v>227651.74100000001</v>
      </c>
      <c r="BS17" s="284">
        <f t="shared" si="3"/>
        <v>250123.24300000002</v>
      </c>
      <c r="BT17" s="286">
        <f t="shared" si="3"/>
        <v>264648.68300000002</v>
      </c>
      <c r="BU17" s="269">
        <f t="shared" si="3"/>
        <v>226898.34700000001</v>
      </c>
      <c r="BV17" s="284">
        <f t="shared" si="3"/>
        <v>255687.03599999999</v>
      </c>
      <c r="BW17" s="284">
        <f t="shared" si="3"/>
        <v>251566.36499999996</v>
      </c>
      <c r="BX17" s="286">
        <f t="shared" si="3"/>
        <v>297160.89899999998</v>
      </c>
      <c r="BY17" s="269">
        <f t="shared" si="3"/>
        <v>206423.70199999996</v>
      </c>
      <c r="BZ17" s="284">
        <f t="shared" si="3"/>
        <v>175365.90400000001</v>
      </c>
      <c r="CA17" s="284">
        <f t="shared" si="3"/>
        <v>208136.51700000002</v>
      </c>
      <c r="CB17" s="286">
        <f t="shared" si="3"/>
        <v>238724.25599999999</v>
      </c>
      <c r="CC17" s="269">
        <f t="shared" si="3"/>
        <v>225539.78099999999</v>
      </c>
      <c r="CD17" s="284">
        <f t="shared" si="3"/>
        <v>222530.473</v>
      </c>
      <c r="CE17" s="284">
        <f t="shared" si="3"/>
        <v>216197.32299999997</v>
      </c>
      <c r="CF17" s="286">
        <f t="shared" si="3"/>
        <v>276993.49900000001</v>
      </c>
      <c r="CG17" s="297">
        <f t="shared" si="3"/>
        <v>214056.11000000002</v>
      </c>
      <c r="CH17" s="298">
        <f t="shared" si="3"/>
        <v>271473.38599999994</v>
      </c>
      <c r="CI17" s="298">
        <f t="shared" si="3"/>
        <v>337116.34300000005</v>
      </c>
      <c r="CJ17" s="299">
        <f t="shared" si="3"/>
        <v>364941.36200000002</v>
      </c>
      <c r="CK17" s="297">
        <f t="shared" si="3"/>
        <v>291528.462</v>
      </c>
      <c r="CL17" s="298">
        <f t="shared" si="3"/>
        <v>321607.88500000007</v>
      </c>
      <c r="CM17" s="298">
        <f t="shared" si="3"/>
        <v>321742.63500000001</v>
      </c>
      <c r="CN17" s="299">
        <f t="shared" si="3"/>
        <v>347678.28200000001</v>
      </c>
      <c r="CO17" s="297">
        <f t="shared" si="3"/>
        <v>294131.837</v>
      </c>
      <c r="CP17" s="298">
        <f t="shared" si="3"/>
        <v>362270.07</v>
      </c>
      <c r="CQ17" s="298">
        <f t="shared" si="3"/>
        <v>340280.48700000002</v>
      </c>
      <c r="CR17" s="298">
        <f t="shared" si="3"/>
        <v>348103.35799999995</v>
      </c>
      <c r="CS17" s="297">
        <f t="shared" ref="CS17:CT17" si="4">SUM(CS7:CS16)</f>
        <v>317768.66300000006</v>
      </c>
      <c r="CT17" s="298">
        <f t="shared" si="4"/>
        <v>340176.99500000005</v>
      </c>
      <c r="CU17" s="298">
        <f t="shared" ref="CU17:CV17" si="5">SUM(CU7:CU16)</f>
        <v>322414.52800000005</v>
      </c>
      <c r="CV17" s="299">
        <f t="shared" si="5"/>
        <v>359133.82999999996</v>
      </c>
      <c r="CX17" s="127">
        <f t="shared" si="0"/>
        <v>3.1687347296431483</v>
      </c>
      <c r="CY17" s="127">
        <f t="shared" si="1"/>
        <v>11.388848457846137</v>
      </c>
    </row>
    <row r="18" spans="2:103">
      <c r="B18" s="14">
        <v>1</v>
      </c>
      <c r="C18" s="15" t="s">
        <v>117</v>
      </c>
      <c r="D18" s="15"/>
      <c r="E18" s="285"/>
      <c r="F18" s="285"/>
      <c r="G18" s="285"/>
    </row>
    <row r="19" spans="2:103">
      <c r="B19" s="14">
        <v>2</v>
      </c>
      <c r="C19" s="421" t="s">
        <v>103</v>
      </c>
      <c r="D19" s="421"/>
      <c r="E19" s="421"/>
      <c r="F19" s="421"/>
      <c r="G19" s="421"/>
      <c r="CO19" s="122"/>
      <c r="CP19" s="122"/>
      <c r="CQ19" s="122"/>
      <c r="CR19" s="122"/>
      <c r="CS19" s="122"/>
      <c r="CT19" s="122"/>
      <c r="CU19" s="122"/>
      <c r="CV19" s="122"/>
    </row>
    <row r="20" spans="2:103">
      <c r="B20" s="14">
        <v>3</v>
      </c>
      <c r="C20" s="16" t="s">
        <v>136</v>
      </c>
      <c r="D20" s="16"/>
      <c r="E20" s="16"/>
      <c r="F20" s="17"/>
      <c r="G20" s="16"/>
    </row>
    <row r="21" spans="2:103">
      <c r="B21" s="18" t="s">
        <v>104</v>
      </c>
      <c r="C21" s="16"/>
      <c r="D21" s="16"/>
      <c r="E21" s="16"/>
      <c r="F21" s="17"/>
      <c r="G21" s="16"/>
    </row>
    <row r="22" spans="2:103">
      <c r="B22" s="16" t="s">
        <v>141</v>
      </c>
      <c r="C22" s="17" t="s">
        <v>110</v>
      </c>
      <c r="D22" s="19"/>
      <c r="E22" s="20"/>
      <c r="F22" s="19"/>
      <c r="G22" s="21"/>
    </row>
    <row r="23" spans="2:103">
      <c r="B23" s="22">
        <v>0</v>
      </c>
      <c r="C23" s="17" t="s">
        <v>111</v>
      </c>
      <c r="D23" s="19"/>
      <c r="E23" s="20"/>
      <c r="F23" s="19"/>
      <c r="G23" s="21"/>
    </row>
    <row r="24" spans="2:103">
      <c r="B24" s="422" t="s">
        <v>107</v>
      </c>
      <c r="C24" s="422"/>
      <c r="D24" s="19" t="s">
        <v>139</v>
      </c>
      <c r="E24" s="20"/>
      <c r="F24" s="19"/>
      <c r="G24" s="21"/>
    </row>
    <row r="25" spans="2:103">
      <c r="B25" s="16" t="s">
        <v>108</v>
      </c>
      <c r="C25" s="16"/>
      <c r="D25" s="12"/>
      <c r="E25" s="16"/>
      <c r="F25" s="16"/>
      <c r="G25" s="16"/>
    </row>
    <row r="26" spans="2:103">
      <c r="B26" s="23" t="s">
        <v>142</v>
      </c>
      <c r="C26" s="16"/>
      <c r="D26" s="16"/>
      <c r="E26" s="16"/>
      <c r="F26" s="17"/>
      <c r="G26" s="16"/>
    </row>
  </sheetData>
  <mergeCells count="34">
    <mergeCell ref="C19:G19"/>
    <mergeCell ref="B24:C24"/>
    <mergeCell ref="AG5:AJ5"/>
    <mergeCell ref="AK5:AN5"/>
    <mergeCell ref="AO5:AR5"/>
    <mergeCell ref="Y5:AB5"/>
    <mergeCell ref="AC5:AF5"/>
    <mergeCell ref="C4:D6"/>
    <mergeCell ref="B4:B6"/>
    <mergeCell ref="E5:H5"/>
    <mergeCell ref="I5:L5"/>
    <mergeCell ref="M5:P5"/>
    <mergeCell ref="Q5:T5"/>
    <mergeCell ref="U5:X5"/>
    <mergeCell ref="E4:CV4"/>
    <mergeCell ref="CS5:CV5"/>
    <mergeCell ref="B3:D3"/>
    <mergeCell ref="B2:CF2"/>
    <mergeCell ref="AS5:AV5"/>
    <mergeCell ref="AW5:AZ5"/>
    <mergeCell ref="BQ5:BT5"/>
    <mergeCell ref="BM5:BP5"/>
    <mergeCell ref="CX4:CY4"/>
    <mergeCell ref="CX5:CX6"/>
    <mergeCell ref="CY5:CY6"/>
    <mergeCell ref="BA5:BD5"/>
    <mergeCell ref="BE5:BH5"/>
    <mergeCell ref="BI5:BL5"/>
    <mergeCell ref="BY5:CB5"/>
    <mergeCell ref="CC5:CF5"/>
    <mergeCell ref="CG5:CJ5"/>
    <mergeCell ref="CK5:CN5"/>
    <mergeCell ref="BU5:BX5"/>
    <mergeCell ref="CO5:CR5"/>
  </mergeCells>
  <phoneticPr fontId="4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Y36"/>
  <sheetViews>
    <sheetView showGridLines="0" topLeftCell="C1" zoomScale="90" zoomScaleNormal="90" workbookViewId="0">
      <selection activeCell="CX34" sqref="CX34"/>
    </sheetView>
  </sheetViews>
  <sheetFormatPr defaultRowHeight="15"/>
  <cols>
    <col min="1" max="1" width="14.5703125" style="154" hidden="1" customWidth="1"/>
    <col min="2" max="2" width="11.5703125" style="154" hidden="1" customWidth="1"/>
    <col min="3" max="3" width="4.7109375" style="154" customWidth="1"/>
    <col min="4" max="4" width="39.85546875" style="154" customWidth="1"/>
    <col min="5" max="5" width="13" style="154" hidden="1" customWidth="1"/>
    <col min="6" max="72" width="14.28515625" style="154" hidden="1" customWidth="1"/>
    <col min="73" max="84" width="14.42578125" style="154" hidden="1" customWidth="1"/>
    <col min="85" max="91" width="12.28515625" style="154" hidden="1" customWidth="1"/>
    <col min="92" max="100" width="12.28515625" style="154" bestFit="1" customWidth="1"/>
    <col min="101" max="101" width="3.5703125" style="154" customWidth="1"/>
    <col min="102" max="102" width="10.140625" style="154" customWidth="1"/>
    <col min="103" max="103" width="8.5703125" style="154" customWidth="1"/>
    <col min="104" max="104" width="4" style="154" customWidth="1"/>
    <col min="105" max="239" width="13" style="154" customWidth="1"/>
    <col min="240" max="247" width="15.42578125" style="154" customWidth="1"/>
    <col min="248" max="248" width="14.28515625" style="154" bestFit="1" customWidth="1"/>
    <col min="249" max="252" width="13.140625" style="154" bestFit="1" customWidth="1"/>
    <col min="253" max="253" width="3.140625" style="154" customWidth="1"/>
    <col min="254" max="16384" width="9.140625" style="154"/>
  </cols>
  <sheetData>
    <row r="1" spans="4:103" ht="11.25" customHeight="1"/>
    <row r="2" spans="4:103" ht="15.75">
      <c r="D2" s="155" t="s">
        <v>185</v>
      </c>
    </row>
    <row r="3" spans="4:103" ht="15.75">
      <c r="D3" s="155" t="s">
        <v>115</v>
      </c>
    </row>
    <row r="4" spans="4:103">
      <c r="D4" s="438" t="s">
        <v>158</v>
      </c>
      <c r="E4" s="406" t="s">
        <v>196</v>
      </c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  <c r="R4" s="407"/>
      <c r="S4" s="407"/>
      <c r="T4" s="407"/>
      <c r="U4" s="407"/>
      <c r="V4" s="407"/>
      <c r="W4" s="407"/>
      <c r="X4" s="407"/>
      <c r="Y4" s="407"/>
      <c r="Z4" s="407"/>
      <c r="AA4" s="407"/>
      <c r="AB4" s="407"/>
      <c r="AC4" s="407"/>
      <c r="AD4" s="407"/>
      <c r="AE4" s="407"/>
      <c r="AF4" s="407"/>
      <c r="AG4" s="407"/>
      <c r="AH4" s="407"/>
      <c r="AI4" s="407"/>
      <c r="AJ4" s="407"/>
      <c r="AK4" s="407"/>
      <c r="AL4" s="407"/>
      <c r="AM4" s="407"/>
      <c r="AN4" s="407"/>
      <c r="AO4" s="407"/>
      <c r="AP4" s="407"/>
      <c r="AQ4" s="407"/>
      <c r="AR4" s="407"/>
      <c r="AS4" s="407"/>
      <c r="AT4" s="407"/>
      <c r="AU4" s="407"/>
      <c r="AV4" s="407"/>
      <c r="AW4" s="407"/>
      <c r="AX4" s="407"/>
      <c r="AY4" s="407"/>
      <c r="AZ4" s="407"/>
      <c r="BA4" s="407"/>
      <c r="BB4" s="407"/>
      <c r="BC4" s="407"/>
      <c r="BD4" s="407"/>
      <c r="BE4" s="407"/>
      <c r="BF4" s="407"/>
      <c r="BG4" s="407"/>
      <c r="BH4" s="407"/>
      <c r="BI4" s="407"/>
      <c r="BJ4" s="407"/>
      <c r="BK4" s="407"/>
      <c r="BL4" s="407"/>
      <c r="BM4" s="407"/>
      <c r="BN4" s="407"/>
      <c r="BO4" s="407"/>
      <c r="BP4" s="407"/>
      <c r="BQ4" s="407"/>
      <c r="BR4" s="407"/>
      <c r="BS4" s="407"/>
      <c r="BT4" s="407"/>
      <c r="BU4" s="407"/>
      <c r="BV4" s="407"/>
      <c r="BW4" s="407"/>
      <c r="BX4" s="407"/>
      <c r="BY4" s="407"/>
      <c r="BZ4" s="407"/>
      <c r="CA4" s="407"/>
      <c r="CB4" s="407"/>
      <c r="CC4" s="407"/>
      <c r="CD4" s="407"/>
      <c r="CE4" s="407"/>
      <c r="CF4" s="407"/>
      <c r="CG4" s="407"/>
      <c r="CH4" s="407"/>
      <c r="CI4" s="407"/>
      <c r="CJ4" s="407"/>
      <c r="CK4" s="407"/>
      <c r="CL4" s="407"/>
      <c r="CM4" s="407"/>
      <c r="CN4" s="407"/>
      <c r="CO4" s="407"/>
      <c r="CP4" s="407"/>
      <c r="CQ4" s="407"/>
      <c r="CR4" s="407"/>
      <c r="CS4" s="407"/>
      <c r="CT4" s="407"/>
      <c r="CU4" s="407"/>
      <c r="CV4" s="408"/>
      <c r="CX4" s="364" t="s">
        <v>113</v>
      </c>
      <c r="CY4" s="365"/>
    </row>
    <row r="5" spans="4:103" ht="15" customHeight="1">
      <c r="D5" s="439"/>
      <c r="E5" s="404">
        <v>2002</v>
      </c>
      <c r="F5" s="404"/>
      <c r="G5" s="404"/>
      <c r="H5" s="405"/>
      <c r="I5" s="403">
        <v>2003</v>
      </c>
      <c r="J5" s="404"/>
      <c r="K5" s="404"/>
      <c r="L5" s="405"/>
      <c r="M5" s="403">
        <v>2004</v>
      </c>
      <c r="N5" s="404"/>
      <c r="O5" s="404"/>
      <c r="P5" s="405"/>
      <c r="Q5" s="403">
        <v>2005</v>
      </c>
      <c r="R5" s="404"/>
      <c r="S5" s="404"/>
      <c r="T5" s="405"/>
      <c r="U5" s="403">
        <v>2006</v>
      </c>
      <c r="V5" s="404"/>
      <c r="W5" s="404"/>
      <c r="X5" s="404"/>
      <c r="Y5" s="403">
        <v>2007</v>
      </c>
      <c r="Z5" s="404"/>
      <c r="AA5" s="404"/>
      <c r="AB5" s="405"/>
      <c r="AC5" s="403">
        <v>2008</v>
      </c>
      <c r="AD5" s="404"/>
      <c r="AE5" s="404"/>
      <c r="AF5" s="405"/>
      <c r="AG5" s="403">
        <v>2009</v>
      </c>
      <c r="AH5" s="404"/>
      <c r="AI5" s="404"/>
      <c r="AJ5" s="405"/>
      <c r="AK5" s="403">
        <v>2010</v>
      </c>
      <c r="AL5" s="404"/>
      <c r="AM5" s="404"/>
      <c r="AN5" s="405"/>
      <c r="AO5" s="403">
        <v>2011</v>
      </c>
      <c r="AP5" s="404"/>
      <c r="AQ5" s="404"/>
      <c r="AR5" s="405"/>
      <c r="AS5" s="403">
        <v>2012</v>
      </c>
      <c r="AT5" s="404"/>
      <c r="AU5" s="404"/>
      <c r="AV5" s="405"/>
      <c r="AW5" s="403">
        <v>2013</v>
      </c>
      <c r="AX5" s="404"/>
      <c r="AY5" s="404"/>
      <c r="AZ5" s="405"/>
      <c r="BA5" s="403">
        <v>2014</v>
      </c>
      <c r="BB5" s="404"/>
      <c r="BC5" s="404"/>
      <c r="BD5" s="405"/>
      <c r="BE5" s="403">
        <v>2015</v>
      </c>
      <c r="BF5" s="404"/>
      <c r="BG5" s="404"/>
      <c r="BH5" s="405"/>
      <c r="BI5" s="403">
        <v>2016</v>
      </c>
      <c r="BJ5" s="404"/>
      <c r="BK5" s="404"/>
      <c r="BL5" s="405"/>
      <c r="BM5" s="403">
        <v>2017</v>
      </c>
      <c r="BN5" s="404"/>
      <c r="BO5" s="404"/>
      <c r="BP5" s="405"/>
      <c r="BQ5" s="403">
        <v>2018</v>
      </c>
      <c r="BR5" s="404"/>
      <c r="BS5" s="404"/>
      <c r="BT5" s="405"/>
      <c r="BU5" s="403">
        <v>2019</v>
      </c>
      <c r="BV5" s="404"/>
      <c r="BW5" s="404"/>
      <c r="BX5" s="405"/>
      <c r="BY5" s="403">
        <v>2020</v>
      </c>
      <c r="BZ5" s="404"/>
      <c r="CA5" s="404"/>
      <c r="CB5" s="404"/>
      <c r="CC5" s="403">
        <v>2021</v>
      </c>
      <c r="CD5" s="404"/>
      <c r="CE5" s="404"/>
      <c r="CF5" s="404"/>
      <c r="CG5" s="404">
        <v>2022</v>
      </c>
      <c r="CH5" s="404"/>
      <c r="CI5" s="404"/>
      <c r="CJ5" s="405"/>
      <c r="CK5" s="397">
        <v>2023</v>
      </c>
      <c r="CL5" s="398"/>
      <c r="CM5" s="398"/>
      <c r="CN5" s="399"/>
      <c r="CO5" s="397">
        <v>2024</v>
      </c>
      <c r="CP5" s="398"/>
      <c r="CQ5" s="398"/>
      <c r="CR5" s="399"/>
      <c r="CS5" s="409">
        <v>2025</v>
      </c>
      <c r="CT5" s="410"/>
      <c r="CU5" s="410"/>
      <c r="CV5" s="411"/>
      <c r="CX5" s="366" t="s">
        <v>218</v>
      </c>
      <c r="CY5" s="366" t="s">
        <v>219</v>
      </c>
    </row>
    <row r="6" spans="4:103">
      <c r="D6" s="440"/>
      <c r="E6" s="133" t="s">
        <v>191</v>
      </c>
      <c r="F6" s="133" t="s">
        <v>193</v>
      </c>
      <c r="G6" s="133" t="s">
        <v>194</v>
      </c>
      <c r="H6" s="134" t="s">
        <v>192</v>
      </c>
      <c r="I6" s="135" t="s">
        <v>191</v>
      </c>
      <c r="J6" s="133" t="s">
        <v>193</v>
      </c>
      <c r="K6" s="133" t="s">
        <v>194</v>
      </c>
      <c r="L6" s="134" t="s">
        <v>192</v>
      </c>
      <c r="M6" s="135" t="s">
        <v>191</v>
      </c>
      <c r="N6" s="133" t="s">
        <v>193</v>
      </c>
      <c r="O6" s="133" t="s">
        <v>194</v>
      </c>
      <c r="P6" s="134" t="s">
        <v>192</v>
      </c>
      <c r="Q6" s="135" t="s">
        <v>191</v>
      </c>
      <c r="R6" s="133" t="s">
        <v>193</v>
      </c>
      <c r="S6" s="133" t="s">
        <v>194</v>
      </c>
      <c r="T6" s="134" t="s">
        <v>192</v>
      </c>
      <c r="U6" s="135" t="s">
        <v>191</v>
      </c>
      <c r="V6" s="133" t="s">
        <v>193</v>
      </c>
      <c r="W6" s="133" t="s">
        <v>194</v>
      </c>
      <c r="X6" s="134" t="s">
        <v>192</v>
      </c>
      <c r="Y6" s="135" t="s">
        <v>191</v>
      </c>
      <c r="Z6" s="133" t="s">
        <v>193</v>
      </c>
      <c r="AA6" s="133" t="s">
        <v>194</v>
      </c>
      <c r="AB6" s="134" t="s">
        <v>192</v>
      </c>
      <c r="AC6" s="135" t="s">
        <v>191</v>
      </c>
      <c r="AD6" s="133" t="s">
        <v>193</v>
      </c>
      <c r="AE6" s="133" t="s">
        <v>194</v>
      </c>
      <c r="AF6" s="134" t="s">
        <v>192</v>
      </c>
      <c r="AG6" s="135" t="s">
        <v>191</v>
      </c>
      <c r="AH6" s="133" t="s">
        <v>193</v>
      </c>
      <c r="AI6" s="133" t="s">
        <v>194</v>
      </c>
      <c r="AJ6" s="134" t="s">
        <v>192</v>
      </c>
      <c r="AK6" s="135" t="s">
        <v>191</v>
      </c>
      <c r="AL6" s="133" t="s">
        <v>193</v>
      </c>
      <c r="AM6" s="133" t="s">
        <v>194</v>
      </c>
      <c r="AN6" s="134" t="s">
        <v>192</v>
      </c>
      <c r="AO6" s="135" t="s">
        <v>191</v>
      </c>
      <c r="AP6" s="133" t="s">
        <v>193</v>
      </c>
      <c r="AQ6" s="133" t="s">
        <v>194</v>
      </c>
      <c r="AR6" s="134" t="s">
        <v>192</v>
      </c>
      <c r="AS6" s="135" t="s">
        <v>191</v>
      </c>
      <c r="AT6" s="133" t="s">
        <v>193</v>
      </c>
      <c r="AU6" s="133" t="s">
        <v>194</v>
      </c>
      <c r="AV6" s="134" t="s">
        <v>192</v>
      </c>
      <c r="AW6" s="135" t="s">
        <v>191</v>
      </c>
      <c r="AX6" s="133" t="s">
        <v>193</v>
      </c>
      <c r="AY6" s="133" t="s">
        <v>194</v>
      </c>
      <c r="AZ6" s="134" t="s">
        <v>192</v>
      </c>
      <c r="BA6" s="135" t="s">
        <v>191</v>
      </c>
      <c r="BB6" s="133" t="s">
        <v>193</v>
      </c>
      <c r="BC6" s="133" t="s">
        <v>194</v>
      </c>
      <c r="BD6" s="134" t="s">
        <v>192</v>
      </c>
      <c r="BE6" s="135" t="s">
        <v>191</v>
      </c>
      <c r="BF6" s="133" t="s">
        <v>193</v>
      </c>
      <c r="BG6" s="133" t="s">
        <v>194</v>
      </c>
      <c r="BH6" s="134" t="s">
        <v>192</v>
      </c>
      <c r="BI6" s="135" t="s">
        <v>191</v>
      </c>
      <c r="BJ6" s="133" t="s">
        <v>193</v>
      </c>
      <c r="BK6" s="133" t="s">
        <v>194</v>
      </c>
      <c r="BL6" s="134" t="s">
        <v>192</v>
      </c>
      <c r="BM6" s="135" t="s">
        <v>191</v>
      </c>
      <c r="BN6" s="133" t="s">
        <v>193</v>
      </c>
      <c r="BO6" s="133" t="s">
        <v>194</v>
      </c>
      <c r="BP6" s="134" t="s">
        <v>192</v>
      </c>
      <c r="BQ6" s="135" t="s">
        <v>191</v>
      </c>
      <c r="BR6" s="133" t="s">
        <v>193</v>
      </c>
      <c r="BS6" s="133" t="s">
        <v>194</v>
      </c>
      <c r="BT6" s="134" t="s">
        <v>192</v>
      </c>
      <c r="BU6" s="135" t="s">
        <v>191</v>
      </c>
      <c r="BV6" s="133" t="s">
        <v>193</v>
      </c>
      <c r="BW6" s="133" t="s">
        <v>194</v>
      </c>
      <c r="BX6" s="134" t="s">
        <v>192</v>
      </c>
      <c r="BY6" s="135" t="s">
        <v>191</v>
      </c>
      <c r="BZ6" s="133" t="s">
        <v>193</v>
      </c>
      <c r="CA6" s="133" t="s">
        <v>194</v>
      </c>
      <c r="CB6" s="134" t="s">
        <v>192</v>
      </c>
      <c r="CC6" s="138" t="s">
        <v>191</v>
      </c>
      <c r="CD6" s="138" t="s">
        <v>193</v>
      </c>
      <c r="CE6" s="138" t="s">
        <v>194</v>
      </c>
      <c r="CF6" s="138" t="s">
        <v>192</v>
      </c>
      <c r="CG6" s="156" t="s">
        <v>191</v>
      </c>
      <c r="CH6" s="138" t="s">
        <v>193</v>
      </c>
      <c r="CI6" s="138" t="s">
        <v>194</v>
      </c>
      <c r="CJ6" s="138" t="s">
        <v>192</v>
      </c>
      <c r="CK6" s="152" t="s">
        <v>191</v>
      </c>
      <c r="CL6" s="153" t="s">
        <v>193</v>
      </c>
      <c r="CM6" s="153" t="s">
        <v>194</v>
      </c>
      <c r="CN6" s="153" t="s">
        <v>192</v>
      </c>
      <c r="CO6" s="152" t="s">
        <v>191</v>
      </c>
      <c r="CP6" s="153" t="s">
        <v>208</v>
      </c>
      <c r="CQ6" s="153" t="s">
        <v>194</v>
      </c>
      <c r="CR6" s="153" t="s">
        <v>192</v>
      </c>
      <c r="CS6" s="139" t="s">
        <v>191</v>
      </c>
      <c r="CT6" s="136" t="s">
        <v>193</v>
      </c>
      <c r="CU6" s="136" t="s">
        <v>212</v>
      </c>
      <c r="CV6" s="137" t="s">
        <v>216</v>
      </c>
      <c r="CX6" s="367"/>
      <c r="CY6" s="367"/>
    </row>
    <row r="7" spans="4:103">
      <c r="D7" s="157" t="s">
        <v>155</v>
      </c>
      <c r="E7" s="256">
        <v>0</v>
      </c>
      <c r="F7" s="256">
        <v>76.954999999999998</v>
      </c>
      <c r="G7" s="256">
        <v>0</v>
      </c>
      <c r="H7" s="257">
        <v>4.0960000000000001</v>
      </c>
      <c r="I7" s="255">
        <v>0</v>
      </c>
      <c r="J7" s="256">
        <v>35.746000000000002</v>
      </c>
      <c r="K7" s="256">
        <v>0.13</v>
      </c>
      <c r="L7" s="257">
        <v>0</v>
      </c>
      <c r="M7" s="255">
        <v>0</v>
      </c>
      <c r="N7" s="256">
        <v>0</v>
      </c>
      <c r="O7" s="256">
        <v>353.65899999999999</v>
      </c>
      <c r="P7" s="257">
        <v>389.346</v>
      </c>
      <c r="Q7" s="255">
        <v>151.27099999999999</v>
      </c>
      <c r="R7" s="256">
        <v>4.5019999999999998</v>
      </c>
      <c r="S7" s="256">
        <v>110.634</v>
      </c>
      <c r="T7" s="257">
        <v>23.966000000000001</v>
      </c>
      <c r="U7" s="255">
        <v>5.1740000000000004</v>
      </c>
      <c r="V7" s="256">
        <v>1.964</v>
      </c>
      <c r="W7" s="256">
        <v>0</v>
      </c>
      <c r="X7" s="257">
        <v>0</v>
      </c>
      <c r="Y7" s="255">
        <v>0.25</v>
      </c>
      <c r="Z7" s="256">
        <v>0.15</v>
      </c>
      <c r="AA7" s="256">
        <v>0</v>
      </c>
      <c r="AB7" s="257">
        <v>0</v>
      </c>
      <c r="AC7" s="255">
        <v>64.7</v>
      </c>
      <c r="AD7" s="256">
        <v>36.033999999999999</v>
      </c>
      <c r="AE7" s="256">
        <v>0</v>
      </c>
      <c r="AF7" s="257">
        <v>12</v>
      </c>
      <c r="AG7" s="255">
        <v>0</v>
      </c>
      <c r="AH7" s="256">
        <v>0</v>
      </c>
      <c r="AI7" s="256">
        <v>3.5950000000000002</v>
      </c>
      <c r="AJ7" s="257">
        <v>0</v>
      </c>
      <c r="AK7" s="255">
        <v>0</v>
      </c>
      <c r="AL7" s="256">
        <v>0</v>
      </c>
      <c r="AM7" s="256">
        <v>129.68199999999999</v>
      </c>
      <c r="AN7" s="257">
        <v>0</v>
      </c>
      <c r="AO7" s="255">
        <v>0.65400000000000003</v>
      </c>
      <c r="AP7" s="256">
        <v>0.91</v>
      </c>
      <c r="AQ7" s="256">
        <v>125.715</v>
      </c>
      <c r="AR7" s="257">
        <v>1.61</v>
      </c>
      <c r="AS7" s="255">
        <v>5.8230000000000004</v>
      </c>
      <c r="AT7" s="256">
        <v>3.367</v>
      </c>
      <c r="AU7" s="256">
        <v>183.816</v>
      </c>
      <c r="AV7" s="257">
        <v>23.132000000000001</v>
      </c>
      <c r="AW7" s="255">
        <v>37.100999999999999</v>
      </c>
      <c r="AX7" s="256">
        <v>0</v>
      </c>
      <c r="AY7" s="256">
        <v>23.367999999999999</v>
      </c>
      <c r="AZ7" s="257">
        <v>8.8510000000000009</v>
      </c>
      <c r="BA7" s="255">
        <v>6.3490000000000002</v>
      </c>
      <c r="BB7" s="256">
        <v>28.954999999999998</v>
      </c>
      <c r="BC7" s="256">
        <v>10.726000000000001</v>
      </c>
      <c r="BD7" s="257">
        <v>0</v>
      </c>
      <c r="BE7" s="255">
        <v>0</v>
      </c>
      <c r="BF7" s="256">
        <v>0</v>
      </c>
      <c r="BG7" s="256">
        <v>8.08</v>
      </c>
      <c r="BH7" s="257">
        <v>0</v>
      </c>
      <c r="BI7" s="255">
        <v>0</v>
      </c>
      <c r="BJ7" s="256">
        <v>16.198</v>
      </c>
      <c r="BK7" s="256">
        <v>0</v>
      </c>
      <c r="BL7" s="257">
        <v>0.372</v>
      </c>
      <c r="BM7" s="255">
        <v>0</v>
      </c>
      <c r="BN7" s="256">
        <v>0</v>
      </c>
      <c r="BO7" s="256">
        <v>17.077000000000002</v>
      </c>
      <c r="BP7" s="257">
        <v>29.984999999999999</v>
      </c>
      <c r="BQ7" s="255">
        <v>32.029000000000003</v>
      </c>
      <c r="BR7" s="256">
        <v>6.2640000000000002</v>
      </c>
      <c r="BS7" s="256">
        <v>136.846</v>
      </c>
      <c r="BT7" s="257">
        <v>20.038</v>
      </c>
      <c r="BU7" s="255">
        <v>14.169</v>
      </c>
      <c r="BV7" s="256">
        <v>12.641</v>
      </c>
      <c r="BW7" s="256">
        <v>13.65</v>
      </c>
      <c r="BX7" s="257">
        <v>0.71499999999999997</v>
      </c>
      <c r="BY7" s="255">
        <v>128.42500000000001</v>
      </c>
      <c r="BZ7" s="256">
        <v>20.129000000000001</v>
      </c>
      <c r="CA7" s="256">
        <v>2.1970000000000001</v>
      </c>
      <c r="CB7" s="257">
        <v>1.6120000000000001</v>
      </c>
      <c r="CC7" s="255">
        <v>0</v>
      </c>
      <c r="CD7" s="256">
        <v>68.227999999999994</v>
      </c>
      <c r="CE7" s="256">
        <v>0</v>
      </c>
      <c r="CF7" s="256">
        <v>18.663</v>
      </c>
      <c r="CG7" s="253">
        <v>0.60899999999999999</v>
      </c>
      <c r="CH7" s="166">
        <v>16.97</v>
      </c>
      <c r="CI7" s="166">
        <v>0</v>
      </c>
      <c r="CJ7" s="166">
        <v>0.2</v>
      </c>
      <c r="CK7" s="255">
        <v>0</v>
      </c>
      <c r="CL7" s="256">
        <v>0</v>
      </c>
      <c r="CM7" s="256">
        <v>12.076000000000001</v>
      </c>
      <c r="CN7" s="256">
        <v>1.395</v>
      </c>
      <c r="CO7" s="255">
        <v>0.158</v>
      </c>
      <c r="CP7" s="256">
        <v>0.27600000000000002</v>
      </c>
      <c r="CQ7" s="256">
        <v>0</v>
      </c>
      <c r="CR7" s="256">
        <v>2.0299999999999998</v>
      </c>
      <c r="CS7" s="255">
        <v>47.83</v>
      </c>
      <c r="CT7" s="256">
        <v>1.6579999999999999</v>
      </c>
      <c r="CU7" s="256">
        <v>0</v>
      </c>
      <c r="CV7" s="257">
        <v>14.417</v>
      </c>
      <c r="CX7" s="143">
        <f>IFERROR(CV7/CR7*100-100,0)</f>
        <v>610.19704433497543</v>
      </c>
      <c r="CY7" s="143">
        <f>IFERROR(CV7/CU7*100-100,0)</f>
        <v>0</v>
      </c>
    </row>
    <row r="8" spans="4:103" s="12" customFormat="1">
      <c r="D8" s="159" t="s">
        <v>186</v>
      </c>
      <c r="E8" s="270">
        <v>11836.566000000001</v>
      </c>
      <c r="F8" s="270">
        <v>11193.431</v>
      </c>
      <c r="G8" s="270">
        <v>13097.132</v>
      </c>
      <c r="H8" s="246">
        <v>14837.892</v>
      </c>
      <c r="I8" s="247">
        <v>12120.312</v>
      </c>
      <c r="J8" s="270">
        <v>13824.050999999999</v>
      </c>
      <c r="K8" s="270">
        <v>15848.221</v>
      </c>
      <c r="L8" s="246">
        <v>16640.850999999999</v>
      </c>
      <c r="M8" s="247">
        <v>15138.941999999999</v>
      </c>
      <c r="N8" s="270">
        <v>19810.856</v>
      </c>
      <c r="O8" s="270">
        <v>27204.695</v>
      </c>
      <c r="P8" s="246">
        <v>20703.133999999998</v>
      </c>
      <c r="Q8" s="247">
        <v>24354.861000000001</v>
      </c>
      <c r="R8" s="270">
        <v>24153.165000000001</v>
      </c>
      <c r="S8" s="270">
        <v>21286.725999999999</v>
      </c>
      <c r="T8" s="246">
        <v>22239.769</v>
      </c>
      <c r="U8" s="247">
        <v>21723.391</v>
      </c>
      <c r="V8" s="270">
        <v>22251.527999999998</v>
      </c>
      <c r="W8" s="270">
        <v>27104.655999999999</v>
      </c>
      <c r="X8" s="246">
        <v>23365.025000000001</v>
      </c>
      <c r="Y8" s="247">
        <v>17636.357</v>
      </c>
      <c r="Z8" s="270">
        <v>23981.899000000001</v>
      </c>
      <c r="AA8" s="270">
        <v>24693.399000000001</v>
      </c>
      <c r="AB8" s="246">
        <v>23866.133999999998</v>
      </c>
      <c r="AC8" s="247">
        <v>16897.807000000001</v>
      </c>
      <c r="AD8" s="270">
        <v>21302.751</v>
      </c>
      <c r="AE8" s="270">
        <v>26420.038</v>
      </c>
      <c r="AF8" s="246">
        <v>27431.644</v>
      </c>
      <c r="AG8" s="247">
        <v>16296.858</v>
      </c>
      <c r="AH8" s="270">
        <v>21660.064999999999</v>
      </c>
      <c r="AI8" s="270">
        <v>19848.524000000001</v>
      </c>
      <c r="AJ8" s="246">
        <v>24285.706999999999</v>
      </c>
      <c r="AK8" s="247">
        <v>19831.514999999999</v>
      </c>
      <c r="AL8" s="270">
        <v>19913.371999999999</v>
      </c>
      <c r="AM8" s="270">
        <v>21446.932000000001</v>
      </c>
      <c r="AN8" s="246">
        <v>29571.91</v>
      </c>
      <c r="AO8" s="247">
        <v>16548.77</v>
      </c>
      <c r="AP8" s="270">
        <v>23553.974999999999</v>
      </c>
      <c r="AQ8" s="270">
        <v>24404.876</v>
      </c>
      <c r="AR8" s="246">
        <v>26588.587</v>
      </c>
      <c r="AS8" s="247">
        <v>26633.24</v>
      </c>
      <c r="AT8" s="270">
        <v>25977.03</v>
      </c>
      <c r="AU8" s="270">
        <v>24099.284</v>
      </c>
      <c r="AV8" s="246">
        <v>25789.646000000001</v>
      </c>
      <c r="AW8" s="247">
        <v>19844.43</v>
      </c>
      <c r="AX8" s="270">
        <v>25031.161</v>
      </c>
      <c r="AY8" s="270">
        <v>32500.409</v>
      </c>
      <c r="AZ8" s="246">
        <v>29016.870999999999</v>
      </c>
      <c r="BA8" s="247">
        <v>21049.248</v>
      </c>
      <c r="BB8" s="270">
        <v>22784.592000000001</v>
      </c>
      <c r="BC8" s="270">
        <v>22116.414000000001</v>
      </c>
      <c r="BD8" s="246">
        <v>24558.106</v>
      </c>
      <c r="BE8" s="247">
        <v>15640.726000000001</v>
      </c>
      <c r="BF8" s="270">
        <v>24912.953000000001</v>
      </c>
      <c r="BG8" s="270">
        <v>20265.786</v>
      </c>
      <c r="BH8" s="246">
        <v>22838.880000000001</v>
      </c>
      <c r="BI8" s="247">
        <v>21943.03</v>
      </c>
      <c r="BJ8" s="270">
        <v>25143.59</v>
      </c>
      <c r="BK8" s="270">
        <v>24554.298999999999</v>
      </c>
      <c r="BL8" s="246">
        <v>24104.106</v>
      </c>
      <c r="BM8" s="247">
        <v>21015.192999999999</v>
      </c>
      <c r="BN8" s="270">
        <v>23347.097000000002</v>
      </c>
      <c r="BO8" s="270">
        <v>26555.291000000001</v>
      </c>
      <c r="BP8" s="246">
        <v>32307.628000000001</v>
      </c>
      <c r="BQ8" s="247">
        <v>22277.68</v>
      </c>
      <c r="BR8" s="270">
        <v>18421.054</v>
      </c>
      <c r="BS8" s="270">
        <v>25015.074000000001</v>
      </c>
      <c r="BT8" s="246">
        <v>29181.894</v>
      </c>
      <c r="BU8" s="247">
        <v>14816.625</v>
      </c>
      <c r="BV8" s="270">
        <v>23888.777999999998</v>
      </c>
      <c r="BW8" s="270">
        <v>24466.148000000001</v>
      </c>
      <c r="BX8" s="246">
        <v>30355.817999999999</v>
      </c>
      <c r="BY8" s="247">
        <v>21272.323</v>
      </c>
      <c r="BZ8" s="270">
        <v>21099.494999999999</v>
      </c>
      <c r="CA8" s="270">
        <v>21787.280999999999</v>
      </c>
      <c r="CB8" s="246">
        <v>23429.742999999999</v>
      </c>
      <c r="CC8" s="247">
        <v>22687.985000000001</v>
      </c>
      <c r="CD8" s="270">
        <v>26377.51</v>
      </c>
      <c r="CE8" s="270">
        <v>22748.809000000001</v>
      </c>
      <c r="CF8" s="270">
        <v>23835.406999999999</v>
      </c>
      <c r="CG8" s="247">
        <v>24175.46</v>
      </c>
      <c r="CH8" s="270">
        <v>26606.098999999998</v>
      </c>
      <c r="CI8" s="270">
        <v>44321.201999999997</v>
      </c>
      <c r="CJ8" s="270">
        <v>36819.747000000003</v>
      </c>
      <c r="CK8" s="247">
        <v>20505.064999999999</v>
      </c>
      <c r="CL8" s="270">
        <v>32970.866000000002</v>
      </c>
      <c r="CM8" s="270">
        <v>31615.879000000001</v>
      </c>
      <c r="CN8" s="270">
        <v>21797.816999999999</v>
      </c>
      <c r="CO8" s="247">
        <v>23703.184000000001</v>
      </c>
      <c r="CP8" s="270">
        <v>38699.587</v>
      </c>
      <c r="CQ8" s="270">
        <v>22653.078000000001</v>
      </c>
      <c r="CR8" s="248">
        <v>40056.758000000002</v>
      </c>
      <c r="CS8" s="247">
        <v>24484.885999999999</v>
      </c>
      <c r="CT8" s="248">
        <v>26450.896000000001</v>
      </c>
      <c r="CU8" s="248">
        <v>31085.618999999999</v>
      </c>
      <c r="CV8" s="246">
        <v>39717.219000000005</v>
      </c>
      <c r="CX8" s="160">
        <f t="shared" ref="CX8:CX34" si="0">IFERROR(CV8/CR8*100-100,0)</f>
        <v>-0.84764473450397304</v>
      </c>
      <c r="CY8" s="160">
        <f t="shared" ref="CY8:CY34" si="1">IFERROR(CV8/CU8*100-100,0)</f>
        <v>27.767180701790139</v>
      </c>
    </row>
    <row r="9" spans="4:103">
      <c r="D9" s="157" t="s">
        <v>150</v>
      </c>
      <c r="E9" s="166">
        <v>11329.105</v>
      </c>
      <c r="F9" s="166">
        <v>9910.6290000000008</v>
      </c>
      <c r="G9" s="166">
        <v>13530.948</v>
      </c>
      <c r="H9" s="254">
        <v>10490.913</v>
      </c>
      <c r="I9" s="253">
        <v>12481.032999999999</v>
      </c>
      <c r="J9" s="166">
        <v>7988.4449999999997</v>
      </c>
      <c r="K9" s="166">
        <v>11164.072</v>
      </c>
      <c r="L9" s="254">
        <v>24772.474999999999</v>
      </c>
      <c r="M9" s="253">
        <v>18719.697</v>
      </c>
      <c r="N9" s="166">
        <v>27087.365000000002</v>
      </c>
      <c r="O9" s="166">
        <v>27204.254000000001</v>
      </c>
      <c r="P9" s="254">
        <v>26859.129000000001</v>
      </c>
      <c r="Q9" s="253">
        <v>19730.412</v>
      </c>
      <c r="R9" s="166">
        <v>33880.423000000003</v>
      </c>
      <c r="S9" s="166">
        <v>38495.116000000002</v>
      </c>
      <c r="T9" s="254">
        <v>54026.697999999997</v>
      </c>
      <c r="U9" s="253">
        <v>41855.692000000003</v>
      </c>
      <c r="V9" s="166">
        <v>56271.031000000003</v>
      </c>
      <c r="W9" s="166">
        <v>70457.028000000006</v>
      </c>
      <c r="X9" s="254">
        <v>64124.114000000001</v>
      </c>
      <c r="Y9" s="253">
        <v>45504.909</v>
      </c>
      <c r="Z9" s="166">
        <v>47878.165000000001</v>
      </c>
      <c r="AA9" s="166">
        <v>58971.192000000003</v>
      </c>
      <c r="AB9" s="254">
        <v>55603.69</v>
      </c>
      <c r="AC9" s="253">
        <v>51557.281999999999</v>
      </c>
      <c r="AD9" s="166">
        <v>50001.373</v>
      </c>
      <c r="AE9" s="166">
        <v>23492.168000000001</v>
      </c>
      <c r="AF9" s="254">
        <v>32228.944</v>
      </c>
      <c r="AG9" s="253">
        <v>18633.867999999999</v>
      </c>
      <c r="AH9" s="166">
        <v>40210.230000000003</v>
      </c>
      <c r="AI9" s="166">
        <v>29218.621999999999</v>
      </c>
      <c r="AJ9" s="254">
        <v>25062.401999999998</v>
      </c>
      <c r="AK9" s="253">
        <v>67729.747000000003</v>
      </c>
      <c r="AL9" s="166">
        <v>33104.616000000002</v>
      </c>
      <c r="AM9" s="166">
        <v>34463.135999999999</v>
      </c>
      <c r="AN9" s="254">
        <v>75420.835000000006</v>
      </c>
      <c r="AO9" s="253">
        <v>67599.27</v>
      </c>
      <c r="AP9" s="166">
        <v>67515.646999999997</v>
      </c>
      <c r="AQ9" s="166">
        <v>77076.448999999993</v>
      </c>
      <c r="AR9" s="254">
        <v>136481.755</v>
      </c>
      <c r="AS9" s="253">
        <v>99218.740999999995</v>
      </c>
      <c r="AT9" s="166">
        <v>80903.827000000005</v>
      </c>
      <c r="AU9" s="166">
        <v>73452.267999999996</v>
      </c>
      <c r="AV9" s="254">
        <v>82692.53</v>
      </c>
      <c r="AW9" s="253">
        <v>73938.430999999997</v>
      </c>
      <c r="AX9" s="166">
        <v>92797.566999999995</v>
      </c>
      <c r="AY9" s="166">
        <v>107523.523</v>
      </c>
      <c r="AZ9" s="254">
        <v>95493.25</v>
      </c>
      <c r="BA9" s="253">
        <v>100423.429</v>
      </c>
      <c r="BB9" s="166">
        <v>110656.85</v>
      </c>
      <c r="BC9" s="166">
        <v>94934.231</v>
      </c>
      <c r="BD9" s="254">
        <v>108201.23699999999</v>
      </c>
      <c r="BE9" s="253">
        <v>90397.495999999999</v>
      </c>
      <c r="BF9" s="166">
        <v>80738.058000000005</v>
      </c>
      <c r="BG9" s="166">
        <v>92304.680999999997</v>
      </c>
      <c r="BH9" s="254">
        <v>96208.701000000001</v>
      </c>
      <c r="BI9" s="253">
        <v>100401.031</v>
      </c>
      <c r="BJ9" s="166">
        <v>89745.087</v>
      </c>
      <c r="BK9" s="166">
        <v>95993.42</v>
      </c>
      <c r="BL9" s="254">
        <v>94824.680999999997</v>
      </c>
      <c r="BM9" s="253">
        <v>97055.614000000001</v>
      </c>
      <c r="BN9" s="166">
        <v>84624.433999999994</v>
      </c>
      <c r="BO9" s="166">
        <v>98557.178</v>
      </c>
      <c r="BP9" s="254">
        <v>99891.854000000007</v>
      </c>
      <c r="BQ9" s="253">
        <v>83930.221999999994</v>
      </c>
      <c r="BR9" s="166">
        <v>102533.446</v>
      </c>
      <c r="BS9" s="166">
        <v>115411.31600000001</v>
      </c>
      <c r="BT9" s="254">
        <v>124606.277</v>
      </c>
      <c r="BU9" s="253">
        <v>115666.33</v>
      </c>
      <c r="BV9" s="166">
        <v>118253.58100000001</v>
      </c>
      <c r="BW9" s="166">
        <v>116514.761</v>
      </c>
      <c r="BX9" s="254">
        <v>139210.43599999999</v>
      </c>
      <c r="BY9" s="253">
        <v>97991.604000000007</v>
      </c>
      <c r="BZ9" s="166">
        <v>66917.467000000004</v>
      </c>
      <c r="CA9" s="166">
        <v>72990.303</v>
      </c>
      <c r="CB9" s="254">
        <v>90472.213000000003</v>
      </c>
      <c r="CC9" s="253">
        <v>89217.262000000002</v>
      </c>
      <c r="CD9" s="166">
        <v>82405.490000000005</v>
      </c>
      <c r="CE9" s="166">
        <v>93498.210999999996</v>
      </c>
      <c r="CF9" s="166">
        <v>119161.076</v>
      </c>
      <c r="CG9" s="253">
        <v>95984.828999999998</v>
      </c>
      <c r="CH9" s="166">
        <v>116103.45299999999</v>
      </c>
      <c r="CI9" s="166">
        <v>166087.86499999999</v>
      </c>
      <c r="CJ9" s="166">
        <v>173357.973</v>
      </c>
      <c r="CK9" s="253">
        <v>140321.00099999999</v>
      </c>
      <c r="CL9" s="166">
        <v>153657.829</v>
      </c>
      <c r="CM9" s="166">
        <v>148741.663</v>
      </c>
      <c r="CN9" s="166">
        <v>184435.35200000001</v>
      </c>
      <c r="CO9" s="253">
        <v>152223.28599999999</v>
      </c>
      <c r="CP9" s="166">
        <v>167522.486</v>
      </c>
      <c r="CQ9" s="166">
        <v>158771.29500000001</v>
      </c>
      <c r="CR9" s="287">
        <v>132751.236</v>
      </c>
      <c r="CS9" s="253">
        <v>164028.533</v>
      </c>
      <c r="CT9" s="287">
        <v>163345.70799999998</v>
      </c>
      <c r="CU9" s="287">
        <v>131309.16399999999</v>
      </c>
      <c r="CV9" s="254">
        <v>153379.09599999999</v>
      </c>
      <c r="CX9" s="144">
        <f t="shared" si="0"/>
        <v>15.538732912437808</v>
      </c>
      <c r="CY9" s="144">
        <f t="shared" si="1"/>
        <v>16.807609863390809</v>
      </c>
    </row>
    <row r="10" spans="4:103">
      <c r="D10" s="157" t="s">
        <v>152</v>
      </c>
      <c r="E10" s="166">
        <v>3816.0839999999998</v>
      </c>
      <c r="F10" s="166">
        <v>3223.1120000000001</v>
      </c>
      <c r="G10" s="166">
        <v>4163.8370000000004</v>
      </c>
      <c r="H10" s="254">
        <v>3096.165</v>
      </c>
      <c r="I10" s="253">
        <v>692.70799999999997</v>
      </c>
      <c r="J10" s="166">
        <v>3256.63</v>
      </c>
      <c r="K10" s="166">
        <v>441.17399999999998</v>
      </c>
      <c r="L10" s="254">
        <v>731.91800000000001</v>
      </c>
      <c r="M10" s="253">
        <v>661.12199999999996</v>
      </c>
      <c r="N10" s="166">
        <v>616.36500000000001</v>
      </c>
      <c r="O10" s="166">
        <v>622.72500000000002</v>
      </c>
      <c r="P10" s="254">
        <v>822.33699999999999</v>
      </c>
      <c r="Q10" s="253">
        <v>637.24699999999996</v>
      </c>
      <c r="R10" s="166">
        <v>4628.4340000000002</v>
      </c>
      <c r="S10" s="166">
        <v>577.32799999999997</v>
      </c>
      <c r="T10" s="254">
        <v>1004.999</v>
      </c>
      <c r="U10" s="253">
        <v>772.27800000000002</v>
      </c>
      <c r="V10" s="166">
        <v>775.96500000000003</v>
      </c>
      <c r="W10" s="166">
        <v>2192.8879999999999</v>
      </c>
      <c r="X10" s="254">
        <v>5983.8389999999999</v>
      </c>
      <c r="Y10" s="253">
        <v>2015.462</v>
      </c>
      <c r="Z10" s="166">
        <v>2090.5740000000001</v>
      </c>
      <c r="AA10" s="166">
        <v>842.96100000000001</v>
      </c>
      <c r="AB10" s="254">
        <v>888.49</v>
      </c>
      <c r="AC10" s="253">
        <v>1328.883</v>
      </c>
      <c r="AD10" s="166">
        <v>3788.0439999999999</v>
      </c>
      <c r="AE10" s="166">
        <v>12017.795</v>
      </c>
      <c r="AF10" s="254">
        <v>4874.1509999999998</v>
      </c>
      <c r="AG10" s="253">
        <v>1354.96</v>
      </c>
      <c r="AH10" s="166">
        <v>589.80200000000002</v>
      </c>
      <c r="AI10" s="166">
        <v>1053.346</v>
      </c>
      <c r="AJ10" s="254">
        <v>2621.9340000000002</v>
      </c>
      <c r="AK10" s="253">
        <v>787.673</v>
      </c>
      <c r="AL10" s="166">
        <v>5299.0290000000005</v>
      </c>
      <c r="AM10" s="166">
        <v>2478.4169999999999</v>
      </c>
      <c r="AN10" s="254">
        <v>2015.5809999999999</v>
      </c>
      <c r="AO10" s="253">
        <v>2536.0810000000001</v>
      </c>
      <c r="AP10" s="166">
        <v>1746.1980000000001</v>
      </c>
      <c r="AQ10" s="166">
        <v>759.74900000000002</v>
      </c>
      <c r="AR10" s="254">
        <v>3276.97</v>
      </c>
      <c r="AS10" s="253">
        <v>1110.2860000000001</v>
      </c>
      <c r="AT10" s="166">
        <v>6638.9049999999997</v>
      </c>
      <c r="AU10" s="166">
        <v>6158.7780000000002</v>
      </c>
      <c r="AV10" s="254">
        <v>1327.7090000000001</v>
      </c>
      <c r="AW10" s="253">
        <v>245.76400000000001</v>
      </c>
      <c r="AX10" s="166">
        <v>847.12400000000002</v>
      </c>
      <c r="AY10" s="166">
        <v>2608.049</v>
      </c>
      <c r="AZ10" s="254">
        <v>123.837</v>
      </c>
      <c r="BA10" s="253">
        <v>1138.6980000000001</v>
      </c>
      <c r="BB10" s="166">
        <v>1208.7719999999999</v>
      </c>
      <c r="BC10" s="166">
        <v>5656.701</v>
      </c>
      <c r="BD10" s="254">
        <v>493.476</v>
      </c>
      <c r="BE10" s="253">
        <v>812.85299999999995</v>
      </c>
      <c r="BF10" s="166">
        <v>561.70799999999997</v>
      </c>
      <c r="BG10" s="166">
        <v>1279.279</v>
      </c>
      <c r="BH10" s="254">
        <v>1106.634</v>
      </c>
      <c r="BI10" s="253">
        <v>3404.4920000000002</v>
      </c>
      <c r="BJ10" s="166">
        <v>3986.85</v>
      </c>
      <c r="BK10" s="166">
        <v>3820.4989999999998</v>
      </c>
      <c r="BL10" s="254">
        <v>2176.4630000000002</v>
      </c>
      <c r="BM10" s="253">
        <v>3161.9870000000001</v>
      </c>
      <c r="BN10" s="166">
        <v>9417.6730000000007</v>
      </c>
      <c r="BO10" s="166">
        <v>6951.7719999999999</v>
      </c>
      <c r="BP10" s="254">
        <v>9650.6170000000002</v>
      </c>
      <c r="BQ10" s="253">
        <v>1297.21</v>
      </c>
      <c r="BR10" s="166">
        <v>3774.0170000000003</v>
      </c>
      <c r="BS10" s="166">
        <v>2484.625</v>
      </c>
      <c r="BT10" s="254">
        <v>867.22799999999995</v>
      </c>
      <c r="BU10" s="253">
        <v>3778.433</v>
      </c>
      <c r="BV10" s="166">
        <v>3001.8829999999998</v>
      </c>
      <c r="BW10" s="166">
        <v>2711.5320000000002</v>
      </c>
      <c r="BX10" s="254">
        <v>1459.874</v>
      </c>
      <c r="BY10" s="253">
        <v>1444.2850000000001</v>
      </c>
      <c r="BZ10" s="166">
        <v>123.553</v>
      </c>
      <c r="CA10" s="166">
        <v>1080.4639999999999</v>
      </c>
      <c r="CB10" s="254">
        <v>1160.5609999999999</v>
      </c>
      <c r="CC10" s="253">
        <v>691.65599999999995</v>
      </c>
      <c r="CD10" s="166">
        <v>1160.759</v>
      </c>
      <c r="CE10" s="166">
        <v>145.328</v>
      </c>
      <c r="CF10" s="166">
        <v>348.95499999999998</v>
      </c>
      <c r="CG10" s="253">
        <v>871.09400000000005</v>
      </c>
      <c r="CH10" s="166">
        <v>198.02699999999999</v>
      </c>
      <c r="CI10" s="166">
        <v>2232.2159999999999</v>
      </c>
      <c r="CJ10" s="166">
        <v>958.48900000000003</v>
      </c>
      <c r="CK10" s="253">
        <v>1209.423</v>
      </c>
      <c r="CL10" s="166">
        <v>2114.2730000000001</v>
      </c>
      <c r="CM10" s="166">
        <v>53.231999999999999</v>
      </c>
      <c r="CN10" s="166">
        <v>2314.672</v>
      </c>
      <c r="CO10" s="253">
        <v>2292.0709999999999</v>
      </c>
      <c r="CP10" s="166">
        <v>4326.4520000000002</v>
      </c>
      <c r="CQ10" s="166">
        <v>931.48699999999997</v>
      </c>
      <c r="CR10" s="287">
        <v>327.858</v>
      </c>
      <c r="CS10" s="253">
        <v>1657.1619999999998</v>
      </c>
      <c r="CT10" s="287">
        <v>1965.663</v>
      </c>
      <c r="CU10" s="287">
        <v>1332.4370000000001</v>
      </c>
      <c r="CV10" s="254">
        <v>303.39100000000002</v>
      </c>
      <c r="CX10" s="144">
        <f t="shared" si="0"/>
        <v>-7.4626820147746855</v>
      </c>
      <c r="CY10" s="144">
        <f t="shared" si="1"/>
        <v>-77.230368114965287</v>
      </c>
    </row>
    <row r="11" spans="4:103">
      <c r="D11" s="157" t="s">
        <v>144</v>
      </c>
      <c r="E11" s="166">
        <v>70751.849000000002</v>
      </c>
      <c r="F11" s="166">
        <v>86466.072</v>
      </c>
      <c r="G11" s="166">
        <v>88604.005999999994</v>
      </c>
      <c r="H11" s="254">
        <v>91036.058000000005</v>
      </c>
      <c r="I11" s="253">
        <v>82580.354000000007</v>
      </c>
      <c r="J11" s="166">
        <v>86966.803</v>
      </c>
      <c r="K11" s="166">
        <v>84148.209000000003</v>
      </c>
      <c r="L11" s="254">
        <v>76595.023000000001</v>
      </c>
      <c r="M11" s="253">
        <v>72838.13</v>
      </c>
      <c r="N11" s="166">
        <v>75556.051000000007</v>
      </c>
      <c r="O11" s="166">
        <v>112540.731</v>
      </c>
      <c r="P11" s="254">
        <v>136134.21400000001</v>
      </c>
      <c r="Q11" s="253">
        <v>113669.799</v>
      </c>
      <c r="R11" s="166">
        <v>101726.07399999999</v>
      </c>
      <c r="S11" s="166">
        <v>95303.505999999994</v>
      </c>
      <c r="T11" s="254">
        <v>91396.351999999999</v>
      </c>
      <c r="U11" s="253">
        <v>116007.193</v>
      </c>
      <c r="V11" s="166">
        <v>107650.614</v>
      </c>
      <c r="W11" s="166">
        <v>98430.995999999999</v>
      </c>
      <c r="X11" s="254">
        <v>105481.242</v>
      </c>
      <c r="Y11" s="253">
        <v>80904.070000000007</v>
      </c>
      <c r="Z11" s="166">
        <v>86681.010999999999</v>
      </c>
      <c r="AA11" s="166">
        <v>123689.36900000001</v>
      </c>
      <c r="AB11" s="254">
        <v>98990.849000000002</v>
      </c>
      <c r="AC11" s="253">
        <v>99291.388000000006</v>
      </c>
      <c r="AD11" s="166">
        <v>106218.211</v>
      </c>
      <c r="AE11" s="166">
        <v>152159.78400000001</v>
      </c>
      <c r="AF11" s="254">
        <v>133277.42000000001</v>
      </c>
      <c r="AG11" s="253">
        <v>94040.843999999997</v>
      </c>
      <c r="AH11" s="166">
        <v>81774.748999999996</v>
      </c>
      <c r="AI11" s="166">
        <v>99243.561000000002</v>
      </c>
      <c r="AJ11" s="254">
        <v>144768.024</v>
      </c>
      <c r="AK11" s="253">
        <v>109984.823</v>
      </c>
      <c r="AL11" s="166">
        <v>127841.97900000001</v>
      </c>
      <c r="AM11" s="166">
        <v>136596.109</v>
      </c>
      <c r="AN11" s="254">
        <v>99746.706999999995</v>
      </c>
      <c r="AO11" s="253">
        <v>84762.357999999993</v>
      </c>
      <c r="AP11" s="166">
        <v>80895.657000000007</v>
      </c>
      <c r="AQ11" s="166">
        <v>83117.130999999994</v>
      </c>
      <c r="AR11" s="254">
        <v>108759.356</v>
      </c>
      <c r="AS11" s="253">
        <v>80548.224000000002</v>
      </c>
      <c r="AT11" s="166">
        <v>76694.455000000002</v>
      </c>
      <c r="AU11" s="166">
        <v>93742.127999999997</v>
      </c>
      <c r="AV11" s="254">
        <v>86763.369000000006</v>
      </c>
      <c r="AW11" s="253">
        <v>82775.672999999995</v>
      </c>
      <c r="AX11" s="166">
        <v>91018.864000000001</v>
      </c>
      <c r="AY11" s="166">
        <v>97810.460999999996</v>
      </c>
      <c r="AZ11" s="254">
        <v>99606.99</v>
      </c>
      <c r="BA11" s="253">
        <v>79203.198999999993</v>
      </c>
      <c r="BB11" s="166">
        <v>83544.164999999994</v>
      </c>
      <c r="BC11" s="166">
        <v>124154.80499999999</v>
      </c>
      <c r="BD11" s="254">
        <v>95156.028000000006</v>
      </c>
      <c r="BE11" s="253">
        <v>95812.713000000003</v>
      </c>
      <c r="BF11" s="166">
        <v>96344.317999999999</v>
      </c>
      <c r="BG11" s="166">
        <v>108960.52499999999</v>
      </c>
      <c r="BH11" s="254">
        <v>107196.272</v>
      </c>
      <c r="BI11" s="253">
        <v>95086.216</v>
      </c>
      <c r="BJ11" s="166">
        <v>108088.898</v>
      </c>
      <c r="BK11" s="166">
        <v>100049.85</v>
      </c>
      <c r="BL11" s="254">
        <v>105666.08199999999</v>
      </c>
      <c r="BM11" s="253">
        <v>88893.495999999999</v>
      </c>
      <c r="BN11" s="166">
        <v>93294.345000000001</v>
      </c>
      <c r="BO11" s="166">
        <v>103393.875</v>
      </c>
      <c r="BP11" s="254">
        <v>102832.308</v>
      </c>
      <c r="BQ11" s="253">
        <v>89482.49</v>
      </c>
      <c r="BR11" s="166">
        <v>102916.96</v>
      </c>
      <c r="BS11" s="166">
        <v>107075.382</v>
      </c>
      <c r="BT11" s="254">
        <v>109973.246</v>
      </c>
      <c r="BU11" s="253">
        <v>92622.79</v>
      </c>
      <c r="BV11" s="166">
        <v>110530.15300000001</v>
      </c>
      <c r="BW11" s="166">
        <v>107860.274</v>
      </c>
      <c r="BX11" s="254">
        <v>126134.056</v>
      </c>
      <c r="BY11" s="253">
        <v>85587.065000000002</v>
      </c>
      <c r="BZ11" s="166">
        <v>87205.26</v>
      </c>
      <c r="CA11" s="166">
        <v>112276.272</v>
      </c>
      <c r="CB11" s="254">
        <v>123660.12699999999</v>
      </c>
      <c r="CC11" s="253">
        <v>112942.878</v>
      </c>
      <c r="CD11" s="166">
        <v>112518.486</v>
      </c>
      <c r="CE11" s="166">
        <v>99804.975000000006</v>
      </c>
      <c r="CF11" s="166">
        <v>133629.39799999999</v>
      </c>
      <c r="CG11" s="253">
        <v>93024.118000000002</v>
      </c>
      <c r="CH11" s="166">
        <v>128548.837</v>
      </c>
      <c r="CI11" s="166">
        <v>124475.06</v>
      </c>
      <c r="CJ11" s="166">
        <v>153804.95300000001</v>
      </c>
      <c r="CK11" s="253">
        <v>129492.973</v>
      </c>
      <c r="CL11" s="166">
        <v>132864.91699999999</v>
      </c>
      <c r="CM11" s="166">
        <v>141319.785</v>
      </c>
      <c r="CN11" s="166">
        <v>139129.046</v>
      </c>
      <c r="CO11" s="253">
        <v>115913.13800000001</v>
      </c>
      <c r="CP11" s="166">
        <v>151721.269</v>
      </c>
      <c r="CQ11" s="166">
        <v>157924.62700000001</v>
      </c>
      <c r="CR11" s="287">
        <v>174965.476</v>
      </c>
      <c r="CS11" s="253">
        <v>127549.802</v>
      </c>
      <c r="CT11" s="287">
        <v>148413.04999999999</v>
      </c>
      <c r="CU11" s="287">
        <v>158687.30799999999</v>
      </c>
      <c r="CV11" s="254">
        <v>165719.70699999999</v>
      </c>
      <c r="CX11" s="144">
        <f t="shared" si="0"/>
        <v>-5.2843390658394895</v>
      </c>
      <c r="CY11" s="144">
        <f t="shared" si="1"/>
        <v>4.4316077250488206</v>
      </c>
    </row>
    <row r="12" spans="4:103">
      <c r="D12" s="157" t="s">
        <v>156</v>
      </c>
      <c r="E12" s="166">
        <v>0</v>
      </c>
      <c r="F12" s="166">
        <v>0</v>
      </c>
      <c r="G12" s="166">
        <v>0</v>
      </c>
      <c r="H12" s="254">
        <v>0</v>
      </c>
      <c r="I12" s="253">
        <v>0</v>
      </c>
      <c r="J12" s="166">
        <v>0</v>
      </c>
      <c r="K12" s="166">
        <v>0</v>
      </c>
      <c r="L12" s="254">
        <v>2.4750000000000001</v>
      </c>
      <c r="M12" s="253">
        <v>0</v>
      </c>
      <c r="N12" s="166">
        <v>1.7370000000000001</v>
      </c>
      <c r="O12" s="166">
        <v>0</v>
      </c>
      <c r="P12" s="254">
        <v>0</v>
      </c>
      <c r="Q12" s="253">
        <v>0</v>
      </c>
      <c r="R12" s="166">
        <v>0</v>
      </c>
      <c r="S12" s="166">
        <v>0</v>
      </c>
      <c r="T12" s="254">
        <v>0</v>
      </c>
      <c r="U12" s="253">
        <v>0</v>
      </c>
      <c r="V12" s="166">
        <v>0</v>
      </c>
      <c r="W12" s="166">
        <v>0</v>
      </c>
      <c r="X12" s="254">
        <v>0</v>
      </c>
      <c r="Y12" s="253">
        <v>0</v>
      </c>
      <c r="Z12" s="166">
        <v>0</v>
      </c>
      <c r="AA12" s="166">
        <v>0</v>
      </c>
      <c r="AB12" s="254">
        <v>0</v>
      </c>
      <c r="AC12" s="253">
        <v>0</v>
      </c>
      <c r="AD12" s="166">
        <v>0</v>
      </c>
      <c r="AE12" s="166">
        <v>0</v>
      </c>
      <c r="AF12" s="254">
        <v>0</v>
      </c>
      <c r="AG12" s="253">
        <v>0</v>
      </c>
      <c r="AH12" s="166">
        <v>0</v>
      </c>
      <c r="AI12" s="166">
        <v>0</v>
      </c>
      <c r="AJ12" s="254">
        <v>0</v>
      </c>
      <c r="AK12" s="253">
        <v>0</v>
      </c>
      <c r="AL12" s="166">
        <v>0</v>
      </c>
      <c r="AM12" s="166">
        <v>0</v>
      </c>
      <c r="AN12" s="254">
        <v>0</v>
      </c>
      <c r="AO12" s="253">
        <v>0</v>
      </c>
      <c r="AP12" s="166">
        <v>0</v>
      </c>
      <c r="AQ12" s="166">
        <v>0</v>
      </c>
      <c r="AR12" s="254">
        <v>0</v>
      </c>
      <c r="AS12" s="253">
        <v>7.2439999999999998</v>
      </c>
      <c r="AT12" s="166">
        <v>0</v>
      </c>
      <c r="AU12" s="166">
        <v>0</v>
      </c>
      <c r="AV12" s="254">
        <v>0</v>
      </c>
      <c r="AW12" s="253">
        <v>0</v>
      </c>
      <c r="AX12" s="166">
        <v>0</v>
      </c>
      <c r="AY12" s="166">
        <v>40.43</v>
      </c>
      <c r="AZ12" s="254">
        <v>0</v>
      </c>
      <c r="BA12" s="253">
        <v>0</v>
      </c>
      <c r="BB12" s="166">
        <v>0</v>
      </c>
      <c r="BC12" s="166">
        <v>0</v>
      </c>
      <c r="BD12" s="254">
        <v>0</v>
      </c>
      <c r="BE12" s="253">
        <v>0</v>
      </c>
      <c r="BF12" s="166">
        <v>0</v>
      </c>
      <c r="BG12" s="166">
        <v>0</v>
      </c>
      <c r="BH12" s="254">
        <v>0</v>
      </c>
      <c r="BI12" s="253">
        <v>0</v>
      </c>
      <c r="BJ12" s="166">
        <v>0</v>
      </c>
      <c r="BK12" s="166">
        <v>0</v>
      </c>
      <c r="BL12" s="254">
        <v>0</v>
      </c>
      <c r="BM12" s="253">
        <v>0</v>
      </c>
      <c r="BN12" s="166">
        <v>0</v>
      </c>
      <c r="BO12" s="166">
        <v>0</v>
      </c>
      <c r="BP12" s="254">
        <v>0</v>
      </c>
      <c r="BQ12" s="253">
        <v>0</v>
      </c>
      <c r="BR12" s="166">
        <v>0</v>
      </c>
      <c r="BS12" s="166">
        <v>0</v>
      </c>
      <c r="BT12" s="254">
        <v>0</v>
      </c>
      <c r="BU12" s="253">
        <v>0</v>
      </c>
      <c r="BV12" s="166">
        <v>0</v>
      </c>
      <c r="BW12" s="166">
        <v>0</v>
      </c>
      <c r="BX12" s="254">
        <v>0</v>
      </c>
      <c r="BY12" s="253">
        <v>0</v>
      </c>
      <c r="BZ12" s="166">
        <v>0</v>
      </c>
      <c r="CA12" s="166">
        <v>0</v>
      </c>
      <c r="CB12" s="254">
        <v>0</v>
      </c>
      <c r="CC12" s="253">
        <v>0</v>
      </c>
      <c r="CD12" s="166">
        <v>0</v>
      </c>
      <c r="CE12" s="166">
        <v>0</v>
      </c>
      <c r="CF12" s="166">
        <v>0</v>
      </c>
      <c r="CG12" s="253">
        <v>0</v>
      </c>
      <c r="CH12" s="166">
        <v>0</v>
      </c>
      <c r="CI12" s="166">
        <v>0</v>
      </c>
      <c r="CJ12" s="166">
        <v>0</v>
      </c>
      <c r="CK12" s="271">
        <v>0</v>
      </c>
      <c r="CL12" s="272">
        <v>0</v>
      </c>
      <c r="CM12" s="272">
        <v>0</v>
      </c>
      <c r="CN12" s="272">
        <v>0</v>
      </c>
      <c r="CO12" s="271">
        <v>0</v>
      </c>
      <c r="CP12" s="272">
        <v>0</v>
      </c>
      <c r="CQ12" s="272">
        <v>0</v>
      </c>
      <c r="CR12" s="272">
        <v>0</v>
      </c>
      <c r="CS12" s="271">
        <v>0</v>
      </c>
      <c r="CT12" s="272">
        <v>0</v>
      </c>
      <c r="CU12" s="272">
        <v>0</v>
      </c>
      <c r="CV12" s="273">
        <v>0</v>
      </c>
      <c r="CX12" s="144">
        <f t="shared" si="0"/>
        <v>0</v>
      </c>
      <c r="CY12" s="144">
        <f t="shared" si="1"/>
        <v>0</v>
      </c>
    </row>
    <row r="13" spans="4:103" ht="21" customHeight="1">
      <c r="D13" s="435" t="s">
        <v>195</v>
      </c>
      <c r="E13" s="436"/>
      <c r="F13" s="436"/>
      <c r="G13" s="436"/>
      <c r="H13" s="436"/>
      <c r="I13" s="436"/>
      <c r="J13" s="436"/>
      <c r="K13" s="436"/>
      <c r="L13" s="436"/>
      <c r="M13" s="436"/>
      <c r="N13" s="436"/>
      <c r="O13" s="436"/>
      <c r="P13" s="436"/>
      <c r="Q13" s="436"/>
      <c r="R13" s="436"/>
      <c r="S13" s="436"/>
      <c r="T13" s="436"/>
      <c r="U13" s="436"/>
      <c r="V13" s="436"/>
      <c r="W13" s="436"/>
      <c r="X13" s="436"/>
      <c r="Y13" s="436"/>
      <c r="Z13" s="436"/>
      <c r="AA13" s="436"/>
      <c r="AB13" s="436"/>
      <c r="AC13" s="436"/>
      <c r="AD13" s="436"/>
      <c r="AE13" s="436"/>
      <c r="AF13" s="436"/>
      <c r="AG13" s="436"/>
      <c r="AH13" s="436"/>
      <c r="AI13" s="436"/>
      <c r="AJ13" s="436"/>
      <c r="AK13" s="436"/>
      <c r="AL13" s="436"/>
      <c r="AM13" s="436"/>
      <c r="AN13" s="436"/>
      <c r="AO13" s="436"/>
      <c r="AP13" s="436"/>
      <c r="AQ13" s="436"/>
      <c r="AR13" s="436"/>
      <c r="AS13" s="436"/>
      <c r="AT13" s="436"/>
      <c r="AU13" s="436"/>
      <c r="AV13" s="436"/>
      <c r="AW13" s="436"/>
      <c r="AX13" s="436"/>
      <c r="AY13" s="436"/>
      <c r="AZ13" s="436"/>
      <c r="BA13" s="436"/>
      <c r="BB13" s="436"/>
      <c r="BC13" s="436"/>
      <c r="BD13" s="436"/>
      <c r="BE13" s="436"/>
      <c r="BF13" s="436"/>
      <c r="BG13" s="436"/>
      <c r="BH13" s="436"/>
      <c r="BI13" s="436"/>
      <c r="BJ13" s="436"/>
      <c r="BK13" s="436"/>
      <c r="BL13" s="436"/>
      <c r="BM13" s="436"/>
      <c r="BN13" s="436"/>
      <c r="BO13" s="436"/>
      <c r="BP13" s="436"/>
      <c r="BQ13" s="436"/>
      <c r="BR13" s="436"/>
      <c r="BS13" s="436"/>
      <c r="BT13" s="436"/>
      <c r="BU13" s="436"/>
      <c r="BV13" s="436"/>
      <c r="BW13" s="436"/>
      <c r="BX13" s="436"/>
      <c r="BY13" s="436"/>
      <c r="BZ13" s="436"/>
      <c r="CA13" s="436"/>
      <c r="CB13" s="436"/>
      <c r="CC13" s="436"/>
      <c r="CD13" s="436"/>
      <c r="CE13" s="436"/>
      <c r="CF13" s="436"/>
      <c r="CG13" s="436"/>
      <c r="CH13" s="436"/>
      <c r="CI13" s="436"/>
      <c r="CJ13" s="436"/>
      <c r="CK13" s="436"/>
      <c r="CL13" s="436"/>
      <c r="CM13" s="436"/>
      <c r="CN13" s="436"/>
      <c r="CO13" s="436"/>
      <c r="CP13" s="436"/>
      <c r="CQ13" s="436"/>
      <c r="CR13" s="436"/>
      <c r="CS13" s="436"/>
      <c r="CT13" s="436"/>
      <c r="CU13" s="436"/>
      <c r="CV13" s="437"/>
      <c r="CX13" s="161"/>
      <c r="CY13" s="161"/>
    </row>
    <row r="14" spans="4:103">
      <c r="D14" s="162" t="s">
        <v>143</v>
      </c>
      <c r="E14" s="253">
        <v>34758.271000000001</v>
      </c>
      <c r="F14" s="166">
        <v>43687.173000000003</v>
      </c>
      <c r="G14" s="166">
        <v>46243.442999999999</v>
      </c>
      <c r="H14" s="254">
        <v>43180.006000000001</v>
      </c>
      <c r="I14" s="253">
        <v>54.357999999999997</v>
      </c>
      <c r="J14" s="166">
        <v>44345.794999999998</v>
      </c>
      <c r="K14" s="166">
        <v>41843.322999999997</v>
      </c>
      <c r="L14" s="254">
        <v>48529.499000000003</v>
      </c>
      <c r="M14" s="253">
        <v>39234.080000000002</v>
      </c>
      <c r="N14" s="166">
        <v>46284.173000000003</v>
      </c>
      <c r="O14" s="166">
        <v>59367.195</v>
      </c>
      <c r="P14" s="254">
        <v>65993.599000000002</v>
      </c>
      <c r="Q14" s="253">
        <v>59815.311000000002</v>
      </c>
      <c r="R14" s="166">
        <v>48214.955000000002</v>
      </c>
      <c r="S14" s="166">
        <v>54220.521000000001</v>
      </c>
      <c r="T14" s="254">
        <v>53739.999000000003</v>
      </c>
      <c r="U14" s="253">
        <v>61805.196000000004</v>
      </c>
      <c r="V14" s="166">
        <v>61315.118000000002</v>
      </c>
      <c r="W14" s="166">
        <v>62397.146999999997</v>
      </c>
      <c r="X14" s="254">
        <v>65092.754000000001</v>
      </c>
      <c r="Y14" s="253">
        <v>50031.355000000003</v>
      </c>
      <c r="Z14" s="166">
        <v>50307.332000000002</v>
      </c>
      <c r="AA14" s="166">
        <v>60952.033000000003</v>
      </c>
      <c r="AB14" s="254">
        <v>51850.004000000001</v>
      </c>
      <c r="AC14" s="253">
        <v>50795.22</v>
      </c>
      <c r="AD14" s="166">
        <v>52061.216999999997</v>
      </c>
      <c r="AE14" s="166">
        <v>59103.608999999997</v>
      </c>
      <c r="AF14" s="254">
        <v>61993.034</v>
      </c>
      <c r="AG14" s="253">
        <v>46067.728999999999</v>
      </c>
      <c r="AH14" s="166">
        <v>50153.421000000002</v>
      </c>
      <c r="AI14" s="166">
        <v>55692.050999999999</v>
      </c>
      <c r="AJ14" s="254">
        <v>70072.687999999995</v>
      </c>
      <c r="AK14" s="253">
        <v>51785.538999999997</v>
      </c>
      <c r="AL14" s="166">
        <v>61479.254000000001</v>
      </c>
      <c r="AM14" s="166">
        <v>70393.785999999993</v>
      </c>
      <c r="AN14" s="254">
        <v>58036.309000000001</v>
      </c>
      <c r="AO14" s="253">
        <v>48384.156999999999</v>
      </c>
      <c r="AP14" s="166">
        <v>49268.955999999998</v>
      </c>
      <c r="AQ14" s="166">
        <v>54624.411999999997</v>
      </c>
      <c r="AR14" s="254">
        <v>73045.820000000007</v>
      </c>
      <c r="AS14" s="253">
        <v>47123.014000000003</v>
      </c>
      <c r="AT14" s="166">
        <v>48209.887000000002</v>
      </c>
      <c r="AU14" s="166">
        <v>61089.7</v>
      </c>
      <c r="AV14" s="254">
        <v>58821.572999999997</v>
      </c>
      <c r="AW14" s="253">
        <v>57488.837</v>
      </c>
      <c r="AX14" s="166">
        <v>61495.94</v>
      </c>
      <c r="AY14" s="166">
        <v>63682.993000000002</v>
      </c>
      <c r="AZ14" s="254">
        <v>71692.95</v>
      </c>
      <c r="BA14" s="253">
        <v>51855.701000000001</v>
      </c>
      <c r="BB14" s="166">
        <v>54186.425000000003</v>
      </c>
      <c r="BC14" s="166">
        <v>84841.379000000001</v>
      </c>
      <c r="BD14" s="254">
        <v>59508.881999999998</v>
      </c>
      <c r="BE14" s="253">
        <v>62560.120999999999</v>
      </c>
      <c r="BF14" s="166">
        <v>57303.680999999997</v>
      </c>
      <c r="BG14" s="166">
        <v>69752.331999999995</v>
      </c>
      <c r="BH14" s="254">
        <v>64287.288999999997</v>
      </c>
      <c r="BI14" s="253">
        <v>55773.55</v>
      </c>
      <c r="BJ14" s="166">
        <v>62238.696000000004</v>
      </c>
      <c r="BK14" s="166">
        <v>59002.648000000001</v>
      </c>
      <c r="BL14" s="254">
        <v>62860.826999999997</v>
      </c>
      <c r="BM14" s="253">
        <v>56304.186000000002</v>
      </c>
      <c r="BN14" s="166">
        <v>56403.686999999998</v>
      </c>
      <c r="BO14" s="166">
        <v>58715.406000000003</v>
      </c>
      <c r="BP14" s="254">
        <v>66542.675000000003</v>
      </c>
      <c r="BQ14" s="253">
        <v>53637.506999999998</v>
      </c>
      <c r="BR14" s="166">
        <v>1862.289</v>
      </c>
      <c r="BS14" s="166">
        <v>67169.990999999995</v>
      </c>
      <c r="BT14" s="254">
        <v>69035.362999999998</v>
      </c>
      <c r="BU14" s="253">
        <v>58978.853000000003</v>
      </c>
      <c r="BV14" s="166">
        <v>67945.495999999999</v>
      </c>
      <c r="BW14" s="166">
        <v>66966.581999999995</v>
      </c>
      <c r="BX14" s="254">
        <v>78219.142999999996</v>
      </c>
      <c r="BY14" s="253">
        <v>54338.406000000003</v>
      </c>
      <c r="BZ14" s="166">
        <v>50156.720999999998</v>
      </c>
      <c r="CA14" s="166">
        <v>72076.706000000006</v>
      </c>
      <c r="CB14" s="254">
        <v>69770.945999999996</v>
      </c>
      <c r="CC14" s="253">
        <v>61506.432000000001</v>
      </c>
      <c r="CD14" s="166">
        <v>71290.332999999999</v>
      </c>
      <c r="CE14" s="166">
        <v>69134.604999999996</v>
      </c>
      <c r="CF14" s="166">
        <v>86035.205000000002</v>
      </c>
      <c r="CG14" s="253">
        <v>60945.322999999997</v>
      </c>
      <c r="CH14" s="166">
        <v>73957.070000000007</v>
      </c>
      <c r="CI14" s="166">
        <v>65488.12</v>
      </c>
      <c r="CJ14" s="166">
        <v>96529.471999999994</v>
      </c>
      <c r="CK14" s="253">
        <v>74954.466</v>
      </c>
      <c r="CL14" s="166">
        <v>79792.099000000002</v>
      </c>
      <c r="CM14" s="166">
        <v>74717.301999999996</v>
      </c>
      <c r="CN14" s="166">
        <v>77758.383000000002</v>
      </c>
      <c r="CO14" s="255">
        <v>59923.084999999999</v>
      </c>
      <c r="CP14" s="256">
        <v>76929.119000000006</v>
      </c>
      <c r="CQ14" s="256">
        <v>92647.191999999995</v>
      </c>
      <c r="CR14" s="256">
        <v>104708.583</v>
      </c>
      <c r="CS14" s="255">
        <v>74384.585999999996</v>
      </c>
      <c r="CT14" s="319">
        <v>99611.647000000012</v>
      </c>
      <c r="CU14" s="319">
        <v>104100.65</v>
      </c>
      <c r="CV14" s="309">
        <v>103821.34899999999</v>
      </c>
      <c r="CX14" s="144">
        <f t="shared" si="0"/>
        <v>-0.84733645951450853</v>
      </c>
      <c r="CY14" s="144">
        <f t="shared" si="1"/>
        <v>-0.26829899717245098</v>
      </c>
    </row>
    <row r="15" spans="4:103">
      <c r="D15" s="162" t="s">
        <v>151</v>
      </c>
      <c r="E15" s="253">
        <v>461.923</v>
      </c>
      <c r="F15" s="166">
        <v>569.79300000000001</v>
      </c>
      <c r="G15" s="166">
        <v>763.93600000000004</v>
      </c>
      <c r="H15" s="254">
        <v>1388.953</v>
      </c>
      <c r="I15" s="253">
        <v>15.449</v>
      </c>
      <c r="J15" s="166">
        <v>527.17399999999998</v>
      </c>
      <c r="K15" s="166">
        <v>1381.126</v>
      </c>
      <c r="L15" s="254">
        <v>15216.421</v>
      </c>
      <c r="M15" s="253">
        <v>10925.915000000001</v>
      </c>
      <c r="N15" s="166">
        <v>9692.9159999999993</v>
      </c>
      <c r="O15" s="166">
        <v>1316.6659999999999</v>
      </c>
      <c r="P15" s="254">
        <v>1284.1590000000001</v>
      </c>
      <c r="Q15" s="253">
        <v>1124.915</v>
      </c>
      <c r="R15" s="166">
        <v>1949.96</v>
      </c>
      <c r="S15" s="166">
        <v>13193.903</v>
      </c>
      <c r="T15" s="254">
        <v>12571.896000000001</v>
      </c>
      <c r="U15" s="253">
        <v>11273.627</v>
      </c>
      <c r="V15" s="166">
        <v>2036.069</v>
      </c>
      <c r="W15" s="166">
        <v>33700.192000000003</v>
      </c>
      <c r="X15" s="254">
        <v>19104.235000000001</v>
      </c>
      <c r="Y15" s="253">
        <v>24335.962</v>
      </c>
      <c r="Z15" s="166">
        <v>20815.248</v>
      </c>
      <c r="AA15" s="166">
        <v>17369.928</v>
      </c>
      <c r="AB15" s="254">
        <v>17490.388999999999</v>
      </c>
      <c r="AC15" s="253">
        <v>25702.094000000001</v>
      </c>
      <c r="AD15" s="166">
        <v>14732.97</v>
      </c>
      <c r="AE15" s="166">
        <v>3013.3870000000002</v>
      </c>
      <c r="AF15" s="254">
        <v>3875.0610000000001</v>
      </c>
      <c r="AG15" s="253">
        <v>2478.6610000000001</v>
      </c>
      <c r="AH15" s="166">
        <v>17970.378000000001</v>
      </c>
      <c r="AI15" s="166">
        <v>13669.178</v>
      </c>
      <c r="AJ15" s="254">
        <v>2802.0549999999998</v>
      </c>
      <c r="AK15" s="253">
        <v>3271.335</v>
      </c>
      <c r="AL15" s="166">
        <v>3503.145</v>
      </c>
      <c r="AM15" s="166">
        <v>2771.4609999999998</v>
      </c>
      <c r="AN15" s="254">
        <v>36809.447</v>
      </c>
      <c r="AO15" s="253">
        <v>36042.438000000002</v>
      </c>
      <c r="AP15" s="166">
        <v>40262.834000000003</v>
      </c>
      <c r="AQ15" s="166">
        <v>47189.493000000002</v>
      </c>
      <c r="AR15" s="254">
        <v>46199.188000000002</v>
      </c>
      <c r="AS15" s="253">
        <v>44915.464999999997</v>
      </c>
      <c r="AT15" s="166">
        <v>52772.781999999999</v>
      </c>
      <c r="AU15" s="166">
        <v>34867.300000000003</v>
      </c>
      <c r="AV15" s="254">
        <v>49694.900999999998</v>
      </c>
      <c r="AW15" s="253">
        <v>45926.148999999998</v>
      </c>
      <c r="AX15" s="166">
        <v>51971.578000000001</v>
      </c>
      <c r="AY15" s="166">
        <v>49997.606</v>
      </c>
      <c r="AZ15" s="254">
        <v>46046.845999999998</v>
      </c>
      <c r="BA15" s="253">
        <v>64297.987999999998</v>
      </c>
      <c r="BB15" s="166">
        <v>54596.798999999999</v>
      </c>
      <c r="BC15" s="166">
        <v>49484.803999999996</v>
      </c>
      <c r="BD15" s="254">
        <v>50068.855000000003</v>
      </c>
      <c r="BE15" s="253">
        <v>24592.845000000001</v>
      </c>
      <c r="BF15" s="166">
        <v>35184.671000000002</v>
      </c>
      <c r="BG15" s="166">
        <v>37926.180999999997</v>
      </c>
      <c r="BH15" s="254">
        <v>34824.43</v>
      </c>
      <c r="BI15" s="253">
        <v>34316.095999999998</v>
      </c>
      <c r="BJ15" s="166">
        <v>36657.919999999998</v>
      </c>
      <c r="BK15" s="166">
        <v>24314.177</v>
      </c>
      <c r="BL15" s="254">
        <v>35423.027000000002</v>
      </c>
      <c r="BM15" s="253">
        <v>37623.112000000001</v>
      </c>
      <c r="BN15" s="166">
        <v>36790.737999999998</v>
      </c>
      <c r="BO15" s="166">
        <v>32273.314999999999</v>
      </c>
      <c r="BP15" s="254">
        <v>42492.631999999998</v>
      </c>
      <c r="BQ15" s="253">
        <v>32490.445</v>
      </c>
      <c r="BR15" s="166">
        <v>102.10499999999999</v>
      </c>
      <c r="BS15" s="166">
        <v>53038.046000000002</v>
      </c>
      <c r="BT15" s="254">
        <v>42052.512000000002</v>
      </c>
      <c r="BU15" s="253">
        <v>44568.904999999999</v>
      </c>
      <c r="BV15" s="166">
        <v>32651.350999999999</v>
      </c>
      <c r="BW15" s="166">
        <v>46023.002999999997</v>
      </c>
      <c r="BX15" s="254">
        <v>50405.722000000002</v>
      </c>
      <c r="BY15" s="253">
        <v>43029.603999999999</v>
      </c>
      <c r="BZ15" s="166">
        <v>20637.828000000001</v>
      </c>
      <c r="CA15" s="166">
        <v>26125.958999999999</v>
      </c>
      <c r="CB15" s="254">
        <v>28312.739000000001</v>
      </c>
      <c r="CC15" s="253">
        <v>29392.77</v>
      </c>
      <c r="CD15" s="166">
        <v>26857.518</v>
      </c>
      <c r="CE15" s="166">
        <v>41951.947</v>
      </c>
      <c r="CF15" s="166">
        <v>49056.864999999998</v>
      </c>
      <c r="CG15" s="253">
        <v>19511.641</v>
      </c>
      <c r="CH15" s="166">
        <v>51048.402999999998</v>
      </c>
      <c r="CI15" s="166">
        <v>102298.542</v>
      </c>
      <c r="CJ15" s="166">
        <v>68660.009000000005</v>
      </c>
      <c r="CK15" s="253">
        <v>61259.146000000001</v>
      </c>
      <c r="CL15" s="166">
        <v>74867.892999999996</v>
      </c>
      <c r="CM15" s="166">
        <v>69297.744999999995</v>
      </c>
      <c r="CN15" s="166">
        <v>88040.327000000005</v>
      </c>
      <c r="CO15" s="253">
        <v>57204.993999999999</v>
      </c>
      <c r="CP15" s="287">
        <v>84183.876000000004</v>
      </c>
      <c r="CQ15" s="287">
        <v>70918.187999999995</v>
      </c>
      <c r="CR15" s="287">
        <v>46409.540999999997</v>
      </c>
      <c r="CS15" s="253">
        <v>72495.372000000003</v>
      </c>
      <c r="CT15" s="318">
        <v>74053.209999999992</v>
      </c>
      <c r="CU15" s="318">
        <v>57599.342000000004</v>
      </c>
      <c r="CV15" s="310">
        <v>68540.904999999999</v>
      </c>
      <c r="CX15" s="144">
        <f t="shared" si="0"/>
        <v>47.687099512576538</v>
      </c>
      <c r="CY15" s="144">
        <f t="shared" si="1"/>
        <v>18.995986099980101</v>
      </c>
    </row>
    <row r="16" spans="4:103">
      <c r="D16" s="162" t="s">
        <v>173</v>
      </c>
      <c r="E16" s="253">
        <v>818.6</v>
      </c>
      <c r="F16" s="166">
        <v>2462.7759999999998</v>
      </c>
      <c r="G16" s="166">
        <v>1990.8109999999999</v>
      </c>
      <c r="H16" s="254">
        <v>1940.3420000000001</v>
      </c>
      <c r="I16" s="253">
        <v>11648.027</v>
      </c>
      <c r="J16" s="166">
        <v>1095.5129999999999</v>
      </c>
      <c r="K16" s="166">
        <v>2002.7570000000001</v>
      </c>
      <c r="L16" s="254">
        <v>1827.126</v>
      </c>
      <c r="M16" s="253">
        <v>559.59299999999996</v>
      </c>
      <c r="N16" s="166">
        <v>1653.337</v>
      </c>
      <c r="O16" s="166">
        <v>4844.0420000000004</v>
      </c>
      <c r="P16" s="254">
        <v>3744.739</v>
      </c>
      <c r="Q16" s="253">
        <v>3674.9110000000001</v>
      </c>
      <c r="R16" s="166">
        <v>3558.8850000000002</v>
      </c>
      <c r="S16" s="166">
        <v>6753.125</v>
      </c>
      <c r="T16" s="254">
        <v>5889.52</v>
      </c>
      <c r="U16" s="253">
        <v>4411.0110000000004</v>
      </c>
      <c r="V16" s="166">
        <v>3309.3429999999998</v>
      </c>
      <c r="W16" s="166">
        <v>5794.2110000000002</v>
      </c>
      <c r="X16" s="254">
        <v>6873.1809999999996</v>
      </c>
      <c r="Y16" s="253">
        <v>3580.5880000000002</v>
      </c>
      <c r="Z16" s="166">
        <v>3067.0819999999999</v>
      </c>
      <c r="AA16" s="166">
        <v>7050.95</v>
      </c>
      <c r="AB16" s="254">
        <v>7231.0280000000002</v>
      </c>
      <c r="AC16" s="253">
        <v>5411.3</v>
      </c>
      <c r="AD16" s="166">
        <v>5066.0280000000002</v>
      </c>
      <c r="AE16" s="166">
        <v>11345.063</v>
      </c>
      <c r="AF16" s="254">
        <v>12763.772000000001</v>
      </c>
      <c r="AG16" s="253">
        <v>6145.6549999999997</v>
      </c>
      <c r="AH16" s="166">
        <v>13527.352999999999</v>
      </c>
      <c r="AI16" s="166">
        <v>4728.652</v>
      </c>
      <c r="AJ16" s="254">
        <v>8446.768</v>
      </c>
      <c r="AK16" s="253">
        <v>7530.0839999999998</v>
      </c>
      <c r="AL16" s="166">
        <v>5840.5659999999998</v>
      </c>
      <c r="AM16" s="166">
        <v>14862.933999999999</v>
      </c>
      <c r="AN16" s="254">
        <v>19833.815999999999</v>
      </c>
      <c r="AO16" s="253">
        <v>15406.078</v>
      </c>
      <c r="AP16" s="166">
        <v>10789.337</v>
      </c>
      <c r="AQ16" s="166">
        <v>12482.727999999999</v>
      </c>
      <c r="AR16" s="254">
        <v>12919.87</v>
      </c>
      <c r="AS16" s="253">
        <v>12575.237999999999</v>
      </c>
      <c r="AT16" s="166">
        <v>12616.15</v>
      </c>
      <c r="AU16" s="166">
        <v>20726.856</v>
      </c>
      <c r="AV16" s="254">
        <v>16630.920999999998</v>
      </c>
      <c r="AW16" s="253">
        <v>12815.31</v>
      </c>
      <c r="AX16" s="166">
        <v>14311.574000000001</v>
      </c>
      <c r="AY16" s="166">
        <v>21863.192999999999</v>
      </c>
      <c r="AZ16" s="254">
        <v>20335.046999999999</v>
      </c>
      <c r="BA16" s="253">
        <v>14596.361999999999</v>
      </c>
      <c r="BB16" s="166">
        <v>34163.71</v>
      </c>
      <c r="BC16" s="166">
        <v>20130.080999999998</v>
      </c>
      <c r="BD16" s="254">
        <v>24928.488000000001</v>
      </c>
      <c r="BE16" s="253">
        <v>32046.135999999999</v>
      </c>
      <c r="BF16" s="166">
        <v>23900.266</v>
      </c>
      <c r="BG16" s="166">
        <v>24137.536</v>
      </c>
      <c r="BH16" s="254">
        <v>23631.946</v>
      </c>
      <c r="BI16" s="253">
        <v>31738.647000000001</v>
      </c>
      <c r="BJ16" s="166">
        <v>21723.664000000001</v>
      </c>
      <c r="BK16" s="166">
        <v>31850.245999999999</v>
      </c>
      <c r="BL16" s="254">
        <v>21750.011999999999</v>
      </c>
      <c r="BM16" s="253">
        <v>21641.360000000001</v>
      </c>
      <c r="BN16" s="166">
        <v>13945.414000000001</v>
      </c>
      <c r="BO16" s="166">
        <v>26811.937000000002</v>
      </c>
      <c r="BP16" s="254">
        <v>19208.672999999999</v>
      </c>
      <c r="BQ16" s="253">
        <v>16930.611000000001</v>
      </c>
      <c r="BR16" s="166">
        <v>18159.307000000001</v>
      </c>
      <c r="BS16" s="166">
        <v>22120.006000000001</v>
      </c>
      <c r="BT16" s="254">
        <v>30281.376</v>
      </c>
      <c r="BU16" s="253">
        <v>30373.772000000001</v>
      </c>
      <c r="BV16" s="166">
        <v>46945.650999999998</v>
      </c>
      <c r="BW16" s="166">
        <v>18764.780999999999</v>
      </c>
      <c r="BX16" s="254">
        <v>29785.613000000001</v>
      </c>
      <c r="BY16" s="253">
        <v>18576.205999999998</v>
      </c>
      <c r="BZ16" s="166">
        <v>12602.388999999999</v>
      </c>
      <c r="CA16" s="166">
        <v>15140.147000000001</v>
      </c>
      <c r="CB16" s="254">
        <v>15653.735000000001</v>
      </c>
      <c r="CC16" s="253">
        <v>20890.446</v>
      </c>
      <c r="CD16" s="166">
        <v>18826.893</v>
      </c>
      <c r="CE16" s="166">
        <v>16378.251</v>
      </c>
      <c r="CF16" s="166">
        <v>26685.815999999999</v>
      </c>
      <c r="CG16" s="253">
        <v>34990.057999999997</v>
      </c>
      <c r="CH16" s="166">
        <v>26946.466</v>
      </c>
      <c r="CI16" s="166">
        <v>21293.364000000001</v>
      </c>
      <c r="CJ16" s="166">
        <v>26914.258999999998</v>
      </c>
      <c r="CK16" s="253">
        <v>29092.913</v>
      </c>
      <c r="CL16" s="166">
        <v>27753.948</v>
      </c>
      <c r="CM16" s="166">
        <v>29265.757000000001</v>
      </c>
      <c r="CN16" s="166">
        <v>42535.866000000002</v>
      </c>
      <c r="CO16" s="253">
        <v>47465.487000000001</v>
      </c>
      <c r="CP16" s="287">
        <v>37283.544999999998</v>
      </c>
      <c r="CQ16" s="287">
        <v>44658.099000000002</v>
      </c>
      <c r="CR16" s="287">
        <v>35106.434999999998</v>
      </c>
      <c r="CS16" s="253">
        <v>40216.849000000002</v>
      </c>
      <c r="CT16" s="318">
        <v>36496.004000000001</v>
      </c>
      <c r="CU16" s="318">
        <v>37057.402000000002</v>
      </c>
      <c r="CV16" s="310">
        <v>37511.177000000003</v>
      </c>
      <c r="CX16" s="144">
        <f t="shared" si="0"/>
        <v>6.8498610012665893</v>
      </c>
      <c r="CY16" s="144">
        <f t="shared" si="1"/>
        <v>1.2245191932235286</v>
      </c>
    </row>
    <row r="17" spans="4:103">
      <c r="D17" s="162" t="s">
        <v>153</v>
      </c>
      <c r="E17" s="253">
        <v>11667.407999999999</v>
      </c>
      <c r="F17" s="166">
        <v>11064.184999999999</v>
      </c>
      <c r="G17" s="166">
        <v>12088.403</v>
      </c>
      <c r="H17" s="254">
        <v>14520.468999999999</v>
      </c>
      <c r="I17" s="253">
        <v>523.26099999999997</v>
      </c>
      <c r="J17" s="166">
        <v>13520.627</v>
      </c>
      <c r="K17" s="166">
        <v>14681.689</v>
      </c>
      <c r="L17" s="254">
        <v>16021.741</v>
      </c>
      <c r="M17" s="253">
        <v>14948.897999999999</v>
      </c>
      <c r="N17" s="166">
        <v>18835.866999999998</v>
      </c>
      <c r="O17" s="166">
        <v>26128.879000000001</v>
      </c>
      <c r="P17" s="254">
        <v>19655.817999999999</v>
      </c>
      <c r="Q17" s="253">
        <v>23841.816999999999</v>
      </c>
      <c r="R17" s="166">
        <v>23331.129000000001</v>
      </c>
      <c r="S17" s="166">
        <v>21065.931</v>
      </c>
      <c r="T17" s="254">
        <v>22039.016</v>
      </c>
      <c r="U17" s="253">
        <v>20805.649000000001</v>
      </c>
      <c r="V17" s="166">
        <v>21789.719000000001</v>
      </c>
      <c r="W17" s="166">
        <v>26830.846000000001</v>
      </c>
      <c r="X17" s="254">
        <v>23324.969000000001</v>
      </c>
      <c r="Y17" s="253">
        <v>17375.921999999999</v>
      </c>
      <c r="Z17" s="166">
        <v>23839.531999999999</v>
      </c>
      <c r="AA17" s="166">
        <v>24239.812999999998</v>
      </c>
      <c r="AB17" s="254">
        <v>23235.624</v>
      </c>
      <c r="AC17" s="253">
        <v>16439.841</v>
      </c>
      <c r="AD17" s="166">
        <v>21033.057000000001</v>
      </c>
      <c r="AE17" s="166">
        <v>26286.419000000002</v>
      </c>
      <c r="AF17" s="254">
        <v>27223.1</v>
      </c>
      <c r="AG17" s="253">
        <v>16295.575999999999</v>
      </c>
      <c r="AH17" s="166">
        <v>20967.326000000001</v>
      </c>
      <c r="AI17" s="166">
        <v>19702.973999999998</v>
      </c>
      <c r="AJ17" s="254">
        <v>23882.577000000001</v>
      </c>
      <c r="AK17" s="253">
        <v>19789.885999999999</v>
      </c>
      <c r="AL17" s="166">
        <v>19714.063999999998</v>
      </c>
      <c r="AM17" s="166">
        <v>21437.558000000001</v>
      </c>
      <c r="AN17" s="254">
        <v>29233.58</v>
      </c>
      <c r="AO17" s="253">
        <v>16532.843000000001</v>
      </c>
      <c r="AP17" s="166">
        <v>23347.329000000002</v>
      </c>
      <c r="AQ17" s="166">
        <v>24145.439999999999</v>
      </c>
      <c r="AR17" s="254">
        <v>26504.562999999998</v>
      </c>
      <c r="AS17" s="253">
        <v>25408.994999999999</v>
      </c>
      <c r="AT17" s="166">
        <v>25918.152999999998</v>
      </c>
      <c r="AU17" s="166">
        <v>24059.544999999998</v>
      </c>
      <c r="AV17" s="254">
        <v>25392.799999999999</v>
      </c>
      <c r="AW17" s="253">
        <v>19471.612000000001</v>
      </c>
      <c r="AX17" s="166">
        <v>24876.907999999999</v>
      </c>
      <c r="AY17" s="166">
        <v>32217.063999999998</v>
      </c>
      <c r="AZ17" s="254">
        <v>28681.955000000002</v>
      </c>
      <c r="BA17" s="253">
        <v>20985.561000000002</v>
      </c>
      <c r="BB17" s="166">
        <v>22784.241000000002</v>
      </c>
      <c r="BC17" s="166">
        <v>22112.13</v>
      </c>
      <c r="BD17" s="254">
        <v>24257.088</v>
      </c>
      <c r="BE17" s="253">
        <v>15513.575999999999</v>
      </c>
      <c r="BF17" s="166">
        <v>24409.471000000001</v>
      </c>
      <c r="BG17" s="166">
        <v>20119.7</v>
      </c>
      <c r="BH17" s="254">
        <v>22640.275000000001</v>
      </c>
      <c r="BI17" s="253">
        <v>20369.52</v>
      </c>
      <c r="BJ17" s="166">
        <v>24866.253000000001</v>
      </c>
      <c r="BK17" s="166">
        <v>24211.300999999999</v>
      </c>
      <c r="BL17" s="254">
        <v>23174.317999999999</v>
      </c>
      <c r="BM17" s="253">
        <v>20280.171999999999</v>
      </c>
      <c r="BN17" s="166">
        <v>22960.93</v>
      </c>
      <c r="BO17" s="166">
        <v>25895.008000000002</v>
      </c>
      <c r="BP17" s="254">
        <v>31177.705999999998</v>
      </c>
      <c r="BQ17" s="253">
        <v>21502.77</v>
      </c>
      <c r="BR17" s="166">
        <v>10.836</v>
      </c>
      <c r="BS17" s="166">
        <v>24883.592000000001</v>
      </c>
      <c r="BT17" s="254">
        <v>28321.245999999999</v>
      </c>
      <c r="BU17" s="253">
        <v>14302.629000000001</v>
      </c>
      <c r="BV17" s="166">
        <v>22876.670999999998</v>
      </c>
      <c r="BW17" s="166">
        <v>24007.241000000002</v>
      </c>
      <c r="BX17" s="254">
        <v>29394.912</v>
      </c>
      <c r="BY17" s="253">
        <v>19533.289000000001</v>
      </c>
      <c r="BZ17" s="166">
        <v>20723.517</v>
      </c>
      <c r="CA17" s="166">
        <v>21559.928</v>
      </c>
      <c r="CB17" s="254">
        <v>23269.46</v>
      </c>
      <c r="CC17" s="253">
        <v>22365.169000000002</v>
      </c>
      <c r="CD17" s="166">
        <v>26047.957999999999</v>
      </c>
      <c r="CE17" s="166">
        <v>22536.092000000001</v>
      </c>
      <c r="CF17" s="166">
        <v>23814.9</v>
      </c>
      <c r="CG17" s="253">
        <v>23822.483</v>
      </c>
      <c r="CH17" s="166">
        <v>26435.934000000001</v>
      </c>
      <c r="CI17" s="166">
        <v>43994.650999999998</v>
      </c>
      <c r="CJ17" s="166">
        <v>36179.012000000002</v>
      </c>
      <c r="CK17" s="253">
        <v>20313.434000000001</v>
      </c>
      <c r="CL17" s="166">
        <v>32307.814999999999</v>
      </c>
      <c r="CM17" s="166">
        <v>31125.133999999998</v>
      </c>
      <c r="CN17" s="166">
        <v>21520.537</v>
      </c>
      <c r="CO17" s="253">
        <v>23305.868999999999</v>
      </c>
      <c r="CP17" s="287">
        <v>36855.517</v>
      </c>
      <c r="CQ17" s="287">
        <v>21516.552</v>
      </c>
      <c r="CR17" s="287">
        <v>39396.983</v>
      </c>
      <c r="CS17" s="253">
        <v>22594.768</v>
      </c>
      <c r="CT17" s="318">
        <v>25150.342000000004</v>
      </c>
      <c r="CU17" s="318">
        <v>29977.757000000001</v>
      </c>
      <c r="CV17" s="310">
        <v>38771.343999999997</v>
      </c>
      <c r="CX17" s="144">
        <f t="shared" si="0"/>
        <v>-1.5880378454360482</v>
      </c>
      <c r="CY17" s="144">
        <f t="shared" si="1"/>
        <v>29.333705653828588</v>
      </c>
    </row>
    <row r="18" spans="4:103">
      <c r="D18" s="162" t="s">
        <v>213</v>
      </c>
      <c r="E18" s="253">
        <v>370.68200000000002</v>
      </c>
      <c r="F18" s="166">
        <v>832.05700000000002</v>
      </c>
      <c r="G18" s="166">
        <v>147.078</v>
      </c>
      <c r="H18" s="254">
        <v>894.92899999999997</v>
      </c>
      <c r="I18" s="253">
        <v>430.37700000000001</v>
      </c>
      <c r="J18" s="166">
        <v>718.94799999999998</v>
      </c>
      <c r="K18" s="166">
        <v>775.06200000000001</v>
      </c>
      <c r="L18" s="254">
        <v>745.33799999999997</v>
      </c>
      <c r="M18" s="253">
        <v>1166.367</v>
      </c>
      <c r="N18" s="166">
        <v>968.86400000000003</v>
      </c>
      <c r="O18" s="166">
        <v>1064.8820000000001</v>
      </c>
      <c r="P18" s="254">
        <v>1892.076</v>
      </c>
      <c r="Q18" s="253">
        <v>2662.1660000000002</v>
      </c>
      <c r="R18" s="166">
        <v>1344.232</v>
      </c>
      <c r="S18" s="166">
        <v>2362.596</v>
      </c>
      <c r="T18" s="254">
        <v>482.98200000000003</v>
      </c>
      <c r="U18" s="253">
        <v>1687.0840000000001</v>
      </c>
      <c r="V18" s="166">
        <v>1486.0530000000001</v>
      </c>
      <c r="W18" s="166">
        <v>924.42899999999997</v>
      </c>
      <c r="X18" s="254">
        <v>1163.71</v>
      </c>
      <c r="Y18" s="253">
        <v>1586.8119999999999</v>
      </c>
      <c r="Z18" s="166">
        <v>535.197</v>
      </c>
      <c r="AA18" s="166">
        <v>4475.4229999999998</v>
      </c>
      <c r="AB18" s="254">
        <v>1965.3979999999999</v>
      </c>
      <c r="AC18" s="253">
        <v>1064.355</v>
      </c>
      <c r="AD18" s="166">
        <v>922.42700000000002</v>
      </c>
      <c r="AE18" s="166">
        <v>712.61599999999999</v>
      </c>
      <c r="AF18" s="254">
        <v>2166.85</v>
      </c>
      <c r="AG18" s="253">
        <v>203.23400000000001</v>
      </c>
      <c r="AH18" s="166">
        <v>89.403999999999996</v>
      </c>
      <c r="AI18" s="166">
        <v>943.04300000000001</v>
      </c>
      <c r="AJ18" s="254">
        <v>529.00400000000002</v>
      </c>
      <c r="AK18" s="253">
        <v>182.029</v>
      </c>
      <c r="AL18" s="166">
        <v>661.38699999999994</v>
      </c>
      <c r="AM18" s="166">
        <v>57.451000000000001</v>
      </c>
      <c r="AN18" s="254">
        <v>568.755</v>
      </c>
      <c r="AO18" s="253">
        <v>367.01900000000001</v>
      </c>
      <c r="AP18" s="166">
        <v>658.46699999999998</v>
      </c>
      <c r="AQ18" s="166">
        <v>752.70100000000002</v>
      </c>
      <c r="AR18" s="254">
        <v>192.16900000000001</v>
      </c>
      <c r="AS18" s="253">
        <v>593.21</v>
      </c>
      <c r="AT18" s="166">
        <v>574.154</v>
      </c>
      <c r="AU18" s="166">
        <v>240.916</v>
      </c>
      <c r="AV18" s="254">
        <v>510.745</v>
      </c>
      <c r="AW18" s="253">
        <v>398.31599999999997</v>
      </c>
      <c r="AX18" s="166">
        <v>411.40600000000001</v>
      </c>
      <c r="AY18" s="166">
        <v>1148.54</v>
      </c>
      <c r="AZ18" s="254">
        <v>330.91899999999998</v>
      </c>
      <c r="BA18" s="253">
        <v>692.98800000000006</v>
      </c>
      <c r="BB18" s="166">
        <v>364.24599999999998</v>
      </c>
      <c r="BC18" s="166">
        <v>250.97900000000001</v>
      </c>
      <c r="BD18" s="254">
        <v>536.50699999999995</v>
      </c>
      <c r="BE18" s="253">
        <v>268.23399999999998</v>
      </c>
      <c r="BF18" s="166">
        <v>292.46300000000002</v>
      </c>
      <c r="BG18" s="166">
        <v>64.200999999999993</v>
      </c>
      <c r="BH18" s="254">
        <v>205.339</v>
      </c>
      <c r="BI18" s="253">
        <v>523.08900000000006</v>
      </c>
      <c r="BJ18" s="166">
        <v>362.65199999999999</v>
      </c>
      <c r="BK18" s="166">
        <v>118.545</v>
      </c>
      <c r="BL18" s="254">
        <v>432.84899999999999</v>
      </c>
      <c r="BM18" s="253">
        <v>6344.0309999999999</v>
      </c>
      <c r="BN18" s="166">
        <v>3272.0540000000001</v>
      </c>
      <c r="BO18" s="166">
        <v>3138.07</v>
      </c>
      <c r="BP18" s="254">
        <v>4334.3109999999997</v>
      </c>
      <c r="BQ18" s="253">
        <v>7056.3249999999998</v>
      </c>
      <c r="BR18" s="166">
        <v>45982.252999999997</v>
      </c>
      <c r="BS18" s="166">
        <v>3132.87</v>
      </c>
      <c r="BT18" s="254">
        <v>4943.067</v>
      </c>
      <c r="BU18" s="253">
        <v>2526.1930000000002</v>
      </c>
      <c r="BV18" s="166">
        <v>5470.6989999999996</v>
      </c>
      <c r="BW18" s="166">
        <v>6186.1480000000001</v>
      </c>
      <c r="BX18" s="254">
        <v>6602.0919999999996</v>
      </c>
      <c r="BY18" s="253">
        <v>5294.3620000000001</v>
      </c>
      <c r="BZ18" s="166">
        <v>3678.7060000000001</v>
      </c>
      <c r="CA18" s="166">
        <v>6395.7150000000001</v>
      </c>
      <c r="CB18" s="254">
        <v>7064.9570000000003</v>
      </c>
      <c r="CC18" s="253">
        <v>7086.1980000000003</v>
      </c>
      <c r="CD18" s="166">
        <v>5481.99</v>
      </c>
      <c r="CE18" s="166">
        <v>15830.842000000001</v>
      </c>
      <c r="CF18" s="166">
        <v>21302.662</v>
      </c>
      <c r="CG18" s="253">
        <v>18516.362000000001</v>
      </c>
      <c r="CH18" s="166">
        <v>19748.535</v>
      </c>
      <c r="CI18" s="166">
        <v>11737.79</v>
      </c>
      <c r="CJ18" s="166">
        <v>22388.116999999998</v>
      </c>
      <c r="CK18" s="253">
        <v>20716.808000000001</v>
      </c>
      <c r="CL18" s="166">
        <v>26120.583999999999</v>
      </c>
      <c r="CM18" s="166">
        <v>22271.483</v>
      </c>
      <c r="CN18" s="166">
        <v>14089.62</v>
      </c>
      <c r="CO18" s="253">
        <v>8192.4740000000002</v>
      </c>
      <c r="CP18" s="287">
        <v>5576.5860000000002</v>
      </c>
      <c r="CQ18" s="287">
        <v>10457.787</v>
      </c>
      <c r="CR18" s="287">
        <v>24736.536</v>
      </c>
      <c r="CS18" s="253">
        <v>17193.989000000001</v>
      </c>
      <c r="CT18" s="318">
        <v>22012.714</v>
      </c>
      <c r="CU18" s="318">
        <v>26296.842000000004</v>
      </c>
      <c r="CV18" s="310">
        <v>24535.031000000003</v>
      </c>
      <c r="CX18" s="144">
        <f t="shared" si="0"/>
        <v>-0.81460476115167069</v>
      </c>
      <c r="CY18" s="144">
        <f t="shared" si="1"/>
        <v>-6.6997056148415055</v>
      </c>
    </row>
    <row r="19" spans="4:103">
      <c r="D19" s="162" t="s">
        <v>147</v>
      </c>
      <c r="E19" s="253">
        <v>18464.316999999999</v>
      </c>
      <c r="F19" s="166">
        <v>15812.316999999999</v>
      </c>
      <c r="G19" s="166">
        <v>25841.244999999999</v>
      </c>
      <c r="H19" s="254">
        <v>19601.379000000001</v>
      </c>
      <c r="I19" s="253">
        <v>8503.41</v>
      </c>
      <c r="J19" s="166">
        <v>10904.763000000001</v>
      </c>
      <c r="K19" s="166">
        <v>10725.683000000001</v>
      </c>
      <c r="L19" s="254">
        <v>10573.352000000001</v>
      </c>
      <c r="M19" s="253">
        <v>9754.9809999999998</v>
      </c>
      <c r="N19" s="166">
        <v>9480.0490000000009</v>
      </c>
      <c r="O19" s="166">
        <v>12458.941999999999</v>
      </c>
      <c r="P19" s="254">
        <v>13119.067999999999</v>
      </c>
      <c r="Q19" s="253">
        <v>9882.4189999999999</v>
      </c>
      <c r="R19" s="166">
        <v>9605.9809999999998</v>
      </c>
      <c r="S19" s="166">
        <v>17250.152999999998</v>
      </c>
      <c r="T19" s="254">
        <v>11326.873</v>
      </c>
      <c r="U19" s="253">
        <v>9770.3060000000005</v>
      </c>
      <c r="V19" s="166">
        <v>11435.47</v>
      </c>
      <c r="W19" s="166">
        <v>14590.448</v>
      </c>
      <c r="X19" s="254">
        <v>14817.114</v>
      </c>
      <c r="Y19" s="253">
        <v>11720.746999999999</v>
      </c>
      <c r="Z19" s="166">
        <v>13209.785</v>
      </c>
      <c r="AA19" s="166">
        <v>25621.47</v>
      </c>
      <c r="AB19" s="254">
        <v>13262.1</v>
      </c>
      <c r="AC19" s="253">
        <v>13184.288</v>
      </c>
      <c r="AD19" s="166">
        <v>13997.643</v>
      </c>
      <c r="AE19" s="166">
        <v>17699.851999999999</v>
      </c>
      <c r="AF19" s="254">
        <v>16741.983</v>
      </c>
      <c r="AG19" s="253">
        <v>12763.56</v>
      </c>
      <c r="AH19" s="166">
        <v>9480.3449999999993</v>
      </c>
      <c r="AI19" s="166">
        <v>12437.291999999999</v>
      </c>
      <c r="AJ19" s="254">
        <v>15749.002</v>
      </c>
      <c r="AK19" s="253">
        <v>12388.223</v>
      </c>
      <c r="AL19" s="166">
        <v>10621.347</v>
      </c>
      <c r="AM19" s="166">
        <v>11984.842000000001</v>
      </c>
      <c r="AN19" s="254">
        <v>11675.237999999999</v>
      </c>
      <c r="AO19" s="253">
        <v>10938.906000000001</v>
      </c>
      <c r="AP19" s="166">
        <v>11450.278</v>
      </c>
      <c r="AQ19" s="166">
        <v>11349.82</v>
      </c>
      <c r="AR19" s="254">
        <v>14039.978999999999</v>
      </c>
      <c r="AS19" s="253">
        <v>10645.046</v>
      </c>
      <c r="AT19" s="166">
        <v>11913.871999999999</v>
      </c>
      <c r="AU19" s="166">
        <v>12447.11</v>
      </c>
      <c r="AV19" s="254">
        <v>10383.959999999999</v>
      </c>
      <c r="AW19" s="253">
        <v>10447.166999999999</v>
      </c>
      <c r="AX19" s="166">
        <v>13247.348</v>
      </c>
      <c r="AY19" s="166">
        <v>14662.511</v>
      </c>
      <c r="AZ19" s="254">
        <v>10485.503000000001</v>
      </c>
      <c r="BA19" s="253">
        <v>9553.0830000000005</v>
      </c>
      <c r="BB19" s="166">
        <v>11478.005999999999</v>
      </c>
      <c r="BC19" s="166">
        <v>14426.293</v>
      </c>
      <c r="BD19" s="254">
        <v>12682.828</v>
      </c>
      <c r="BE19" s="253">
        <v>10858.834999999999</v>
      </c>
      <c r="BF19" s="166">
        <v>13685.066999999999</v>
      </c>
      <c r="BG19" s="166">
        <v>15398.029</v>
      </c>
      <c r="BH19" s="254">
        <v>18237.686000000002</v>
      </c>
      <c r="BI19" s="253">
        <v>15542.537</v>
      </c>
      <c r="BJ19" s="166">
        <v>17694.343000000001</v>
      </c>
      <c r="BK19" s="166">
        <v>18271.28</v>
      </c>
      <c r="BL19" s="254">
        <v>16034.103999999999</v>
      </c>
      <c r="BM19" s="253">
        <v>12082.84</v>
      </c>
      <c r="BN19" s="166">
        <v>10826.68</v>
      </c>
      <c r="BO19" s="166">
        <v>14695.576999999999</v>
      </c>
      <c r="BP19" s="254">
        <v>14831.415000000001</v>
      </c>
      <c r="BQ19" s="253">
        <v>12462.300999999999</v>
      </c>
      <c r="BR19" s="166">
        <v>12699.975</v>
      </c>
      <c r="BS19" s="166">
        <v>13041.066000000001</v>
      </c>
      <c r="BT19" s="254">
        <v>15635.788</v>
      </c>
      <c r="BU19" s="253">
        <v>12301.437</v>
      </c>
      <c r="BV19" s="166">
        <v>16429.852999999999</v>
      </c>
      <c r="BW19" s="166">
        <v>16714.787</v>
      </c>
      <c r="BX19" s="254">
        <v>20235.868999999999</v>
      </c>
      <c r="BY19" s="253">
        <v>11095.553</v>
      </c>
      <c r="BZ19" s="166">
        <v>15038.004999999999</v>
      </c>
      <c r="CA19" s="166">
        <v>18252.374</v>
      </c>
      <c r="CB19" s="254">
        <v>20858.154999999999</v>
      </c>
      <c r="CC19" s="253">
        <v>18480.146000000001</v>
      </c>
      <c r="CD19" s="166">
        <v>18707.124</v>
      </c>
      <c r="CE19" s="166">
        <v>19002.512999999999</v>
      </c>
      <c r="CF19" s="166">
        <v>28720.221000000001</v>
      </c>
      <c r="CG19" s="253">
        <v>15758.266</v>
      </c>
      <c r="CH19" s="166">
        <v>33078.752</v>
      </c>
      <c r="CI19" s="166">
        <v>31518.702000000001</v>
      </c>
      <c r="CJ19" s="166">
        <v>37079.178</v>
      </c>
      <c r="CK19" s="253">
        <v>34700.743999999999</v>
      </c>
      <c r="CL19" s="166">
        <v>26206.232</v>
      </c>
      <c r="CM19" s="166">
        <v>34982.116000000002</v>
      </c>
      <c r="CN19" s="166">
        <v>31189.547999999999</v>
      </c>
      <c r="CO19" s="253">
        <v>29164.14</v>
      </c>
      <c r="CP19" s="287">
        <v>29702.769</v>
      </c>
      <c r="CQ19" s="287">
        <v>29431.796999999999</v>
      </c>
      <c r="CR19" s="287">
        <v>46560.072</v>
      </c>
      <c r="CS19" s="253">
        <v>25236.947</v>
      </c>
      <c r="CT19" s="318">
        <v>26502.345000000001</v>
      </c>
      <c r="CU19" s="318">
        <v>21403.024000000001</v>
      </c>
      <c r="CV19" s="310">
        <v>33036.289000000004</v>
      </c>
      <c r="CX19" s="144">
        <f t="shared" si="0"/>
        <v>-29.045880770974748</v>
      </c>
      <c r="CY19" s="144">
        <f t="shared" si="1"/>
        <v>54.353370813395344</v>
      </c>
    </row>
    <row r="20" spans="4:103">
      <c r="D20" s="162" t="s">
        <v>145</v>
      </c>
      <c r="E20" s="253">
        <v>16364.589</v>
      </c>
      <c r="F20" s="166">
        <v>25925.493999999999</v>
      </c>
      <c r="G20" s="166">
        <v>14807.636</v>
      </c>
      <c r="H20" s="254">
        <v>26512.973000000002</v>
      </c>
      <c r="I20" s="253">
        <v>41812.394</v>
      </c>
      <c r="J20" s="166">
        <v>29339.896000000001</v>
      </c>
      <c r="K20" s="166">
        <v>29762.128000000001</v>
      </c>
      <c r="L20" s="254">
        <v>15305.079</v>
      </c>
      <c r="M20" s="253">
        <v>22584.69</v>
      </c>
      <c r="N20" s="166">
        <v>18544.938999999998</v>
      </c>
      <c r="O20" s="166">
        <v>38923.832999999999</v>
      </c>
      <c r="P20" s="254">
        <v>54504.856</v>
      </c>
      <c r="Q20" s="253">
        <v>42656.17</v>
      </c>
      <c r="R20" s="166">
        <v>43041.061000000002</v>
      </c>
      <c r="S20" s="166">
        <v>22183.763999999999</v>
      </c>
      <c r="T20" s="254">
        <v>24703.363000000001</v>
      </c>
      <c r="U20" s="253">
        <v>42970.981</v>
      </c>
      <c r="V20" s="166">
        <v>33338.78</v>
      </c>
      <c r="W20" s="166">
        <v>20186.101999999999</v>
      </c>
      <c r="X20" s="254">
        <v>24353.781999999999</v>
      </c>
      <c r="Y20" s="253">
        <v>18258.152999999998</v>
      </c>
      <c r="Z20" s="166">
        <v>22193.963</v>
      </c>
      <c r="AA20" s="166">
        <v>35426.39</v>
      </c>
      <c r="AB20" s="254">
        <v>32828.472000000002</v>
      </c>
      <c r="AC20" s="253">
        <v>34638.364000000001</v>
      </c>
      <c r="AD20" s="166">
        <v>38826.752</v>
      </c>
      <c r="AE20" s="166">
        <v>73525.668000000005</v>
      </c>
      <c r="AF20" s="254">
        <v>53715.322</v>
      </c>
      <c r="AG20" s="253">
        <v>34465.087</v>
      </c>
      <c r="AH20" s="166">
        <v>21729.264999999999</v>
      </c>
      <c r="AI20" s="166">
        <v>29881.097000000002</v>
      </c>
      <c r="AJ20" s="254">
        <v>58247.504999999997</v>
      </c>
      <c r="AK20" s="253">
        <v>45267.339</v>
      </c>
      <c r="AL20" s="166">
        <v>55279.417000000001</v>
      </c>
      <c r="AM20" s="166">
        <v>53342.311000000002</v>
      </c>
      <c r="AN20" s="254">
        <v>29326.59</v>
      </c>
      <c r="AO20" s="253">
        <v>24831.958999999999</v>
      </c>
      <c r="AP20" s="166">
        <v>19634.455999999998</v>
      </c>
      <c r="AQ20" s="166">
        <v>16638.777999999998</v>
      </c>
      <c r="AR20" s="254">
        <v>20677.100999999999</v>
      </c>
      <c r="AS20" s="253">
        <v>20862.873</v>
      </c>
      <c r="AT20" s="166">
        <v>16024.901</v>
      </c>
      <c r="AU20" s="166">
        <v>19298.080000000002</v>
      </c>
      <c r="AV20" s="254">
        <v>16572.21</v>
      </c>
      <c r="AW20" s="253">
        <v>13785.478999999999</v>
      </c>
      <c r="AX20" s="166">
        <v>14836.829</v>
      </c>
      <c r="AY20" s="166">
        <v>17863.341</v>
      </c>
      <c r="AZ20" s="254">
        <v>15125.058000000001</v>
      </c>
      <c r="BA20" s="253">
        <v>16969.789000000001</v>
      </c>
      <c r="BB20" s="166">
        <v>16676.848999999998</v>
      </c>
      <c r="BC20" s="166">
        <v>23792.949000000001</v>
      </c>
      <c r="BD20" s="254">
        <v>21646.026999999998</v>
      </c>
      <c r="BE20" s="253">
        <v>20810.253000000001</v>
      </c>
      <c r="BF20" s="166">
        <v>24046.575000000001</v>
      </c>
      <c r="BG20" s="166">
        <v>22280.096000000001</v>
      </c>
      <c r="BH20" s="254">
        <v>23692.121999999999</v>
      </c>
      <c r="BI20" s="253">
        <v>22506.761999999999</v>
      </c>
      <c r="BJ20" s="166">
        <v>24964.151000000002</v>
      </c>
      <c r="BK20" s="166">
        <v>22061.276000000002</v>
      </c>
      <c r="BL20" s="254">
        <v>25572.149000000001</v>
      </c>
      <c r="BM20" s="253">
        <v>19822.117999999999</v>
      </c>
      <c r="BN20" s="166">
        <v>25322.548999999999</v>
      </c>
      <c r="BO20" s="166">
        <v>28820.271000000001</v>
      </c>
      <c r="BP20" s="254">
        <v>20627.587</v>
      </c>
      <c r="BQ20" s="253">
        <v>22704.764999999999</v>
      </c>
      <c r="BR20" s="166">
        <v>65784.440999999992</v>
      </c>
      <c r="BS20" s="166">
        <v>24199.998</v>
      </c>
      <c r="BT20" s="254">
        <v>23629.129000000001</v>
      </c>
      <c r="BU20" s="253">
        <v>20225.72</v>
      </c>
      <c r="BV20" s="166">
        <v>24613.917000000001</v>
      </c>
      <c r="BW20" s="166">
        <v>22524.916000000001</v>
      </c>
      <c r="BX20" s="254">
        <v>26569.65</v>
      </c>
      <c r="BY20" s="253">
        <v>19664.815999999999</v>
      </c>
      <c r="BZ20" s="166">
        <v>21773.935000000001</v>
      </c>
      <c r="CA20" s="166">
        <v>21447.19</v>
      </c>
      <c r="CB20" s="254">
        <v>32595.145</v>
      </c>
      <c r="CC20" s="253">
        <v>32511.296999999999</v>
      </c>
      <c r="CD20" s="166">
        <v>22145.472000000002</v>
      </c>
      <c r="CE20" s="166">
        <v>11069.873</v>
      </c>
      <c r="CF20" s="166">
        <v>17140.91</v>
      </c>
      <c r="CG20" s="253">
        <v>16209.264999999999</v>
      </c>
      <c r="CH20" s="166">
        <v>21013.143</v>
      </c>
      <c r="CI20" s="166">
        <v>26857.460999999999</v>
      </c>
      <c r="CJ20" s="166">
        <v>19195.710999999999</v>
      </c>
      <c r="CK20" s="253">
        <v>19096.297999999999</v>
      </c>
      <c r="CL20" s="166">
        <v>25901.278999999999</v>
      </c>
      <c r="CM20" s="166">
        <v>30459.186000000002</v>
      </c>
      <c r="CN20" s="166">
        <v>28829.523000000001</v>
      </c>
      <c r="CO20" s="253">
        <v>23798.080000000002</v>
      </c>
      <c r="CP20" s="287">
        <v>39020.781000000003</v>
      </c>
      <c r="CQ20" s="287">
        <v>32739.471000000001</v>
      </c>
      <c r="CR20" s="287">
        <v>22456.994999999999</v>
      </c>
      <c r="CS20" s="253">
        <v>26705.419000000002</v>
      </c>
      <c r="CT20" s="318">
        <v>21372.079000000002</v>
      </c>
      <c r="CU20" s="318">
        <v>20223.748</v>
      </c>
      <c r="CV20" s="310">
        <v>27482.603999999999</v>
      </c>
      <c r="CX20" s="144">
        <f t="shared" si="0"/>
        <v>22.378813371958259</v>
      </c>
      <c r="CY20" s="144">
        <f t="shared" si="1"/>
        <v>35.892733631767953</v>
      </c>
    </row>
    <row r="21" spans="4:103">
      <c r="D21" s="162" t="s">
        <v>149</v>
      </c>
      <c r="E21" s="253">
        <v>6908.692</v>
      </c>
      <c r="F21" s="166">
        <v>3831.3960000000002</v>
      </c>
      <c r="G21" s="166">
        <v>6204.5029999999997</v>
      </c>
      <c r="H21" s="254">
        <v>3428.6759999999999</v>
      </c>
      <c r="I21" s="253">
        <v>7917.4879999999994</v>
      </c>
      <c r="J21" s="166">
        <v>3266.8009999999999</v>
      </c>
      <c r="K21" s="166">
        <v>3440.998</v>
      </c>
      <c r="L21" s="254">
        <v>2931.145</v>
      </c>
      <c r="M21" s="253">
        <v>3198.1979999999999</v>
      </c>
      <c r="N21" s="166">
        <v>2775.0459999999998</v>
      </c>
      <c r="O21" s="166">
        <v>13986.278</v>
      </c>
      <c r="P21" s="254">
        <v>13684.561</v>
      </c>
      <c r="Q21" s="253">
        <v>6887.5010000000002</v>
      </c>
      <c r="R21" s="166">
        <v>18509.743999999999</v>
      </c>
      <c r="S21" s="166">
        <v>6984.3149999999996</v>
      </c>
      <c r="T21" s="254">
        <v>12643.958000000001</v>
      </c>
      <c r="U21" s="253">
        <v>14432.436</v>
      </c>
      <c r="V21" s="166">
        <v>22996.281999999999</v>
      </c>
      <c r="W21" s="166">
        <v>15389.053</v>
      </c>
      <c r="X21" s="254">
        <v>21056.089</v>
      </c>
      <c r="Y21" s="253">
        <v>5610.8010000000004</v>
      </c>
      <c r="Z21" s="166">
        <v>7984.826</v>
      </c>
      <c r="AA21" s="166">
        <v>11825.165000000001</v>
      </c>
      <c r="AB21" s="254">
        <v>8369.2810000000009</v>
      </c>
      <c r="AC21" s="253">
        <v>6979.7020000000002</v>
      </c>
      <c r="AD21" s="166">
        <v>12421.252</v>
      </c>
      <c r="AE21" s="166">
        <v>1981.6949999999999</v>
      </c>
      <c r="AF21" s="254">
        <v>3255.85</v>
      </c>
      <c r="AG21" s="253">
        <v>2009.703</v>
      </c>
      <c r="AH21" s="166">
        <v>3103.4079999999999</v>
      </c>
      <c r="AI21" s="166">
        <v>3388.8780000000002</v>
      </c>
      <c r="AJ21" s="254">
        <v>6229.6660000000002</v>
      </c>
      <c r="AK21" s="253">
        <v>45138.9</v>
      </c>
      <c r="AL21" s="166">
        <v>10522.148999999999</v>
      </c>
      <c r="AM21" s="166">
        <v>4776.2219999999998</v>
      </c>
      <c r="AN21" s="254">
        <v>5553.5810000000001</v>
      </c>
      <c r="AO21" s="253">
        <v>4134.5190000000002</v>
      </c>
      <c r="AP21" s="166">
        <v>4375.9120000000003</v>
      </c>
      <c r="AQ21" s="166">
        <v>5992.7160000000003</v>
      </c>
      <c r="AR21" s="254">
        <v>61090.665999999997</v>
      </c>
      <c r="AS21" s="253">
        <v>22283.607</v>
      </c>
      <c r="AT21" s="166">
        <v>2696.0929999999998</v>
      </c>
      <c r="AU21" s="166">
        <v>4622.1220000000003</v>
      </c>
      <c r="AV21" s="254">
        <v>2637.8319999999999</v>
      </c>
      <c r="AW21" s="253">
        <v>3990.93</v>
      </c>
      <c r="AX21" s="166">
        <v>4770.3999999999996</v>
      </c>
      <c r="AY21" s="166">
        <v>13946.665999999999</v>
      </c>
      <c r="AZ21" s="254">
        <v>8567.25</v>
      </c>
      <c r="BA21" s="253">
        <v>5055.7349999999997</v>
      </c>
      <c r="BB21" s="166">
        <v>7496.9949999999999</v>
      </c>
      <c r="BC21" s="166">
        <v>11741.047</v>
      </c>
      <c r="BD21" s="254">
        <v>8429.9979999999996</v>
      </c>
      <c r="BE21" s="253">
        <v>8856.2469999999994</v>
      </c>
      <c r="BF21" s="166">
        <v>9093.723</v>
      </c>
      <c r="BG21" s="166">
        <v>10394.709000000001</v>
      </c>
      <c r="BH21" s="254">
        <v>14017.726000000001</v>
      </c>
      <c r="BI21" s="253">
        <v>9522.0329999999994</v>
      </c>
      <c r="BJ21" s="166">
        <v>8813.6409999999996</v>
      </c>
      <c r="BK21" s="166">
        <v>13866.668</v>
      </c>
      <c r="BL21" s="254">
        <v>12446.357</v>
      </c>
      <c r="BM21" s="253">
        <v>13565.733</v>
      </c>
      <c r="BN21" s="166">
        <v>5191.2879999999996</v>
      </c>
      <c r="BO21" s="166">
        <v>11147.325000000001</v>
      </c>
      <c r="BP21" s="254">
        <v>8569.8739999999998</v>
      </c>
      <c r="BQ21" s="253">
        <v>5610.9359999999997</v>
      </c>
      <c r="BR21" s="166">
        <v>12659.510000000002</v>
      </c>
      <c r="BS21" s="166">
        <v>10946.851000000001</v>
      </c>
      <c r="BT21" s="254">
        <v>10769.960999999999</v>
      </c>
      <c r="BU21" s="253">
        <v>7550.5209999999997</v>
      </c>
      <c r="BV21" s="166">
        <v>7609.9459999999999</v>
      </c>
      <c r="BW21" s="166">
        <v>12027.905000000001</v>
      </c>
      <c r="BX21" s="254">
        <v>12741.317999999999</v>
      </c>
      <c r="BY21" s="253">
        <v>8969.65</v>
      </c>
      <c r="BZ21" s="166">
        <v>9915.7000000000007</v>
      </c>
      <c r="CA21" s="166">
        <v>4824.4880000000003</v>
      </c>
      <c r="CB21" s="254">
        <v>11853.434999999999</v>
      </c>
      <c r="CC21" s="253">
        <v>7815.9260000000004</v>
      </c>
      <c r="CD21" s="166">
        <v>6151.777</v>
      </c>
      <c r="CE21" s="166">
        <v>6246.6</v>
      </c>
      <c r="CF21" s="166">
        <v>3923.817</v>
      </c>
      <c r="CG21" s="253">
        <v>4538.723</v>
      </c>
      <c r="CH21" s="166">
        <v>5217.9629999999997</v>
      </c>
      <c r="CI21" s="166">
        <v>3903.7840000000001</v>
      </c>
      <c r="CJ21" s="166">
        <v>41806.152999999998</v>
      </c>
      <c r="CK21" s="253">
        <v>7492.2539999999999</v>
      </c>
      <c r="CL21" s="166">
        <v>9339.598</v>
      </c>
      <c r="CM21" s="166">
        <v>9899.0349999999999</v>
      </c>
      <c r="CN21" s="166">
        <v>11415.245000000001</v>
      </c>
      <c r="CO21" s="253">
        <v>10717.971</v>
      </c>
      <c r="CP21" s="287">
        <v>12858.093999999999</v>
      </c>
      <c r="CQ21" s="287">
        <v>10188.968000000001</v>
      </c>
      <c r="CR21" s="287">
        <v>10195.246999999999</v>
      </c>
      <c r="CS21" s="253">
        <v>8014.1859999999997</v>
      </c>
      <c r="CT21" s="318">
        <v>12061.823</v>
      </c>
      <c r="CU21" s="318">
        <v>7167.9620000000004</v>
      </c>
      <c r="CV21" s="310">
        <v>8233.9520000000011</v>
      </c>
      <c r="CX21" s="144">
        <f t="shared" si="0"/>
        <v>-19.237346579244218</v>
      </c>
      <c r="CY21" s="144">
        <f t="shared" si="1"/>
        <v>14.871591116135946</v>
      </c>
    </row>
    <row r="22" spans="4:103">
      <c r="D22" s="162" t="s">
        <v>174</v>
      </c>
      <c r="E22" s="253">
        <v>1428.0709999999999</v>
      </c>
      <c r="F22" s="166">
        <v>558.86099999999999</v>
      </c>
      <c r="G22" s="166">
        <v>1383.6759999999999</v>
      </c>
      <c r="H22" s="254">
        <v>1248.3309999999999</v>
      </c>
      <c r="I22" s="253">
        <v>857.65199999999993</v>
      </c>
      <c r="J22" s="166">
        <v>1274.8309999999999</v>
      </c>
      <c r="K22" s="166">
        <v>1076.1079999999999</v>
      </c>
      <c r="L22" s="254">
        <v>1944.41</v>
      </c>
      <c r="M22" s="253">
        <v>1103.6289999999999</v>
      </c>
      <c r="N22" s="166">
        <v>793.92399999999998</v>
      </c>
      <c r="O22" s="166">
        <v>583.23699999999997</v>
      </c>
      <c r="P22" s="254">
        <v>1486.146</v>
      </c>
      <c r="Q22" s="253">
        <v>676.25800000000004</v>
      </c>
      <c r="R22" s="166">
        <v>1095.2439999999999</v>
      </c>
      <c r="S22" s="166">
        <v>1578.866</v>
      </c>
      <c r="T22" s="254">
        <v>1140.623</v>
      </c>
      <c r="U22" s="253">
        <v>455.10500000000002</v>
      </c>
      <c r="V22" s="166">
        <v>13062.264999999999</v>
      </c>
      <c r="W22" s="166">
        <v>1059.606</v>
      </c>
      <c r="X22" s="254">
        <v>3435.62</v>
      </c>
      <c r="Y22" s="253">
        <v>6329.1580000000004</v>
      </c>
      <c r="Z22" s="166">
        <v>9654.24</v>
      </c>
      <c r="AA22" s="166">
        <v>2559.7910000000002</v>
      </c>
      <c r="AB22" s="254">
        <v>2046.65</v>
      </c>
      <c r="AC22" s="253">
        <v>1426.172</v>
      </c>
      <c r="AD22" s="166">
        <v>1608.0989999999999</v>
      </c>
      <c r="AE22" s="166">
        <v>1963.857</v>
      </c>
      <c r="AF22" s="254">
        <v>3280.7919999999999</v>
      </c>
      <c r="AG22" s="253">
        <v>3940.7220000000002</v>
      </c>
      <c r="AH22" s="166">
        <v>2113.973</v>
      </c>
      <c r="AI22" s="166">
        <v>2942.4749999999999</v>
      </c>
      <c r="AJ22" s="254">
        <v>2402.8539999999998</v>
      </c>
      <c r="AK22" s="253">
        <v>3348.627</v>
      </c>
      <c r="AL22" s="166">
        <v>3186.4679999999998</v>
      </c>
      <c r="AM22" s="166">
        <v>3630.346</v>
      </c>
      <c r="AN22" s="254">
        <v>2970.0929999999998</v>
      </c>
      <c r="AO22" s="253">
        <v>2329.0700000000002</v>
      </c>
      <c r="AP22" s="166">
        <v>2159.7060000000001</v>
      </c>
      <c r="AQ22" s="166">
        <v>3271.2640000000001</v>
      </c>
      <c r="AR22" s="254">
        <v>6739.5640000000003</v>
      </c>
      <c r="AS22" s="253">
        <v>3412.5529999999999</v>
      </c>
      <c r="AT22" s="166">
        <v>2140.5970000000002</v>
      </c>
      <c r="AU22" s="166">
        <v>2743.9140000000002</v>
      </c>
      <c r="AV22" s="254">
        <v>3269.9409999999998</v>
      </c>
      <c r="AW22" s="253">
        <v>2248.377</v>
      </c>
      <c r="AX22" s="166">
        <v>6146.723</v>
      </c>
      <c r="AY22" s="166">
        <v>3331.2260000000001</v>
      </c>
      <c r="AZ22" s="254">
        <v>2984.2849999999999</v>
      </c>
      <c r="BA22" s="253">
        <v>2617.011</v>
      </c>
      <c r="BB22" s="166">
        <v>2130.4670000000001</v>
      </c>
      <c r="BC22" s="166">
        <v>2516.8049999999998</v>
      </c>
      <c r="BD22" s="254">
        <v>5210.1589999999997</v>
      </c>
      <c r="BE22" s="253">
        <v>2362.5369999999998</v>
      </c>
      <c r="BF22" s="166">
        <v>1717.3130000000001</v>
      </c>
      <c r="BG22" s="166">
        <v>3159.0050000000001</v>
      </c>
      <c r="BH22" s="254">
        <v>3849.915</v>
      </c>
      <c r="BI22" s="253">
        <v>2405.1350000000002</v>
      </c>
      <c r="BJ22" s="166">
        <v>4441.4279999999999</v>
      </c>
      <c r="BK22" s="166">
        <v>6634.777</v>
      </c>
      <c r="BL22" s="254">
        <v>6803.6930000000002</v>
      </c>
      <c r="BM22" s="253">
        <v>4843.9520000000002</v>
      </c>
      <c r="BN22" s="166">
        <v>7026.1610000000001</v>
      </c>
      <c r="BO22" s="166">
        <v>12229.579</v>
      </c>
      <c r="BP22" s="254">
        <v>9444.4339999999993</v>
      </c>
      <c r="BQ22" s="253">
        <v>7707.5739999999996</v>
      </c>
      <c r="BR22" s="166">
        <v>15440.039000000001</v>
      </c>
      <c r="BS22" s="166">
        <v>12326.789000000001</v>
      </c>
      <c r="BT22" s="254">
        <v>16629.089</v>
      </c>
      <c r="BU22" s="253">
        <v>13140.95</v>
      </c>
      <c r="BV22" s="166">
        <v>10356.262000000001</v>
      </c>
      <c r="BW22" s="166">
        <v>10832.486999999999</v>
      </c>
      <c r="BX22" s="254">
        <v>17880.035</v>
      </c>
      <c r="BY22" s="253">
        <v>10469.281999999999</v>
      </c>
      <c r="BZ22" s="166">
        <v>11167.163</v>
      </c>
      <c r="CA22" s="166">
        <v>12203.231</v>
      </c>
      <c r="CB22" s="254">
        <v>14761.347</v>
      </c>
      <c r="CC22" s="253">
        <v>12783.62</v>
      </c>
      <c r="CD22" s="166">
        <v>18281.993999999999</v>
      </c>
      <c r="CE22" s="166">
        <v>5684.482</v>
      </c>
      <c r="CF22" s="166">
        <v>5730.9459999999999</v>
      </c>
      <c r="CG22" s="253">
        <v>4590.9979999999996</v>
      </c>
      <c r="CH22" s="166">
        <v>3977.1260000000002</v>
      </c>
      <c r="CI22" s="166">
        <v>15651.718000000001</v>
      </c>
      <c r="CJ22" s="166">
        <v>6373.8360000000002</v>
      </c>
      <c r="CK22" s="253">
        <v>6933.77</v>
      </c>
      <c r="CL22" s="166">
        <v>3864.049</v>
      </c>
      <c r="CM22" s="166">
        <v>5782.2539999999999</v>
      </c>
      <c r="CN22" s="166">
        <v>8214.893</v>
      </c>
      <c r="CO22" s="253">
        <v>9468.3269999999993</v>
      </c>
      <c r="CP22" s="287">
        <v>7790.098</v>
      </c>
      <c r="CQ22" s="287">
        <v>6649.14</v>
      </c>
      <c r="CR22" s="287">
        <v>5439.3819999999996</v>
      </c>
      <c r="CS22" s="253">
        <v>8931.6980000000003</v>
      </c>
      <c r="CT22" s="318">
        <v>5544.1139999999996</v>
      </c>
      <c r="CU22" s="318">
        <v>5476.1980000000003</v>
      </c>
      <c r="CV22" s="310">
        <v>5140.5050000000001</v>
      </c>
      <c r="CX22" s="144">
        <f t="shared" si="0"/>
        <v>-5.4946867125713794</v>
      </c>
      <c r="CY22" s="144">
        <f t="shared" si="1"/>
        <v>-6.1300376648178201</v>
      </c>
    </row>
    <row r="23" spans="4:103">
      <c r="D23" s="162" t="s">
        <v>178</v>
      </c>
      <c r="E23" s="253">
        <v>126.97</v>
      </c>
      <c r="F23" s="166">
        <v>276.41000000000003</v>
      </c>
      <c r="G23" s="166">
        <v>74.813999999999993</v>
      </c>
      <c r="H23" s="254">
        <v>131.28899999999999</v>
      </c>
      <c r="I23" s="253">
        <v>0</v>
      </c>
      <c r="J23" s="166">
        <v>41.341999999999999</v>
      </c>
      <c r="K23" s="166">
        <v>204.858</v>
      </c>
      <c r="L23" s="254">
        <v>80.460999999999999</v>
      </c>
      <c r="M23" s="253">
        <v>92.478999999999999</v>
      </c>
      <c r="N23" s="166">
        <v>134.797</v>
      </c>
      <c r="O23" s="166">
        <v>617.34699999999998</v>
      </c>
      <c r="P23" s="254">
        <v>334.61500000000001</v>
      </c>
      <c r="Q23" s="253">
        <v>841.17499999999995</v>
      </c>
      <c r="R23" s="166">
        <v>676.79200000000003</v>
      </c>
      <c r="S23" s="166">
        <v>1961.377</v>
      </c>
      <c r="T23" s="254">
        <v>3203.712</v>
      </c>
      <c r="U23" s="253">
        <v>2646.2370000000001</v>
      </c>
      <c r="V23" s="166">
        <v>5380.5169999999998</v>
      </c>
      <c r="W23" s="166">
        <v>1097.596</v>
      </c>
      <c r="X23" s="254">
        <v>2280.4670000000001</v>
      </c>
      <c r="Y23" s="253">
        <v>428.61599999999999</v>
      </c>
      <c r="Z23" s="166">
        <v>375.73700000000002</v>
      </c>
      <c r="AA23" s="166">
        <v>3902.2629999999999</v>
      </c>
      <c r="AB23" s="254">
        <v>3932.4279999999999</v>
      </c>
      <c r="AC23" s="253">
        <v>2055.3980000000001</v>
      </c>
      <c r="AD23" s="166">
        <v>2101.6669999999999</v>
      </c>
      <c r="AE23" s="166">
        <v>190.48500000000001</v>
      </c>
      <c r="AF23" s="254">
        <v>303.04300000000001</v>
      </c>
      <c r="AG23" s="253">
        <v>441.89699999999999</v>
      </c>
      <c r="AH23" s="166">
        <v>391.07100000000003</v>
      </c>
      <c r="AI23" s="166">
        <v>337.19799999999998</v>
      </c>
      <c r="AJ23" s="254">
        <v>396.88299999999998</v>
      </c>
      <c r="AK23" s="253">
        <v>1607.645</v>
      </c>
      <c r="AL23" s="166">
        <v>2769.0419999999999</v>
      </c>
      <c r="AM23" s="166">
        <v>3725.8310000000001</v>
      </c>
      <c r="AN23" s="254">
        <v>2087.692</v>
      </c>
      <c r="AO23" s="253">
        <v>2938.5340000000001</v>
      </c>
      <c r="AP23" s="166">
        <v>2363.9690000000001</v>
      </c>
      <c r="AQ23" s="166">
        <v>2469.0650000000001</v>
      </c>
      <c r="AR23" s="254">
        <v>2640.1559999999999</v>
      </c>
      <c r="AS23" s="253">
        <v>3396.0590000000002</v>
      </c>
      <c r="AT23" s="166">
        <v>3297.9259999999999</v>
      </c>
      <c r="AU23" s="166">
        <v>2202.5819999999999</v>
      </c>
      <c r="AV23" s="254">
        <v>2804.4369999999999</v>
      </c>
      <c r="AW23" s="253">
        <v>3306.732</v>
      </c>
      <c r="AX23" s="166">
        <v>4471.2740000000003</v>
      </c>
      <c r="AY23" s="166">
        <v>6517.5959999999995</v>
      </c>
      <c r="AZ23" s="254">
        <v>5678.8</v>
      </c>
      <c r="BA23" s="253">
        <v>4719.0609999999997</v>
      </c>
      <c r="BB23" s="166">
        <v>3849.3820000000001</v>
      </c>
      <c r="BC23" s="166">
        <v>4454.1239999999998</v>
      </c>
      <c r="BD23" s="254">
        <v>7226.7560000000003</v>
      </c>
      <c r="BE23" s="253">
        <v>4928.6840000000002</v>
      </c>
      <c r="BF23" s="166">
        <v>3025.1210000000001</v>
      </c>
      <c r="BG23" s="166">
        <v>6005.2749999999996</v>
      </c>
      <c r="BH23" s="254">
        <v>5395.8159999999998</v>
      </c>
      <c r="BI23" s="253">
        <v>5502.3519999999999</v>
      </c>
      <c r="BJ23" s="166">
        <v>4628.1180000000004</v>
      </c>
      <c r="BK23" s="166">
        <v>7575.1329999999998</v>
      </c>
      <c r="BL23" s="254">
        <v>6568.58</v>
      </c>
      <c r="BM23" s="253">
        <v>4428.8379999999997</v>
      </c>
      <c r="BN23" s="166">
        <v>2309.7689999999998</v>
      </c>
      <c r="BO23" s="166">
        <v>6065.6229999999996</v>
      </c>
      <c r="BP23" s="254">
        <v>9088.3610000000008</v>
      </c>
      <c r="BQ23" s="253">
        <v>5196.75</v>
      </c>
      <c r="BR23" s="166">
        <v>133.524</v>
      </c>
      <c r="BS23" s="166">
        <v>5462.5529999999999</v>
      </c>
      <c r="BT23" s="254">
        <v>8496.1779999999999</v>
      </c>
      <c r="BU23" s="253">
        <v>7662.3819999999996</v>
      </c>
      <c r="BV23" s="166">
        <v>5424.2089999999998</v>
      </c>
      <c r="BW23" s="166">
        <v>5816.31</v>
      </c>
      <c r="BX23" s="254">
        <v>9440.4189999999999</v>
      </c>
      <c r="BY23" s="253">
        <v>5250.2830000000004</v>
      </c>
      <c r="BZ23" s="166">
        <v>3605.1509999999998</v>
      </c>
      <c r="CA23" s="166">
        <v>4518.75</v>
      </c>
      <c r="CB23" s="254">
        <v>8509.1659999999993</v>
      </c>
      <c r="CC23" s="253">
        <v>6336.4570000000003</v>
      </c>
      <c r="CD23" s="166">
        <v>3099.4520000000002</v>
      </c>
      <c r="CE23" s="166">
        <v>3706.828</v>
      </c>
      <c r="CF23" s="166">
        <v>5829.1760000000004</v>
      </c>
      <c r="CG23" s="253">
        <v>8276.5480000000007</v>
      </c>
      <c r="CH23" s="166">
        <v>4274.6610000000001</v>
      </c>
      <c r="CI23" s="166">
        <v>8728.4369999999999</v>
      </c>
      <c r="CJ23" s="166">
        <v>2393.8589999999999</v>
      </c>
      <c r="CK23" s="253">
        <v>7787.0450000000001</v>
      </c>
      <c r="CL23" s="166">
        <v>5541.34</v>
      </c>
      <c r="CM23" s="166">
        <v>6861.2139999999999</v>
      </c>
      <c r="CN23" s="166">
        <v>9561.5120000000006</v>
      </c>
      <c r="CO23" s="253">
        <v>9382.7860000000001</v>
      </c>
      <c r="CP23" s="287">
        <v>6971.9520000000002</v>
      </c>
      <c r="CQ23" s="287">
        <v>4865.6360000000004</v>
      </c>
      <c r="CR23" s="287">
        <v>5448.7839999999997</v>
      </c>
      <c r="CS23" s="253">
        <v>5170.5689999999995</v>
      </c>
      <c r="CT23" s="318">
        <v>6152.9740000000002</v>
      </c>
      <c r="CU23" s="318">
        <v>3210.5759999999996</v>
      </c>
      <c r="CV23" s="310">
        <v>1963.7429999999999</v>
      </c>
      <c r="CX23" s="144">
        <f t="shared" si="0"/>
        <v>-63.959977125171413</v>
      </c>
      <c r="CY23" s="144">
        <f t="shared" si="1"/>
        <v>-38.835180976871428</v>
      </c>
    </row>
    <row r="24" spans="4:103">
      <c r="D24" s="162" t="s">
        <v>175</v>
      </c>
      <c r="E24" s="253">
        <v>281.798</v>
      </c>
      <c r="F24" s="166">
        <v>637.77200000000005</v>
      </c>
      <c r="G24" s="166">
        <v>227.43799999999999</v>
      </c>
      <c r="H24" s="254">
        <v>269.73200000000003</v>
      </c>
      <c r="I24" s="253">
        <v>29807.745999999999</v>
      </c>
      <c r="J24" s="166">
        <v>349.75</v>
      </c>
      <c r="K24" s="166">
        <v>1003.45</v>
      </c>
      <c r="L24" s="254">
        <v>903.53300000000002</v>
      </c>
      <c r="M24" s="253">
        <v>578.18899999999996</v>
      </c>
      <c r="N24" s="166">
        <v>1856.242</v>
      </c>
      <c r="O24" s="166">
        <v>1969.808</v>
      </c>
      <c r="P24" s="254">
        <v>1592.9860000000001</v>
      </c>
      <c r="Q24" s="253">
        <v>1581.569</v>
      </c>
      <c r="R24" s="166">
        <v>2624.7339999999999</v>
      </c>
      <c r="S24" s="166">
        <v>2334.2420000000002</v>
      </c>
      <c r="T24" s="254">
        <v>2975.248</v>
      </c>
      <c r="U24" s="253">
        <v>1706.7950000000001</v>
      </c>
      <c r="V24" s="166">
        <v>2106.895</v>
      </c>
      <c r="W24" s="166">
        <v>4057.277</v>
      </c>
      <c r="X24" s="254">
        <v>5196.768</v>
      </c>
      <c r="Y24" s="253">
        <v>528.53899999999999</v>
      </c>
      <c r="Z24" s="166">
        <v>1111.5160000000001</v>
      </c>
      <c r="AA24" s="166">
        <v>6558.18</v>
      </c>
      <c r="AB24" s="254">
        <v>11186.058000000001</v>
      </c>
      <c r="AC24" s="253">
        <v>5826.299</v>
      </c>
      <c r="AD24" s="166">
        <v>11224.198</v>
      </c>
      <c r="AE24" s="166">
        <v>1920.375</v>
      </c>
      <c r="AF24" s="254">
        <v>1778.1120000000001</v>
      </c>
      <c r="AG24" s="253">
        <v>746.73199999999997</v>
      </c>
      <c r="AH24" s="166">
        <v>471.452</v>
      </c>
      <c r="AI24" s="166">
        <v>1078.3330000000001</v>
      </c>
      <c r="AJ24" s="254">
        <v>1662.6669999999999</v>
      </c>
      <c r="AK24" s="253">
        <v>3213.1790000000001</v>
      </c>
      <c r="AL24" s="166">
        <v>2674.0990000000002</v>
      </c>
      <c r="AM24" s="166">
        <v>1742.36</v>
      </c>
      <c r="AN24" s="254">
        <v>2530.9969999999998</v>
      </c>
      <c r="AO24" s="253">
        <v>1897.979</v>
      </c>
      <c r="AP24" s="166">
        <v>2261.7640000000001</v>
      </c>
      <c r="AQ24" s="166">
        <v>1723.2660000000001</v>
      </c>
      <c r="AR24" s="254">
        <v>2714.0320000000002</v>
      </c>
      <c r="AS24" s="253">
        <v>9336.7510000000002</v>
      </c>
      <c r="AT24" s="166">
        <v>2497.0100000000002</v>
      </c>
      <c r="AU24" s="166">
        <v>3304.7190000000001</v>
      </c>
      <c r="AV24" s="254">
        <v>2568.5720000000001</v>
      </c>
      <c r="AW24" s="253">
        <v>1740.1579999999999</v>
      </c>
      <c r="AX24" s="166">
        <v>3618.4760000000001</v>
      </c>
      <c r="AY24" s="166">
        <v>4582.1310000000003</v>
      </c>
      <c r="AZ24" s="254">
        <v>3479.6469999999999</v>
      </c>
      <c r="BA24" s="253">
        <v>3389.0230000000001</v>
      </c>
      <c r="BB24" s="166">
        <v>2617.09</v>
      </c>
      <c r="BC24" s="166">
        <v>3271.4989999999998</v>
      </c>
      <c r="BD24" s="254">
        <v>4167.53</v>
      </c>
      <c r="BE24" s="253">
        <v>4122.9449999999997</v>
      </c>
      <c r="BF24" s="166">
        <v>3453.1559999999999</v>
      </c>
      <c r="BG24" s="166">
        <v>2757.5970000000002</v>
      </c>
      <c r="BH24" s="254">
        <v>4054.6129999999998</v>
      </c>
      <c r="BI24" s="253">
        <v>3538.94</v>
      </c>
      <c r="BJ24" s="166">
        <v>3760.192</v>
      </c>
      <c r="BK24" s="166">
        <v>3506.3739999999998</v>
      </c>
      <c r="BL24" s="254">
        <v>3192.0079999999998</v>
      </c>
      <c r="BM24" s="253">
        <v>2633.384</v>
      </c>
      <c r="BN24" s="166">
        <v>3072.047</v>
      </c>
      <c r="BO24" s="166">
        <v>2071.4070000000002</v>
      </c>
      <c r="BP24" s="254">
        <v>2630.6030000000001</v>
      </c>
      <c r="BQ24" s="253">
        <v>3087.252</v>
      </c>
      <c r="BR24" s="166">
        <v>22506.003000000001</v>
      </c>
      <c r="BS24" s="166">
        <v>2835.107</v>
      </c>
      <c r="BT24" s="254">
        <v>3960.2220000000002</v>
      </c>
      <c r="BU24" s="253">
        <v>3054.76</v>
      </c>
      <c r="BV24" s="166">
        <v>2595.4490000000001</v>
      </c>
      <c r="BW24" s="166">
        <v>2779.4430000000002</v>
      </c>
      <c r="BX24" s="254">
        <v>2549.5940000000001</v>
      </c>
      <c r="BY24" s="253">
        <v>1384.9490000000001</v>
      </c>
      <c r="BZ24" s="166">
        <v>2383.1179999999999</v>
      </c>
      <c r="CA24" s="166">
        <v>1382.212</v>
      </c>
      <c r="CB24" s="254">
        <v>1486.4110000000001</v>
      </c>
      <c r="CC24" s="253">
        <v>1792.3889999999999</v>
      </c>
      <c r="CD24" s="166">
        <v>2350.3809999999999</v>
      </c>
      <c r="CE24" s="166">
        <v>1326.8989999999999</v>
      </c>
      <c r="CF24" s="166">
        <v>3285.5529999999999</v>
      </c>
      <c r="CG24" s="253">
        <v>2129.3939999999998</v>
      </c>
      <c r="CH24" s="166">
        <v>1206.9870000000001</v>
      </c>
      <c r="CI24" s="166">
        <v>218.74100000000001</v>
      </c>
      <c r="CJ24" s="166">
        <v>1041.6669999999999</v>
      </c>
      <c r="CK24" s="253">
        <v>2026.3679999999999</v>
      </c>
      <c r="CL24" s="166">
        <v>1880.1969999999999</v>
      </c>
      <c r="CM24" s="166">
        <v>1981.5360000000001</v>
      </c>
      <c r="CN24" s="166">
        <v>4207.9080000000004</v>
      </c>
      <c r="CO24" s="253">
        <v>4662.1090000000004</v>
      </c>
      <c r="CP24" s="287">
        <v>6577.2640000000001</v>
      </c>
      <c r="CQ24" s="287">
        <v>3741.0039999999999</v>
      </c>
      <c r="CR24" s="287">
        <v>3071.6590000000001</v>
      </c>
      <c r="CS24" s="253">
        <v>3379.5</v>
      </c>
      <c r="CT24" s="318">
        <v>3060.6459999999997</v>
      </c>
      <c r="CU24" s="318">
        <v>3497.0619999999999</v>
      </c>
      <c r="CV24" s="310">
        <v>3904.5379999999996</v>
      </c>
      <c r="CX24" s="144">
        <f t="shared" si="0"/>
        <v>27.114956445360619</v>
      </c>
      <c r="CY24" s="144">
        <f t="shared" si="1"/>
        <v>11.651952410337586</v>
      </c>
    </row>
    <row r="25" spans="4:103">
      <c r="D25" s="162" t="s">
        <v>176</v>
      </c>
      <c r="E25" s="253">
        <v>36.237000000000002</v>
      </c>
      <c r="F25" s="166">
        <v>65.683000000000007</v>
      </c>
      <c r="G25" s="166">
        <v>45.344999999999999</v>
      </c>
      <c r="H25" s="254">
        <v>452.25700000000001</v>
      </c>
      <c r="I25" s="253">
        <v>24.2</v>
      </c>
      <c r="J25" s="166">
        <v>119.167</v>
      </c>
      <c r="K25" s="166">
        <v>363.46499999999997</v>
      </c>
      <c r="L25" s="254">
        <v>206.25200000000001</v>
      </c>
      <c r="M25" s="253">
        <v>111.26</v>
      </c>
      <c r="N25" s="166">
        <v>204.10400000000001</v>
      </c>
      <c r="O25" s="166">
        <v>550.21</v>
      </c>
      <c r="P25" s="254">
        <v>300.89600000000002</v>
      </c>
      <c r="Q25" s="253">
        <v>462.74900000000002</v>
      </c>
      <c r="R25" s="166">
        <v>588.10400000000004</v>
      </c>
      <c r="S25" s="166">
        <v>626.09500000000003</v>
      </c>
      <c r="T25" s="254">
        <v>10968.049000000001</v>
      </c>
      <c r="U25" s="253">
        <v>898.46900000000005</v>
      </c>
      <c r="V25" s="166">
        <v>1671.116</v>
      </c>
      <c r="W25" s="166">
        <v>3433.9920000000002</v>
      </c>
      <c r="X25" s="254">
        <v>640.39599999999996</v>
      </c>
      <c r="Y25" s="253">
        <v>438.18099999999998</v>
      </c>
      <c r="Z25" s="166">
        <v>1052.404</v>
      </c>
      <c r="AA25" s="166">
        <v>2133.5459999999998</v>
      </c>
      <c r="AB25" s="254">
        <v>716.51199999999994</v>
      </c>
      <c r="AC25" s="253">
        <v>606.14499999999998</v>
      </c>
      <c r="AD25" s="166">
        <v>677.03</v>
      </c>
      <c r="AE25" s="166">
        <v>727.00699999999995</v>
      </c>
      <c r="AF25" s="254">
        <v>833.04399999999998</v>
      </c>
      <c r="AG25" s="253">
        <v>1056.9970000000001</v>
      </c>
      <c r="AH25" s="166">
        <v>1414.4</v>
      </c>
      <c r="AI25" s="166">
        <v>574.03700000000003</v>
      </c>
      <c r="AJ25" s="254">
        <v>1278.7739999999999</v>
      </c>
      <c r="AK25" s="253">
        <v>2138.7399999999998</v>
      </c>
      <c r="AL25" s="166">
        <v>2333.7750000000001</v>
      </c>
      <c r="AM25" s="166">
        <v>1596.278</v>
      </c>
      <c r="AN25" s="254">
        <v>1738.4449999999999</v>
      </c>
      <c r="AO25" s="253">
        <v>2259.768</v>
      </c>
      <c r="AP25" s="166">
        <v>3017.6889999999999</v>
      </c>
      <c r="AQ25" s="166">
        <v>1328.46</v>
      </c>
      <c r="AR25" s="254">
        <v>1571.356</v>
      </c>
      <c r="AS25" s="253">
        <v>1208.867</v>
      </c>
      <c r="AT25" s="166">
        <v>1485.2249999999999</v>
      </c>
      <c r="AU25" s="166">
        <v>2509.107</v>
      </c>
      <c r="AV25" s="254">
        <v>2460.0770000000002</v>
      </c>
      <c r="AW25" s="253">
        <v>1575.6969999999999</v>
      </c>
      <c r="AX25" s="166">
        <v>3541.4090000000001</v>
      </c>
      <c r="AY25" s="166">
        <v>3611.0830000000001</v>
      </c>
      <c r="AZ25" s="254">
        <v>4545.4780000000001</v>
      </c>
      <c r="BA25" s="253">
        <v>2367.413</v>
      </c>
      <c r="BB25" s="166">
        <v>2990.93</v>
      </c>
      <c r="BC25" s="166">
        <v>1489.5450000000001</v>
      </c>
      <c r="BD25" s="254">
        <v>3145.567</v>
      </c>
      <c r="BE25" s="253">
        <v>11219.027</v>
      </c>
      <c r="BF25" s="166">
        <v>2115.3490000000002</v>
      </c>
      <c r="BG25" s="166">
        <v>2806.6819999999998</v>
      </c>
      <c r="BH25" s="254">
        <v>6710.1809999999996</v>
      </c>
      <c r="BI25" s="253">
        <v>8980.3960000000006</v>
      </c>
      <c r="BJ25" s="166">
        <v>4336.32</v>
      </c>
      <c r="BK25" s="166">
        <v>2730.6610000000001</v>
      </c>
      <c r="BL25" s="254">
        <v>3419.09</v>
      </c>
      <c r="BM25" s="253">
        <v>2302.8490000000002</v>
      </c>
      <c r="BN25" s="166">
        <v>1476.5409999999999</v>
      </c>
      <c r="BO25" s="166">
        <v>2075.0830000000001</v>
      </c>
      <c r="BP25" s="254">
        <v>1621.184</v>
      </c>
      <c r="BQ25" s="253">
        <v>1603.9179999999999</v>
      </c>
      <c r="BR25" s="166">
        <v>2442.6639999999998</v>
      </c>
      <c r="BS25" s="166">
        <v>1378.664</v>
      </c>
      <c r="BT25" s="254">
        <v>2177.1559999999999</v>
      </c>
      <c r="BU25" s="253">
        <v>1684.9259999999999</v>
      </c>
      <c r="BV25" s="166">
        <v>3019.56</v>
      </c>
      <c r="BW25" s="166">
        <v>2083.5279999999998</v>
      </c>
      <c r="BX25" s="254">
        <v>2551.078</v>
      </c>
      <c r="BY25" s="253">
        <v>2404.4789999999998</v>
      </c>
      <c r="BZ25" s="166">
        <v>453.40199999999999</v>
      </c>
      <c r="CA25" s="166">
        <v>937.47799999999995</v>
      </c>
      <c r="CB25" s="254">
        <v>1016.58</v>
      </c>
      <c r="CC25" s="253">
        <v>1069.5909999999999</v>
      </c>
      <c r="CD25" s="166">
        <v>702.37099999999998</v>
      </c>
      <c r="CE25" s="166">
        <v>772.57100000000003</v>
      </c>
      <c r="CF25" s="166">
        <v>1578.836</v>
      </c>
      <c r="CG25" s="253">
        <v>949.54100000000005</v>
      </c>
      <c r="CH25" s="166">
        <v>2074.37</v>
      </c>
      <c r="CI25" s="166">
        <v>1143.9190000000001</v>
      </c>
      <c r="CJ25" s="166">
        <v>1964.73</v>
      </c>
      <c r="CK25" s="253">
        <v>2347.6379999999999</v>
      </c>
      <c r="CL25" s="166">
        <v>1919.18</v>
      </c>
      <c r="CM25" s="166">
        <v>1507.5889999999999</v>
      </c>
      <c r="CN25" s="166">
        <v>1887.15</v>
      </c>
      <c r="CO25" s="253">
        <v>2798.4459999999999</v>
      </c>
      <c r="CP25" s="287">
        <v>2205.9769999999999</v>
      </c>
      <c r="CQ25" s="287">
        <v>2183.2269999999999</v>
      </c>
      <c r="CR25" s="287">
        <v>1275.204</v>
      </c>
      <c r="CS25" s="253">
        <v>3941.8069999999998</v>
      </c>
      <c r="CT25" s="318">
        <v>1988.9160000000002</v>
      </c>
      <c r="CU25" s="318">
        <v>1561.462</v>
      </c>
      <c r="CV25" s="310">
        <v>1688.7919999999999</v>
      </c>
      <c r="CX25" s="144">
        <f t="shared" si="0"/>
        <v>32.433085216169331</v>
      </c>
      <c r="CY25" s="144">
        <f t="shared" si="1"/>
        <v>8.1545372221674342</v>
      </c>
    </row>
    <row r="26" spans="4:103">
      <c r="D26" s="162" t="s">
        <v>183</v>
      </c>
      <c r="E26" s="253">
        <v>696.52700000000004</v>
      </c>
      <c r="F26" s="166">
        <v>509.58100000000002</v>
      </c>
      <c r="G26" s="166">
        <v>389.35700000000003</v>
      </c>
      <c r="H26" s="254">
        <v>577.91899999999998</v>
      </c>
      <c r="I26" s="253">
        <v>9.8040000000000003</v>
      </c>
      <c r="J26" s="166">
        <v>388.351</v>
      </c>
      <c r="K26" s="166">
        <v>570.88800000000003</v>
      </c>
      <c r="L26" s="254">
        <v>546.4</v>
      </c>
      <c r="M26" s="253">
        <v>237.10400000000001</v>
      </c>
      <c r="N26" s="166">
        <v>484.80200000000002</v>
      </c>
      <c r="O26" s="166">
        <v>528.86099999999999</v>
      </c>
      <c r="P26" s="254">
        <v>402.483</v>
      </c>
      <c r="Q26" s="253">
        <v>273.98700000000002</v>
      </c>
      <c r="R26" s="166">
        <v>435.86599999999999</v>
      </c>
      <c r="S26" s="166">
        <v>423.36900000000003</v>
      </c>
      <c r="T26" s="254">
        <v>578.77300000000002</v>
      </c>
      <c r="U26" s="253">
        <v>310.09699999999998</v>
      </c>
      <c r="V26" s="166">
        <v>375.541</v>
      </c>
      <c r="W26" s="166">
        <v>1026.4939999999999</v>
      </c>
      <c r="X26" s="254">
        <v>495.74099999999999</v>
      </c>
      <c r="Y26" s="253">
        <v>468.80500000000001</v>
      </c>
      <c r="Z26" s="166">
        <v>455.74</v>
      </c>
      <c r="AA26" s="166">
        <v>838.94100000000003</v>
      </c>
      <c r="AB26" s="254">
        <v>993.36900000000003</v>
      </c>
      <c r="AC26" s="253">
        <v>1529.4849999999999</v>
      </c>
      <c r="AD26" s="166">
        <v>407.59</v>
      </c>
      <c r="AE26" s="166">
        <v>457.29</v>
      </c>
      <c r="AF26" s="254">
        <v>576.52800000000002</v>
      </c>
      <c r="AG26" s="253">
        <v>449.255</v>
      </c>
      <c r="AH26" s="166">
        <v>146.36500000000001</v>
      </c>
      <c r="AI26" s="166">
        <v>506.10399999999998</v>
      </c>
      <c r="AJ26" s="254">
        <v>500.44900000000001</v>
      </c>
      <c r="AK26" s="253">
        <v>430.91300000000001</v>
      </c>
      <c r="AL26" s="166">
        <v>306.79300000000001</v>
      </c>
      <c r="AM26" s="166">
        <v>359.57799999999997</v>
      </c>
      <c r="AN26" s="254">
        <v>631.98900000000003</v>
      </c>
      <c r="AO26" s="253">
        <v>477.28300000000002</v>
      </c>
      <c r="AP26" s="166">
        <v>252.827</v>
      </c>
      <c r="AQ26" s="166">
        <v>273.40300000000002</v>
      </c>
      <c r="AR26" s="254">
        <v>497.43400000000003</v>
      </c>
      <c r="AS26" s="253">
        <v>343.41300000000001</v>
      </c>
      <c r="AT26" s="166">
        <v>656.904</v>
      </c>
      <c r="AU26" s="166">
        <v>666.26099999999997</v>
      </c>
      <c r="AV26" s="254">
        <v>395.38</v>
      </c>
      <c r="AW26" s="253">
        <v>381.01900000000001</v>
      </c>
      <c r="AX26" s="166">
        <v>606.26199999999994</v>
      </c>
      <c r="AY26" s="166">
        <v>602.851</v>
      </c>
      <c r="AZ26" s="254">
        <v>668.04</v>
      </c>
      <c r="BA26" s="253">
        <v>543.65300000000002</v>
      </c>
      <c r="BB26" s="166">
        <v>332.28100000000001</v>
      </c>
      <c r="BC26" s="166">
        <v>330.25599999999997</v>
      </c>
      <c r="BD26" s="254">
        <v>1360.7539999999999</v>
      </c>
      <c r="BE26" s="253">
        <v>368.03199999999998</v>
      </c>
      <c r="BF26" s="166">
        <v>908.28599999999994</v>
      </c>
      <c r="BG26" s="166">
        <v>1092.221</v>
      </c>
      <c r="BH26" s="254">
        <v>759.01</v>
      </c>
      <c r="BI26" s="253">
        <v>746.23</v>
      </c>
      <c r="BJ26" s="166">
        <v>1746.883</v>
      </c>
      <c r="BK26" s="166">
        <v>1172.307</v>
      </c>
      <c r="BL26" s="254">
        <v>1266.5129999999999</v>
      </c>
      <c r="BM26" s="253">
        <v>650.97900000000004</v>
      </c>
      <c r="BN26" s="166">
        <v>388.53199999999998</v>
      </c>
      <c r="BO26" s="166">
        <v>126.521</v>
      </c>
      <c r="BP26" s="254">
        <v>205.18799999999999</v>
      </c>
      <c r="BQ26" s="253">
        <v>564.02300000000002</v>
      </c>
      <c r="BR26" s="166">
        <v>1307.575</v>
      </c>
      <c r="BS26" s="166">
        <v>915.303</v>
      </c>
      <c r="BT26" s="254">
        <v>283.02699999999999</v>
      </c>
      <c r="BU26" s="253">
        <v>981.596</v>
      </c>
      <c r="BV26" s="166">
        <v>272.60500000000002</v>
      </c>
      <c r="BW26" s="166">
        <v>1583.3530000000001</v>
      </c>
      <c r="BX26" s="254">
        <v>1713.3309999999999</v>
      </c>
      <c r="BY26" s="253">
        <v>386.22399999999999</v>
      </c>
      <c r="BZ26" s="166">
        <v>221.18700000000001</v>
      </c>
      <c r="CA26" s="166">
        <v>99.346000000000004</v>
      </c>
      <c r="CB26" s="254">
        <v>525.48699999999997</v>
      </c>
      <c r="CC26" s="253">
        <v>175.43</v>
      </c>
      <c r="CD26" s="166">
        <v>192.00700000000001</v>
      </c>
      <c r="CE26" s="166">
        <v>236.911</v>
      </c>
      <c r="CF26" s="166">
        <v>292.57600000000002</v>
      </c>
      <c r="CG26" s="253">
        <v>105.39700000000001</v>
      </c>
      <c r="CH26" s="166">
        <v>531.21199999999999</v>
      </c>
      <c r="CI26" s="166">
        <v>464.673</v>
      </c>
      <c r="CJ26" s="166">
        <v>152.96899999999999</v>
      </c>
      <c r="CK26" s="253">
        <v>644.24400000000003</v>
      </c>
      <c r="CL26" s="166">
        <v>544.45799999999997</v>
      </c>
      <c r="CM26" s="166">
        <v>261.08199999999999</v>
      </c>
      <c r="CN26" s="166">
        <v>666.95699999999999</v>
      </c>
      <c r="CO26" s="253">
        <v>735.29399999999998</v>
      </c>
      <c r="CP26" s="287">
        <v>1039.8699999999999</v>
      </c>
      <c r="CQ26" s="287">
        <v>897.40300000000002</v>
      </c>
      <c r="CR26" s="287">
        <v>428.733</v>
      </c>
      <c r="CS26" s="253">
        <v>937.42000000000007</v>
      </c>
      <c r="CT26" s="318">
        <v>1323.1960000000001</v>
      </c>
      <c r="CU26" s="318">
        <v>761.75400000000002</v>
      </c>
      <c r="CV26" s="310">
        <v>813.00900000000001</v>
      </c>
      <c r="CX26" s="144">
        <f t="shared" si="0"/>
        <v>89.630609260308859</v>
      </c>
      <c r="CY26" s="144">
        <f t="shared" si="1"/>
        <v>6.7285501618632679</v>
      </c>
    </row>
    <row r="27" spans="4:103">
      <c r="D27" s="162" t="s">
        <v>181</v>
      </c>
      <c r="E27" s="253">
        <v>0</v>
      </c>
      <c r="F27" s="166">
        <v>0</v>
      </c>
      <c r="G27" s="166">
        <v>167.70599999999999</v>
      </c>
      <c r="H27" s="254">
        <v>0</v>
      </c>
      <c r="I27" s="253">
        <v>1172.886</v>
      </c>
      <c r="J27" s="166">
        <v>34.69</v>
      </c>
      <c r="K27" s="166">
        <v>65.575999999999993</v>
      </c>
      <c r="L27" s="254">
        <v>226.74700000000001</v>
      </c>
      <c r="M27" s="253">
        <v>82.337999999999994</v>
      </c>
      <c r="N27" s="166">
        <v>34.290999999999997</v>
      </c>
      <c r="O27" s="166">
        <v>91.152000000000001</v>
      </c>
      <c r="P27" s="254">
        <v>42.901000000000003</v>
      </c>
      <c r="Q27" s="253">
        <v>0</v>
      </c>
      <c r="R27" s="166">
        <v>0</v>
      </c>
      <c r="S27" s="166">
        <v>31.023</v>
      </c>
      <c r="T27" s="254">
        <v>40.960999999999999</v>
      </c>
      <c r="U27" s="253">
        <v>31.626000000000001</v>
      </c>
      <c r="V27" s="166">
        <v>0.96699999999999997</v>
      </c>
      <c r="W27" s="166">
        <v>105.351</v>
      </c>
      <c r="X27" s="254">
        <v>0</v>
      </c>
      <c r="Y27" s="253">
        <v>54.655999999999999</v>
      </c>
      <c r="Z27" s="166">
        <v>0</v>
      </c>
      <c r="AA27" s="166">
        <v>0</v>
      </c>
      <c r="AB27" s="254">
        <v>206.161</v>
      </c>
      <c r="AC27" s="253">
        <v>248.584</v>
      </c>
      <c r="AD27" s="166">
        <v>6.5339999999999998</v>
      </c>
      <c r="AE27" s="166">
        <v>57.859000000000002</v>
      </c>
      <c r="AF27" s="254">
        <v>557.64599999999996</v>
      </c>
      <c r="AG27" s="253">
        <v>177.251</v>
      </c>
      <c r="AH27" s="166">
        <v>95.016999999999996</v>
      </c>
      <c r="AI27" s="166">
        <v>377.17500000000001</v>
      </c>
      <c r="AJ27" s="254">
        <v>45.305999999999997</v>
      </c>
      <c r="AK27" s="253">
        <v>155.803</v>
      </c>
      <c r="AL27" s="166">
        <v>85.951999999999998</v>
      </c>
      <c r="AM27" s="166">
        <v>89.522999999999996</v>
      </c>
      <c r="AN27" s="254">
        <v>180.34899999999999</v>
      </c>
      <c r="AO27" s="253">
        <v>117.934</v>
      </c>
      <c r="AP27" s="166">
        <v>172.67500000000001</v>
      </c>
      <c r="AQ27" s="166">
        <v>654.65200000000004</v>
      </c>
      <c r="AR27" s="254">
        <v>154.25</v>
      </c>
      <c r="AS27" s="253">
        <v>37.840000000000003</v>
      </c>
      <c r="AT27" s="166">
        <v>442.27800000000002</v>
      </c>
      <c r="AU27" s="166">
        <v>366.23399999999998</v>
      </c>
      <c r="AV27" s="254">
        <v>218.84200000000001</v>
      </c>
      <c r="AW27" s="253">
        <v>381.74700000000001</v>
      </c>
      <c r="AX27" s="166">
        <v>774.572</v>
      </c>
      <c r="AY27" s="166">
        <v>525.846</v>
      </c>
      <c r="AZ27" s="254">
        <v>1681.7909999999999</v>
      </c>
      <c r="BA27" s="253">
        <v>807.952</v>
      </c>
      <c r="BB27" s="166">
        <v>434.83100000000002</v>
      </c>
      <c r="BC27" s="166">
        <v>783.84199999999998</v>
      </c>
      <c r="BD27" s="254">
        <v>948.78399999999999</v>
      </c>
      <c r="BE27" s="253">
        <v>399.91</v>
      </c>
      <c r="BF27" s="166">
        <v>119.521</v>
      </c>
      <c r="BG27" s="166">
        <v>209.08500000000001</v>
      </c>
      <c r="BH27" s="254">
        <v>351.24299999999999</v>
      </c>
      <c r="BI27" s="253">
        <v>866.29899999999998</v>
      </c>
      <c r="BJ27" s="166">
        <v>417.32600000000002</v>
      </c>
      <c r="BK27" s="166">
        <v>977.35</v>
      </c>
      <c r="BL27" s="254">
        <v>900.00699999999995</v>
      </c>
      <c r="BM27" s="253">
        <v>514.58799999999997</v>
      </c>
      <c r="BN27" s="166">
        <v>399.404</v>
      </c>
      <c r="BO27" s="166">
        <v>886.68100000000004</v>
      </c>
      <c r="BP27" s="254">
        <v>632.49599999999998</v>
      </c>
      <c r="BQ27" s="253">
        <v>2069.4949999999999</v>
      </c>
      <c r="BR27" s="166">
        <v>2973.7530000000002</v>
      </c>
      <c r="BS27" s="166">
        <v>855.98</v>
      </c>
      <c r="BT27" s="254">
        <v>1498.492</v>
      </c>
      <c r="BU27" s="253">
        <v>1229.133</v>
      </c>
      <c r="BV27" s="166">
        <v>1236.623</v>
      </c>
      <c r="BW27" s="166">
        <v>8061.866</v>
      </c>
      <c r="BX27" s="254">
        <v>752.28899999999999</v>
      </c>
      <c r="BY27" s="253">
        <v>160.233</v>
      </c>
      <c r="BZ27" s="166">
        <v>195.684</v>
      </c>
      <c r="CA27" s="166">
        <v>185.398</v>
      </c>
      <c r="CB27" s="254">
        <v>998.07299999999998</v>
      </c>
      <c r="CC27" s="253">
        <v>1285.2159999999999</v>
      </c>
      <c r="CD27" s="166">
        <v>177.20500000000001</v>
      </c>
      <c r="CE27" s="166">
        <v>755.05700000000002</v>
      </c>
      <c r="CF27" s="166">
        <v>395.25599999999997</v>
      </c>
      <c r="CG27" s="253">
        <v>208.70599999999999</v>
      </c>
      <c r="CH27" s="166">
        <v>431.49200000000002</v>
      </c>
      <c r="CI27" s="166">
        <v>276.33800000000002</v>
      </c>
      <c r="CJ27" s="166">
        <v>642.56100000000004</v>
      </c>
      <c r="CK27" s="253">
        <v>692.65700000000004</v>
      </c>
      <c r="CL27" s="166">
        <v>420.29399999999998</v>
      </c>
      <c r="CM27" s="166">
        <v>377.59199999999998</v>
      </c>
      <c r="CN27" s="166">
        <v>245.91499999999999</v>
      </c>
      <c r="CO27" s="253">
        <v>268.19799999999998</v>
      </c>
      <c r="CP27" s="287">
        <v>1751.93</v>
      </c>
      <c r="CQ27" s="287">
        <v>524.84</v>
      </c>
      <c r="CR27" s="287">
        <v>419.93299999999999</v>
      </c>
      <c r="CS27" s="253">
        <v>91.415999999999997</v>
      </c>
      <c r="CT27" s="318">
        <v>108.35300000000001</v>
      </c>
      <c r="CU27" s="318">
        <v>204.60999999999999</v>
      </c>
      <c r="CV27" s="310">
        <v>612.15200000000004</v>
      </c>
      <c r="CX27" s="144">
        <f t="shared" si="0"/>
        <v>45.773730571305435</v>
      </c>
      <c r="CY27" s="144">
        <f t="shared" si="1"/>
        <v>199.17990323053618</v>
      </c>
    </row>
    <row r="28" spans="4:103">
      <c r="D28" s="162" t="s">
        <v>177</v>
      </c>
      <c r="E28" s="253">
        <v>0</v>
      </c>
      <c r="F28" s="166">
        <v>0</v>
      </c>
      <c r="G28" s="166">
        <v>0</v>
      </c>
      <c r="H28" s="254">
        <v>0</v>
      </c>
      <c r="I28" s="253">
        <v>449.23199999999997</v>
      </c>
      <c r="J28" s="166">
        <v>0</v>
      </c>
      <c r="K28" s="166">
        <v>53.674999999999997</v>
      </c>
      <c r="L28" s="254">
        <v>31.503</v>
      </c>
      <c r="M28" s="253">
        <v>28.561</v>
      </c>
      <c r="N28" s="166">
        <v>8056.3559999999998</v>
      </c>
      <c r="O28" s="166">
        <v>734.09699999999998</v>
      </c>
      <c r="P28" s="254">
        <v>1475.2750000000001</v>
      </c>
      <c r="Q28" s="253">
        <v>1172.5830000000001</v>
      </c>
      <c r="R28" s="166">
        <v>1074.557</v>
      </c>
      <c r="S28" s="166">
        <v>894.21900000000005</v>
      </c>
      <c r="T28" s="254">
        <v>1030.7819999999999</v>
      </c>
      <c r="U28" s="253">
        <v>1684.335</v>
      </c>
      <c r="V28" s="166">
        <v>2252.7570000000001</v>
      </c>
      <c r="W28" s="166">
        <v>2033.336</v>
      </c>
      <c r="X28" s="254">
        <v>1725.1790000000001</v>
      </c>
      <c r="Y28" s="253">
        <v>1287.1199999999999</v>
      </c>
      <c r="Z28" s="166">
        <v>1133.722</v>
      </c>
      <c r="AA28" s="166">
        <v>2158.8589999999999</v>
      </c>
      <c r="AB28" s="254">
        <v>684.35299999999995</v>
      </c>
      <c r="AC28" s="253">
        <v>610.42100000000005</v>
      </c>
      <c r="AD28" s="166">
        <v>795.64499999999998</v>
      </c>
      <c r="AE28" s="166">
        <v>835.49699999999996</v>
      </c>
      <c r="AF28" s="254">
        <v>2669.5520000000001</v>
      </c>
      <c r="AG28" s="253">
        <v>679.39099999999996</v>
      </c>
      <c r="AH28" s="166">
        <v>319.46800000000002</v>
      </c>
      <c r="AI28" s="166">
        <v>147.05199999999999</v>
      </c>
      <c r="AJ28" s="254">
        <v>315.72899999999998</v>
      </c>
      <c r="AK28" s="253">
        <v>429.55200000000002</v>
      </c>
      <c r="AL28" s="166">
        <v>442.11900000000003</v>
      </c>
      <c r="AM28" s="166">
        <v>242.33199999999999</v>
      </c>
      <c r="AN28" s="254">
        <v>839.52499999999998</v>
      </c>
      <c r="AO28" s="253">
        <v>474.84699999999998</v>
      </c>
      <c r="AP28" s="166">
        <v>382.93900000000002</v>
      </c>
      <c r="AQ28" s="166">
        <v>512.84100000000001</v>
      </c>
      <c r="AR28" s="254">
        <v>360.18200000000002</v>
      </c>
      <c r="AS28" s="253">
        <v>290.93</v>
      </c>
      <c r="AT28" s="166">
        <v>410.47800000000001</v>
      </c>
      <c r="AU28" s="166">
        <v>322.18900000000002</v>
      </c>
      <c r="AV28" s="254">
        <v>592.78300000000002</v>
      </c>
      <c r="AW28" s="253">
        <v>707.78200000000004</v>
      </c>
      <c r="AX28" s="166">
        <v>888.30399999999997</v>
      </c>
      <c r="AY28" s="166">
        <v>522.58699999999999</v>
      </c>
      <c r="AZ28" s="254">
        <v>285.28699999999998</v>
      </c>
      <c r="BA28" s="253">
        <v>460.06200000000001</v>
      </c>
      <c r="BB28" s="166">
        <v>50.185000000000002</v>
      </c>
      <c r="BC28" s="166">
        <v>306.654</v>
      </c>
      <c r="BD28" s="254">
        <v>31.504999999999999</v>
      </c>
      <c r="BE28" s="253">
        <v>292.50799999999998</v>
      </c>
      <c r="BF28" s="166">
        <v>139.959</v>
      </c>
      <c r="BG28" s="166">
        <v>166.465</v>
      </c>
      <c r="BH28" s="254">
        <v>188.67699999999999</v>
      </c>
      <c r="BI28" s="253">
        <v>102.43600000000001</v>
      </c>
      <c r="BJ28" s="166">
        <v>560.77099999999996</v>
      </c>
      <c r="BK28" s="166">
        <v>591.601</v>
      </c>
      <c r="BL28" s="254">
        <v>1027.2349999999999</v>
      </c>
      <c r="BM28" s="253">
        <v>310.24200000000002</v>
      </c>
      <c r="BN28" s="166">
        <v>331.77199999999999</v>
      </c>
      <c r="BO28" s="166">
        <v>245.99299999999999</v>
      </c>
      <c r="BP28" s="254">
        <v>249.46199999999999</v>
      </c>
      <c r="BQ28" s="253">
        <v>104.845</v>
      </c>
      <c r="BR28" s="166">
        <v>670.16200000000003</v>
      </c>
      <c r="BS28" s="166">
        <v>163.57499999999999</v>
      </c>
      <c r="BT28" s="254">
        <v>447.92899999999997</v>
      </c>
      <c r="BU28" s="253">
        <v>662.26199999999994</v>
      </c>
      <c r="BV28" s="166">
        <v>459.88299999999998</v>
      </c>
      <c r="BW28" s="166">
        <v>518.49199999999996</v>
      </c>
      <c r="BX28" s="254">
        <v>354.58499999999998</v>
      </c>
      <c r="BY28" s="253">
        <v>135.38499999999999</v>
      </c>
      <c r="BZ28" s="166">
        <v>88.757000000000005</v>
      </c>
      <c r="CA28" s="166">
        <v>103.559</v>
      </c>
      <c r="CB28" s="254">
        <v>71.680999999999997</v>
      </c>
      <c r="CC28" s="253">
        <v>41.584000000000003</v>
      </c>
      <c r="CD28" s="166">
        <v>95.596000000000004</v>
      </c>
      <c r="CE28" s="166">
        <v>41.774000000000001</v>
      </c>
      <c r="CF28" s="166">
        <v>331.149</v>
      </c>
      <c r="CG28" s="253">
        <v>3.74</v>
      </c>
      <c r="CH28" s="166">
        <v>134.04300000000001</v>
      </c>
      <c r="CI28" s="166">
        <v>137.691</v>
      </c>
      <c r="CJ28" s="166">
        <v>42.188000000000002</v>
      </c>
      <c r="CK28" s="253">
        <v>226.245</v>
      </c>
      <c r="CL28" s="166">
        <v>191.60300000000001</v>
      </c>
      <c r="CM28" s="166">
        <v>298.65899999999999</v>
      </c>
      <c r="CN28" s="166">
        <v>283.55599999999998</v>
      </c>
      <c r="CO28" s="253">
        <v>239.10599999999999</v>
      </c>
      <c r="CP28" s="287">
        <v>137.392</v>
      </c>
      <c r="CQ28" s="287">
        <v>108.992</v>
      </c>
      <c r="CR28" s="287">
        <v>214.34399999999999</v>
      </c>
      <c r="CS28" s="253">
        <v>62.269999999999996</v>
      </c>
      <c r="CT28" s="318">
        <v>64.668000000000006</v>
      </c>
      <c r="CU28" s="318">
        <v>48.106000000000002</v>
      </c>
      <c r="CV28" s="310">
        <v>85.925000000000011</v>
      </c>
      <c r="CX28" s="144">
        <f t="shared" si="0"/>
        <v>-59.91257044750494</v>
      </c>
      <c r="CY28" s="144">
        <f t="shared" si="1"/>
        <v>78.615973059493626</v>
      </c>
    </row>
    <row r="29" spans="4:103">
      <c r="D29" s="162" t="s">
        <v>182</v>
      </c>
      <c r="E29" s="253">
        <v>103.02800000000001</v>
      </c>
      <c r="F29" s="166">
        <v>36.069000000000003</v>
      </c>
      <c r="G29" s="166">
        <v>45.9</v>
      </c>
      <c r="H29" s="254">
        <v>91.221999999999994</v>
      </c>
      <c r="I29" s="253">
        <v>830.51200000000006</v>
      </c>
      <c r="J29" s="166">
        <v>46.764000000000003</v>
      </c>
      <c r="K29" s="166">
        <v>123.935</v>
      </c>
      <c r="L29" s="254">
        <v>83.995999999999995</v>
      </c>
      <c r="M29" s="253">
        <v>552.88699999999994</v>
      </c>
      <c r="N29" s="166">
        <v>370.77499999999998</v>
      </c>
      <c r="O29" s="166">
        <v>849.58100000000002</v>
      </c>
      <c r="P29" s="254">
        <v>573.36400000000003</v>
      </c>
      <c r="Q29" s="253">
        <v>195.178</v>
      </c>
      <c r="R29" s="166">
        <v>1554.364</v>
      </c>
      <c r="S29" s="166">
        <v>1024.1500000000001</v>
      </c>
      <c r="T29" s="254">
        <v>2139.59</v>
      </c>
      <c r="U29" s="253">
        <v>2272.4459999999999</v>
      </c>
      <c r="V29" s="166">
        <v>1496.521</v>
      </c>
      <c r="W29" s="166">
        <v>1738.904</v>
      </c>
      <c r="X29" s="254">
        <v>2106.8110000000001</v>
      </c>
      <c r="Y29" s="253">
        <v>807.29499999999996</v>
      </c>
      <c r="Z29" s="166">
        <v>1625.4349999999999</v>
      </c>
      <c r="AA29" s="166">
        <v>40.805999999999997</v>
      </c>
      <c r="AB29" s="254">
        <v>770.07100000000003</v>
      </c>
      <c r="AC29" s="253">
        <v>20.841999999999999</v>
      </c>
      <c r="AD29" s="166">
        <v>34.119999999999997</v>
      </c>
      <c r="AE29" s="166">
        <v>15.723000000000001</v>
      </c>
      <c r="AF29" s="254">
        <v>110.675</v>
      </c>
      <c r="AG29" s="253">
        <v>175.79900000000001</v>
      </c>
      <c r="AH29" s="166">
        <v>552.62900000000002</v>
      </c>
      <c r="AI29" s="166">
        <v>303.51400000000001</v>
      </c>
      <c r="AJ29" s="254">
        <v>243.05600000000001</v>
      </c>
      <c r="AK29" s="253">
        <v>282.94</v>
      </c>
      <c r="AL29" s="166">
        <v>779.12099999999998</v>
      </c>
      <c r="AM29" s="166">
        <v>128.708</v>
      </c>
      <c r="AN29" s="254">
        <v>139.75299999999999</v>
      </c>
      <c r="AO29" s="253">
        <v>70.423000000000002</v>
      </c>
      <c r="AP29" s="166">
        <v>115.056</v>
      </c>
      <c r="AQ29" s="166">
        <v>52.127000000000002</v>
      </c>
      <c r="AR29" s="254">
        <v>400.53800000000001</v>
      </c>
      <c r="AS29" s="253">
        <v>292.29399999999998</v>
      </c>
      <c r="AT29" s="166">
        <v>225.85</v>
      </c>
      <c r="AU29" s="166">
        <v>81.194000000000003</v>
      </c>
      <c r="AV29" s="254">
        <v>225.73099999999999</v>
      </c>
      <c r="AW29" s="253">
        <v>227.172</v>
      </c>
      <c r="AX29" s="166">
        <v>650.16899999999998</v>
      </c>
      <c r="AY29" s="166">
        <v>439.79500000000002</v>
      </c>
      <c r="AZ29" s="254">
        <v>395.49599999999998</v>
      </c>
      <c r="BA29" s="253">
        <v>434.96</v>
      </c>
      <c r="BB29" s="166">
        <v>1043.854</v>
      </c>
      <c r="BC29" s="166">
        <v>170.11500000000001</v>
      </c>
      <c r="BD29" s="254">
        <v>856.45299999999997</v>
      </c>
      <c r="BE29" s="253">
        <v>689.46</v>
      </c>
      <c r="BF29" s="166">
        <v>225.99299999999999</v>
      </c>
      <c r="BG29" s="166">
        <v>519.13900000000001</v>
      </c>
      <c r="BH29" s="254">
        <v>172.167</v>
      </c>
      <c r="BI29" s="253">
        <v>958.89099999999996</v>
      </c>
      <c r="BJ29" s="166">
        <v>1101.848</v>
      </c>
      <c r="BK29" s="166">
        <v>1731.93</v>
      </c>
      <c r="BL29" s="254">
        <v>203.648</v>
      </c>
      <c r="BM29" s="253">
        <v>1604.5340000000001</v>
      </c>
      <c r="BN29" s="166">
        <v>322.99900000000002</v>
      </c>
      <c r="BO29" s="166">
        <v>667.99800000000005</v>
      </c>
      <c r="BP29" s="254">
        <v>742.06799999999998</v>
      </c>
      <c r="BQ29" s="253">
        <v>661.56899999999996</v>
      </c>
      <c r="BR29" s="166">
        <v>9224.9190000000017</v>
      </c>
      <c r="BS29" s="166">
        <v>1062.6590000000001</v>
      </c>
      <c r="BT29" s="254">
        <v>1786.364</v>
      </c>
      <c r="BU29" s="253">
        <v>964.87</v>
      </c>
      <c r="BV29" s="166">
        <v>369.50099999999998</v>
      </c>
      <c r="BW29" s="166">
        <v>409.49299999999999</v>
      </c>
      <c r="BX29" s="254">
        <v>2774.9639999999999</v>
      </c>
      <c r="BY29" s="253">
        <v>1167.433</v>
      </c>
      <c r="BZ29" s="166">
        <v>1028.5029999999999</v>
      </c>
      <c r="CA29" s="166">
        <v>1067.81</v>
      </c>
      <c r="CB29" s="254">
        <v>215.30199999999999</v>
      </c>
      <c r="CC29" s="253">
        <v>320.661</v>
      </c>
      <c r="CD29" s="166">
        <v>155.99100000000001</v>
      </c>
      <c r="CE29" s="166">
        <v>313.02699999999999</v>
      </c>
      <c r="CF29" s="166">
        <v>734.23299999999995</v>
      </c>
      <c r="CG29" s="253">
        <v>1589.3040000000001</v>
      </c>
      <c r="CH29" s="166">
        <v>511.63200000000001</v>
      </c>
      <c r="CI29" s="166">
        <v>231.54</v>
      </c>
      <c r="CJ29" s="166">
        <v>973.86500000000001</v>
      </c>
      <c r="CK29" s="253">
        <v>1029.0540000000001</v>
      </c>
      <c r="CL29" s="166">
        <v>992.55399999999997</v>
      </c>
      <c r="CM29" s="166">
        <v>826.48299999999995</v>
      </c>
      <c r="CN29" s="166">
        <v>505.65199999999999</v>
      </c>
      <c r="CO29" s="253">
        <v>435.88799999999998</v>
      </c>
      <c r="CP29" s="287">
        <v>300.35399999999998</v>
      </c>
      <c r="CQ29" s="287">
        <v>197.221</v>
      </c>
      <c r="CR29" s="287">
        <v>0</v>
      </c>
      <c r="CS29" s="253">
        <v>747.59500000000003</v>
      </c>
      <c r="CT29" s="318">
        <v>289.23099999999999</v>
      </c>
      <c r="CU29" s="318">
        <v>355.78700000000003</v>
      </c>
      <c r="CV29" s="310">
        <v>333.48</v>
      </c>
      <c r="CX29" s="144">
        <f t="shared" si="0"/>
        <v>0</v>
      </c>
      <c r="CY29" s="144">
        <f t="shared" si="1"/>
        <v>-6.2697625264554375</v>
      </c>
    </row>
    <row r="30" spans="4:103">
      <c r="D30" s="162" t="s">
        <v>180</v>
      </c>
      <c r="E30" s="253">
        <v>76.581000000000003</v>
      </c>
      <c r="F30" s="166">
        <v>61.094999999999999</v>
      </c>
      <c r="G30" s="166">
        <v>88.828999999999994</v>
      </c>
      <c r="H30" s="254">
        <v>61.034999999999997</v>
      </c>
      <c r="I30" s="253">
        <v>76.17</v>
      </c>
      <c r="J30" s="166">
        <v>63.118000000000002</v>
      </c>
      <c r="K30" s="166">
        <v>105.56</v>
      </c>
      <c r="L30" s="254">
        <v>117.417</v>
      </c>
      <c r="M30" s="253">
        <v>88.147999999999996</v>
      </c>
      <c r="N30" s="166">
        <v>150.33500000000001</v>
      </c>
      <c r="O30" s="166">
        <v>161.97999999999999</v>
      </c>
      <c r="P30" s="254">
        <v>105.66500000000001</v>
      </c>
      <c r="Q30" s="253">
        <v>63.274999999999999</v>
      </c>
      <c r="R30" s="166">
        <v>58.936</v>
      </c>
      <c r="S30" s="166">
        <v>262.25</v>
      </c>
      <c r="T30" s="254">
        <v>594.36699999999996</v>
      </c>
      <c r="U30" s="253">
        <v>370.63600000000002</v>
      </c>
      <c r="V30" s="166">
        <v>257.83999999999997</v>
      </c>
      <c r="W30" s="166">
        <v>243.55</v>
      </c>
      <c r="X30" s="254">
        <v>234.965</v>
      </c>
      <c r="Y30" s="253">
        <v>140.36500000000001</v>
      </c>
      <c r="Z30" s="166">
        <v>239.292</v>
      </c>
      <c r="AA30" s="166">
        <v>434.20800000000003</v>
      </c>
      <c r="AB30" s="254">
        <v>512.13499999999999</v>
      </c>
      <c r="AC30" s="253">
        <v>186.04599999999999</v>
      </c>
      <c r="AD30" s="166">
        <v>139.81800000000001</v>
      </c>
      <c r="AE30" s="166">
        <v>362.548</v>
      </c>
      <c r="AF30" s="254">
        <v>187.81899999999999</v>
      </c>
      <c r="AG30" s="253">
        <v>368.17</v>
      </c>
      <c r="AH30" s="166">
        <v>163.86699999999999</v>
      </c>
      <c r="AI30" s="166">
        <v>165.988</v>
      </c>
      <c r="AJ30" s="254">
        <v>358.82499999999999</v>
      </c>
      <c r="AK30" s="253">
        <v>317.13099999999997</v>
      </c>
      <c r="AL30" s="166">
        <v>180.483</v>
      </c>
      <c r="AM30" s="166">
        <v>215.74199999999999</v>
      </c>
      <c r="AN30" s="254">
        <v>260.85399999999998</v>
      </c>
      <c r="AO30" s="253">
        <v>211.434</v>
      </c>
      <c r="AP30" s="166">
        <v>173.68</v>
      </c>
      <c r="AQ30" s="166">
        <v>183.61099999999999</v>
      </c>
      <c r="AR30" s="254">
        <v>142.25299999999999</v>
      </c>
      <c r="AS30" s="253">
        <v>106.955</v>
      </c>
      <c r="AT30" s="166">
        <v>97.869</v>
      </c>
      <c r="AU30" s="166">
        <v>182.06299999999999</v>
      </c>
      <c r="AV30" s="254">
        <v>141.374</v>
      </c>
      <c r="AW30" s="253">
        <v>120.876</v>
      </c>
      <c r="AX30" s="166">
        <v>262.81900000000002</v>
      </c>
      <c r="AY30" s="166">
        <v>355.06200000000001</v>
      </c>
      <c r="AZ30" s="254">
        <v>215.464</v>
      </c>
      <c r="BA30" s="253">
        <v>156.21299999999999</v>
      </c>
      <c r="BB30" s="166">
        <v>232.85900000000001</v>
      </c>
      <c r="BC30" s="166">
        <v>312.25700000000001</v>
      </c>
      <c r="BD30" s="254">
        <v>441.226</v>
      </c>
      <c r="BE30" s="253">
        <v>168.54400000000001</v>
      </c>
      <c r="BF30" s="166">
        <v>95.543999999999997</v>
      </c>
      <c r="BG30" s="166">
        <v>149.34399999999999</v>
      </c>
      <c r="BH30" s="254">
        <v>229.49100000000001</v>
      </c>
      <c r="BI30" s="253">
        <v>206.042</v>
      </c>
      <c r="BJ30" s="166">
        <v>1876.499</v>
      </c>
      <c r="BK30" s="166">
        <v>53.118000000000002</v>
      </c>
      <c r="BL30" s="254">
        <v>112.328</v>
      </c>
      <c r="BM30" s="253">
        <v>54.462000000000003</v>
      </c>
      <c r="BN30" s="166">
        <v>28.725999999999999</v>
      </c>
      <c r="BO30" s="166">
        <v>1.0649999999999999</v>
      </c>
      <c r="BP30" s="254">
        <v>102.46899999999999</v>
      </c>
      <c r="BQ30" s="253">
        <v>2.5339999999999998</v>
      </c>
      <c r="BR30" s="166">
        <v>809.11</v>
      </c>
      <c r="BS30" s="166">
        <v>145.82400000000001</v>
      </c>
      <c r="BT30" s="254">
        <v>238.42699999999999</v>
      </c>
      <c r="BU30" s="253">
        <v>58.48</v>
      </c>
      <c r="BV30" s="166">
        <v>38.164000000000001</v>
      </c>
      <c r="BW30" s="166">
        <v>140.07599999999999</v>
      </c>
      <c r="BX30" s="254">
        <v>58.683999999999997</v>
      </c>
      <c r="BY30" s="253">
        <v>79.677999999999997</v>
      </c>
      <c r="BZ30" s="166">
        <v>45.110999999999997</v>
      </c>
      <c r="CA30" s="166">
        <v>61.826000000000001</v>
      </c>
      <c r="CB30" s="254">
        <v>140.851</v>
      </c>
      <c r="CC30" s="253">
        <v>71.326999999999998</v>
      </c>
      <c r="CD30" s="166">
        <v>79.519000000000005</v>
      </c>
      <c r="CE30" s="166">
        <v>100.684</v>
      </c>
      <c r="CF30" s="166">
        <v>1188.615</v>
      </c>
      <c r="CG30" s="253">
        <v>0</v>
      </c>
      <c r="CH30" s="166">
        <v>0</v>
      </c>
      <c r="CI30" s="166">
        <v>0</v>
      </c>
      <c r="CJ30" s="166">
        <v>98.575000000000003</v>
      </c>
      <c r="CK30" s="253">
        <v>2.3839999999999999</v>
      </c>
      <c r="CL30" s="166">
        <v>81.549000000000007</v>
      </c>
      <c r="CM30" s="166">
        <v>1.2849999999999999</v>
      </c>
      <c r="CN30" s="166">
        <v>115.423</v>
      </c>
      <c r="CO30" s="253">
        <v>0</v>
      </c>
      <c r="CP30" s="287">
        <v>0</v>
      </c>
      <c r="CQ30" s="287">
        <v>0</v>
      </c>
      <c r="CR30" s="287">
        <v>113.932</v>
      </c>
      <c r="CS30" s="253">
        <v>52.041000000000004</v>
      </c>
      <c r="CT30" s="318">
        <v>6.1829999999999998</v>
      </c>
      <c r="CU30" s="318">
        <v>13.974</v>
      </c>
      <c r="CV30" s="310">
        <v>98.988</v>
      </c>
      <c r="CX30" s="144">
        <f t="shared" si="0"/>
        <v>-13.116595864199695</v>
      </c>
      <c r="CY30" s="144">
        <f t="shared" si="1"/>
        <v>608.37269214255048</v>
      </c>
    </row>
    <row r="31" spans="4:103">
      <c r="D31" s="162" t="s">
        <v>179</v>
      </c>
      <c r="E31" s="253">
        <v>96.792000000000002</v>
      </c>
      <c r="F31" s="166">
        <v>240.02500000000001</v>
      </c>
      <c r="G31" s="166">
        <v>740.94799999999998</v>
      </c>
      <c r="H31" s="254">
        <v>438.99700000000001</v>
      </c>
      <c r="I31" s="253">
        <v>141.86500000000001</v>
      </c>
      <c r="J31" s="166">
        <v>997.11099999999999</v>
      </c>
      <c r="K31" s="166">
        <v>343.28699999999998</v>
      </c>
      <c r="L31" s="254">
        <v>886.48299999999995</v>
      </c>
      <c r="M31" s="253">
        <v>441.45699999999999</v>
      </c>
      <c r="N31" s="166">
        <v>0</v>
      </c>
      <c r="O31" s="166">
        <v>123.544</v>
      </c>
      <c r="P31" s="254">
        <v>102.468</v>
      </c>
      <c r="Q31" s="253">
        <v>226.43799999999999</v>
      </c>
      <c r="R31" s="166">
        <v>77.304000000000002</v>
      </c>
      <c r="S31" s="166">
        <v>78.548000000000002</v>
      </c>
      <c r="T31" s="254">
        <v>224.821</v>
      </c>
      <c r="U31" s="253">
        <v>409.137</v>
      </c>
      <c r="V31" s="166">
        <v>82.634</v>
      </c>
      <c r="W31" s="166">
        <v>0</v>
      </c>
      <c r="X31" s="254">
        <v>36.956000000000003</v>
      </c>
      <c r="Y31" s="253">
        <v>39.234999999999999</v>
      </c>
      <c r="Z31" s="166">
        <v>68.141000000000005</v>
      </c>
      <c r="AA31" s="166">
        <v>351.76600000000002</v>
      </c>
      <c r="AB31" s="254">
        <v>88.465000000000003</v>
      </c>
      <c r="AC31" s="253">
        <v>0.94899999999999995</v>
      </c>
      <c r="AD31" s="166">
        <v>879.11900000000003</v>
      </c>
      <c r="AE31" s="166">
        <v>802.70799999999997</v>
      </c>
      <c r="AF31" s="254">
        <v>297.45299999999997</v>
      </c>
      <c r="AG31" s="253">
        <v>28.492000000000001</v>
      </c>
      <c r="AH31" s="166">
        <v>45.84</v>
      </c>
      <c r="AI31" s="166">
        <v>834.154</v>
      </c>
      <c r="AJ31" s="254">
        <v>135.43700000000001</v>
      </c>
      <c r="AK31" s="253">
        <v>101.459</v>
      </c>
      <c r="AL31" s="166">
        <v>35.317999999999998</v>
      </c>
      <c r="AM31" s="166">
        <v>335.17599999999999</v>
      </c>
      <c r="AN31" s="254">
        <v>163.09</v>
      </c>
      <c r="AO31" s="253">
        <v>207.9</v>
      </c>
      <c r="AP31" s="166">
        <v>55.715000000000003</v>
      </c>
      <c r="AQ31" s="166">
        <v>112.245</v>
      </c>
      <c r="AR31" s="254">
        <v>91.882999999999996</v>
      </c>
      <c r="AS31" s="253">
        <v>1490.9190000000001</v>
      </c>
      <c r="AT31" s="166">
        <v>53.109000000000002</v>
      </c>
      <c r="AU31" s="166">
        <v>446.78199999999998</v>
      </c>
      <c r="AV31" s="254">
        <v>144.95699999999999</v>
      </c>
      <c r="AW31" s="253">
        <v>269.83699999999999</v>
      </c>
      <c r="AX31" s="166">
        <v>400.10300000000001</v>
      </c>
      <c r="AY31" s="166">
        <v>894.26300000000003</v>
      </c>
      <c r="AZ31" s="254">
        <v>830.428</v>
      </c>
      <c r="BA31" s="253">
        <v>296.83100000000002</v>
      </c>
      <c r="BB31" s="166">
        <v>473.851</v>
      </c>
      <c r="BC31" s="166">
        <v>407.83100000000002</v>
      </c>
      <c r="BD31" s="254">
        <v>183.03100000000001</v>
      </c>
      <c r="BE31" s="253">
        <v>207.58500000000001</v>
      </c>
      <c r="BF31" s="166">
        <v>258.02699999999999</v>
      </c>
      <c r="BG31" s="166">
        <v>412.36200000000002</v>
      </c>
      <c r="BH31" s="254">
        <v>330.404</v>
      </c>
      <c r="BI31" s="253">
        <v>257.12299999999999</v>
      </c>
      <c r="BJ31" s="166">
        <v>150.87200000000001</v>
      </c>
      <c r="BK31" s="166">
        <v>222.518</v>
      </c>
      <c r="BL31" s="254">
        <v>192.452</v>
      </c>
      <c r="BM31" s="253">
        <v>211.91800000000001</v>
      </c>
      <c r="BN31" s="166">
        <v>92.655000000000001</v>
      </c>
      <c r="BO31" s="166">
        <v>175.28399999999999</v>
      </c>
      <c r="BP31" s="254">
        <v>184.316</v>
      </c>
      <c r="BQ31" s="253">
        <v>72.036000000000001</v>
      </c>
      <c r="BR31" s="166">
        <v>7683.5359999999991</v>
      </c>
      <c r="BS31" s="166">
        <v>120.256</v>
      </c>
      <c r="BT31" s="254">
        <v>143.28</v>
      </c>
      <c r="BU31" s="253">
        <v>285.36200000000002</v>
      </c>
      <c r="BV31" s="166">
        <v>166.613</v>
      </c>
      <c r="BW31" s="166">
        <v>33.582999999999998</v>
      </c>
      <c r="BX31" s="254">
        <v>94.421000000000006</v>
      </c>
      <c r="BY31" s="253">
        <v>10.135999999999999</v>
      </c>
      <c r="BZ31" s="166">
        <v>0.85499999999999998</v>
      </c>
      <c r="CA31" s="166">
        <v>0</v>
      </c>
      <c r="CB31" s="254">
        <v>0</v>
      </c>
      <c r="CC31" s="253">
        <v>0</v>
      </c>
      <c r="CD31" s="166">
        <v>0</v>
      </c>
      <c r="CE31" s="166">
        <v>0</v>
      </c>
      <c r="CF31" s="166">
        <v>0</v>
      </c>
      <c r="CG31" s="253">
        <v>0.27100000000000002</v>
      </c>
      <c r="CH31" s="166">
        <v>58.679000000000002</v>
      </c>
      <c r="CI31" s="166">
        <v>0</v>
      </c>
      <c r="CJ31" s="166">
        <v>0</v>
      </c>
      <c r="CK31" s="253">
        <v>45.32</v>
      </c>
      <c r="CL31" s="166">
        <v>0</v>
      </c>
      <c r="CM31" s="166">
        <v>0</v>
      </c>
      <c r="CN31" s="166">
        <v>384.24700000000001</v>
      </c>
      <c r="CO31" s="253">
        <v>288.745</v>
      </c>
      <c r="CP31" s="287">
        <v>168.428</v>
      </c>
      <c r="CQ31" s="287">
        <v>80.048000000000002</v>
      </c>
      <c r="CR31" s="287">
        <v>0</v>
      </c>
      <c r="CS31" s="253">
        <v>31.010999999999999</v>
      </c>
      <c r="CT31" s="318">
        <v>17.103999999999999</v>
      </c>
      <c r="CU31" s="318">
        <v>11.195</v>
      </c>
      <c r="CV31" s="310">
        <v>0</v>
      </c>
      <c r="CX31" s="144">
        <f t="shared" si="0"/>
        <v>0</v>
      </c>
      <c r="CY31" s="144">
        <f t="shared" si="1"/>
        <v>-100</v>
      </c>
    </row>
    <row r="32" spans="4:103">
      <c r="D32" s="162" t="s">
        <v>184</v>
      </c>
      <c r="E32" s="253">
        <v>80.08</v>
      </c>
      <c r="F32" s="166">
        <v>72.064999999999998</v>
      </c>
      <c r="G32" s="166">
        <v>0</v>
      </c>
      <c r="H32" s="254">
        <v>67.263000000000005</v>
      </c>
      <c r="I32" s="253">
        <v>2.8730000000000002</v>
      </c>
      <c r="J32" s="166">
        <v>0</v>
      </c>
      <c r="K32" s="166">
        <v>0</v>
      </c>
      <c r="L32" s="254">
        <v>0</v>
      </c>
      <c r="M32" s="253">
        <v>0</v>
      </c>
      <c r="N32" s="166">
        <v>20.225000000000001</v>
      </c>
      <c r="O32" s="166">
        <v>0</v>
      </c>
      <c r="P32" s="254">
        <v>26.864999999999998</v>
      </c>
      <c r="Q32" s="253">
        <v>0</v>
      </c>
      <c r="R32" s="166">
        <v>0</v>
      </c>
      <c r="S32" s="166">
        <v>40.567999999999998</v>
      </c>
      <c r="T32" s="254">
        <v>193.226</v>
      </c>
      <c r="U32" s="253">
        <v>41.104999999999997</v>
      </c>
      <c r="V32" s="166">
        <v>39.115000000000002</v>
      </c>
      <c r="W32" s="166">
        <v>45.969000000000001</v>
      </c>
      <c r="X32" s="254">
        <v>45.917000000000002</v>
      </c>
      <c r="Y32" s="253">
        <v>45.457999999999998</v>
      </c>
      <c r="Z32" s="166">
        <v>49.661000000000001</v>
      </c>
      <c r="AA32" s="166">
        <v>0</v>
      </c>
      <c r="AB32" s="254">
        <v>0</v>
      </c>
      <c r="AC32" s="253">
        <v>42.412999999999997</v>
      </c>
      <c r="AD32" s="166">
        <v>0</v>
      </c>
      <c r="AE32" s="166">
        <v>18.576000000000001</v>
      </c>
      <c r="AF32" s="254">
        <v>58.018999999999998</v>
      </c>
      <c r="AG32" s="253">
        <v>0</v>
      </c>
      <c r="AH32" s="166">
        <v>15.311999999999999</v>
      </c>
      <c r="AI32" s="166">
        <v>130.26499999999999</v>
      </c>
      <c r="AJ32" s="254">
        <v>203.39</v>
      </c>
      <c r="AK32" s="253">
        <v>0</v>
      </c>
      <c r="AL32" s="166">
        <v>0</v>
      </c>
      <c r="AM32" s="166">
        <v>276.67099999999999</v>
      </c>
      <c r="AN32" s="254">
        <v>1403.4079999999999</v>
      </c>
      <c r="AO32" s="253">
        <v>1082.6120000000001</v>
      </c>
      <c r="AP32" s="166">
        <v>633.61199999999997</v>
      </c>
      <c r="AQ32" s="166">
        <v>341.178</v>
      </c>
      <c r="AR32" s="254">
        <v>951.78099999999995</v>
      </c>
      <c r="AS32" s="253">
        <v>505.06299999999999</v>
      </c>
      <c r="AT32" s="166">
        <v>1088.3679999999999</v>
      </c>
      <c r="AU32" s="166">
        <v>792.80200000000002</v>
      </c>
      <c r="AV32" s="254">
        <v>631.33500000000004</v>
      </c>
      <c r="AW32" s="253">
        <v>239.042</v>
      </c>
      <c r="AX32" s="166">
        <v>621.90700000000004</v>
      </c>
      <c r="AY32" s="166">
        <v>418.96100000000001</v>
      </c>
      <c r="AZ32" s="254">
        <v>494.36399999999998</v>
      </c>
      <c r="BA32" s="253">
        <v>436.92899999999997</v>
      </c>
      <c r="BB32" s="166">
        <v>581.75</v>
      </c>
      <c r="BC32" s="166">
        <v>0.127</v>
      </c>
      <c r="BD32" s="254">
        <v>1203.232</v>
      </c>
      <c r="BE32" s="253">
        <v>247.86199999999999</v>
      </c>
      <c r="BF32" s="166">
        <v>558.97400000000005</v>
      </c>
      <c r="BG32" s="166">
        <v>3036.2280000000001</v>
      </c>
      <c r="BH32" s="254">
        <v>2046.52</v>
      </c>
      <c r="BI32" s="253">
        <v>1194.229</v>
      </c>
      <c r="BJ32" s="166">
        <v>1183.252</v>
      </c>
      <c r="BK32" s="166">
        <v>871.13900000000001</v>
      </c>
      <c r="BL32" s="254">
        <v>1311.6980000000001</v>
      </c>
      <c r="BM32" s="253">
        <v>589.67600000000004</v>
      </c>
      <c r="BN32" s="166">
        <v>9839.4459999999999</v>
      </c>
      <c r="BO32" s="166">
        <v>804.09699999999998</v>
      </c>
      <c r="BP32" s="254">
        <v>660.71699999999998</v>
      </c>
      <c r="BQ32" s="253">
        <v>662.53499999999997</v>
      </c>
      <c r="BR32" s="166">
        <v>1332.492</v>
      </c>
      <c r="BS32" s="166">
        <v>722.92</v>
      </c>
      <c r="BT32" s="254">
        <v>1213.836</v>
      </c>
      <c r="BU32" s="253">
        <v>956.33600000000001</v>
      </c>
      <c r="BV32" s="166">
        <v>1384.652</v>
      </c>
      <c r="BW32" s="166">
        <v>1203.424</v>
      </c>
      <c r="BX32" s="254">
        <v>1445.3710000000001</v>
      </c>
      <c r="BY32" s="253">
        <v>623.22500000000002</v>
      </c>
      <c r="BZ32" s="166">
        <v>938.75</v>
      </c>
      <c r="CA32" s="166">
        <v>0</v>
      </c>
      <c r="CB32" s="254">
        <v>0</v>
      </c>
      <c r="CC32" s="253">
        <v>0</v>
      </c>
      <c r="CD32" s="166">
        <v>0</v>
      </c>
      <c r="CE32" s="166">
        <v>0.153</v>
      </c>
      <c r="CF32" s="166">
        <v>3.0000000000000001E-3</v>
      </c>
      <c r="CG32" s="253">
        <v>327.99799999999999</v>
      </c>
      <c r="CH32" s="166">
        <v>5.0000000000000001E-3</v>
      </c>
      <c r="CI32" s="166">
        <v>0</v>
      </c>
      <c r="CJ32" s="166">
        <v>0</v>
      </c>
      <c r="CK32" s="253">
        <v>0</v>
      </c>
      <c r="CL32" s="166">
        <v>0</v>
      </c>
      <c r="CM32" s="166">
        <v>0</v>
      </c>
      <c r="CN32" s="166">
        <v>1434.4849999999999</v>
      </c>
      <c r="CO32" s="253">
        <v>1540.171</v>
      </c>
      <c r="CP32" s="287">
        <v>2452.1990000000001</v>
      </c>
      <c r="CQ32" s="287">
        <v>1657.6849999999999</v>
      </c>
      <c r="CR32" s="287">
        <v>1.046</v>
      </c>
      <c r="CS32" s="253">
        <v>764.45500000000004</v>
      </c>
      <c r="CT32" s="318">
        <v>0</v>
      </c>
      <c r="CU32" s="318">
        <v>0</v>
      </c>
      <c r="CV32" s="310">
        <v>12.961</v>
      </c>
      <c r="CX32" s="144">
        <f t="shared" si="0"/>
        <v>1139.1013384321222</v>
      </c>
      <c r="CY32" s="144">
        <f t="shared" si="1"/>
        <v>0</v>
      </c>
    </row>
    <row r="33" spans="4:103">
      <c r="D33" s="165" t="s">
        <v>156</v>
      </c>
      <c r="E33" s="253">
        <v>4993.0379999999996</v>
      </c>
      <c r="F33" s="166">
        <v>4227.4470000000001</v>
      </c>
      <c r="G33" s="166">
        <v>8144.8549999999996</v>
      </c>
      <c r="H33" s="254">
        <v>4659.3519999999999</v>
      </c>
      <c r="I33" s="253">
        <v>3596.7030000000004</v>
      </c>
      <c r="J33" s="166">
        <v>5037.0339999999997</v>
      </c>
      <c r="K33" s="166">
        <v>3078.2379999999998</v>
      </c>
      <c r="L33" s="254">
        <v>2565.8389999999999</v>
      </c>
      <c r="M33" s="253">
        <v>1669.117</v>
      </c>
      <c r="N33" s="166">
        <v>2731.3319999999999</v>
      </c>
      <c r="O33" s="166">
        <v>3625.53</v>
      </c>
      <c r="P33" s="254">
        <v>4585.62</v>
      </c>
      <c r="Q33" s="253">
        <v>2505.1680000000001</v>
      </c>
      <c r="R33" s="166">
        <v>6650.75</v>
      </c>
      <c r="S33" s="166">
        <v>2504.2950000000001</v>
      </c>
      <c r="T33" s="254">
        <v>2204.0250000000001</v>
      </c>
      <c r="U33" s="253">
        <v>2381.4499999999998</v>
      </c>
      <c r="V33" s="166">
        <v>2518.1</v>
      </c>
      <c r="W33" s="166">
        <v>3531.0650000000001</v>
      </c>
      <c r="X33" s="254">
        <v>6969.5659999999998</v>
      </c>
      <c r="Y33" s="253">
        <v>2993.28</v>
      </c>
      <c r="Z33" s="166">
        <v>2912.9459999999999</v>
      </c>
      <c r="AA33" s="166">
        <v>2257.3890000000001</v>
      </c>
      <c r="AB33" s="254">
        <v>1980.665</v>
      </c>
      <c r="AC33" s="253">
        <v>2372.1419999999998</v>
      </c>
      <c r="AD33" s="166">
        <v>4411.2470000000003</v>
      </c>
      <c r="AE33" s="166">
        <v>13069.550999999999</v>
      </c>
      <c r="AF33" s="254">
        <v>5436.5039999999999</v>
      </c>
      <c r="AG33" s="253">
        <v>1832.6189999999999</v>
      </c>
      <c r="AH33" s="166">
        <v>1484.5519999999999</v>
      </c>
      <c r="AI33" s="166">
        <v>1528.1880000000001</v>
      </c>
      <c r="AJ33" s="254">
        <v>3235.4319999999998</v>
      </c>
      <c r="AK33" s="253">
        <v>954.43399999999997</v>
      </c>
      <c r="AL33" s="166">
        <v>5744.4970000000003</v>
      </c>
      <c r="AM33" s="166">
        <v>3145.1660000000002</v>
      </c>
      <c r="AN33" s="254">
        <v>2771.5219999999999</v>
      </c>
      <c r="AO33" s="253">
        <v>2741.43</v>
      </c>
      <c r="AP33" s="166">
        <v>2335.1860000000001</v>
      </c>
      <c r="AQ33" s="166">
        <v>1385.72</v>
      </c>
      <c r="AR33" s="254">
        <v>4175.4930000000004</v>
      </c>
      <c r="AS33" s="253">
        <v>2694.4659999999999</v>
      </c>
      <c r="AT33" s="166">
        <v>7095.9780000000001</v>
      </c>
      <c r="AU33" s="166">
        <v>6666.7979999999998</v>
      </c>
      <c r="AV33" s="254">
        <v>2498.0149999999999</v>
      </c>
      <c r="AW33" s="253">
        <v>1319.16</v>
      </c>
      <c r="AX33" s="166">
        <v>1790.7149999999999</v>
      </c>
      <c r="AY33" s="166">
        <v>3322.9250000000002</v>
      </c>
      <c r="AZ33" s="254">
        <v>1725.191</v>
      </c>
      <c r="BA33" s="253">
        <v>1584.6079999999999</v>
      </c>
      <c r="BB33" s="166">
        <v>1738.5830000000001</v>
      </c>
      <c r="BC33" s="166">
        <v>6050.16</v>
      </c>
      <c r="BD33" s="254">
        <v>1575.1769999999999</v>
      </c>
      <c r="BE33" s="253">
        <v>2150.4470000000001</v>
      </c>
      <c r="BF33" s="166">
        <v>2023.877</v>
      </c>
      <c r="BG33" s="166">
        <v>2432.1640000000002</v>
      </c>
      <c r="BH33" s="254">
        <v>1725.6369999999999</v>
      </c>
      <c r="BI33" s="253">
        <v>5784.4620000000004</v>
      </c>
      <c r="BJ33" s="166">
        <v>5455.7939999999999</v>
      </c>
      <c r="BK33" s="166">
        <v>4655.0190000000002</v>
      </c>
      <c r="BL33" s="254">
        <v>4080.8090000000002</v>
      </c>
      <c r="BM33" s="253">
        <v>4317.3159999999998</v>
      </c>
      <c r="BN33" s="166">
        <v>10682.156999999999</v>
      </c>
      <c r="BO33" s="166">
        <v>8628.9529999999995</v>
      </c>
      <c r="BP33" s="254">
        <v>11366.221</v>
      </c>
      <c r="BQ33" s="253">
        <v>2891.44</v>
      </c>
      <c r="BR33" s="166">
        <v>5867.2479999999996</v>
      </c>
      <c r="BS33" s="166">
        <v>5601.1970000000001</v>
      </c>
      <c r="BT33" s="254">
        <v>3106.241</v>
      </c>
      <c r="BU33" s="253">
        <v>5389.26</v>
      </c>
      <c r="BV33" s="166">
        <v>5819.9309999999996</v>
      </c>
      <c r="BW33" s="166">
        <v>4888.9470000000001</v>
      </c>
      <c r="BX33" s="254">
        <v>3591.8090000000002</v>
      </c>
      <c r="BY33" s="253">
        <v>3850.509</v>
      </c>
      <c r="BZ33" s="166">
        <v>711.42200000000003</v>
      </c>
      <c r="CA33" s="166">
        <v>1754.4</v>
      </c>
      <c r="CB33" s="254">
        <v>1620.7860000000001</v>
      </c>
      <c r="CC33" s="253">
        <v>1615.1220000000001</v>
      </c>
      <c r="CD33" s="166">
        <v>1886.8920000000001</v>
      </c>
      <c r="CE33" s="166">
        <v>1108.2139999999999</v>
      </c>
      <c r="CF33" s="166">
        <v>946.76</v>
      </c>
      <c r="CG33" s="253">
        <v>1582.0920000000001</v>
      </c>
      <c r="CH33" s="287">
        <v>826.91300000000001</v>
      </c>
      <c r="CI33" s="287">
        <v>3170.8719999999998</v>
      </c>
      <c r="CJ33" s="287">
        <v>2505.201</v>
      </c>
      <c r="CK33" s="253">
        <v>2167.674</v>
      </c>
      <c r="CL33" s="166">
        <v>3883.2130000000002</v>
      </c>
      <c r="CM33" s="166">
        <v>1827.183</v>
      </c>
      <c r="CN33" s="166">
        <v>4791.5349999999999</v>
      </c>
      <c r="CO33" s="271">
        <v>4540.6670000000004</v>
      </c>
      <c r="CP33" s="272">
        <v>10464.32</v>
      </c>
      <c r="CQ33" s="272">
        <v>6817.2370000000001</v>
      </c>
      <c r="CR33" s="272">
        <v>2119.9490000000001</v>
      </c>
      <c r="CS33" s="271">
        <v>6816.77</v>
      </c>
      <c r="CT33" s="320">
        <v>4361.45</v>
      </c>
      <c r="CU33" s="320">
        <v>3447.12</v>
      </c>
      <c r="CV33" s="311">
        <v>2547.0700000000002</v>
      </c>
      <c r="CX33" s="144">
        <f t="shared" si="0"/>
        <v>20.147701666408025</v>
      </c>
      <c r="CY33" s="144">
        <f t="shared" si="1"/>
        <v>-26.110202139757249</v>
      </c>
    </row>
    <row r="34" spans="4:103" s="164" customFormat="1">
      <c r="D34" s="324" t="s">
        <v>100</v>
      </c>
      <c r="E34" s="262">
        <f>SUM(E14:E33)</f>
        <v>97733.604000000007</v>
      </c>
      <c r="F34" s="282">
        <f t="shared" ref="F34:BQ34" si="2">SUM(F14:F33)</f>
        <v>110870.19899999999</v>
      </c>
      <c r="G34" s="282">
        <f t="shared" si="2"/>
        <v>119395.923</v>
      </c>
      <c r="H34" s="283">
        <f t="shared" si="2"/>
        <v>119465.12400000001</v>
      </c>
      <c r="I34" s="282">
        <f t="shared" si="2"/>
        <v>107874.40700000001</v>
      </c>
      <c r="J34" s="282">
        <f t="shared" si="2"/>
        <v>112071.675</v>
      </c>
      <c r="K34" s="282">
        <f t="shared" si="2"/>
        <v>111601.80599999997</v>
      </c>
      <c r="L34" s="282">
        <f t="shared" si="2"/>
        <v>118742.74199999997</v>
      </c>
      <c r="M34" s="262">
        <f t="shared" si="2"/>
        <v>107357.89100000002</v>
      </c>
      <c r="N34" s="282">
        <f t="shared" si="2"/>
        <v>123072.37400000001</v>
      </c>
      <c r="O34" s="282">
        <f t="shared" si="2"/>
        <v>167926.06400000001</v>
      </c>
      <c r="P34" s="283">
        <f t="shared" si="2"/>
        <v>184908.16</v>
      </c>
      <c r="Q34" s="282">
        <f t="shared" si="2"/>
        <v>158543.58999999997</v>
      </c>
      <c r="R34" s="282">
        <f t="shared" si="2"/>
        <v>164392.598</v>
      </c>
      <c r="S34" s="282">
        <f t="shared" si="2"/>
        <v>155773.31000000003</v>
      </c>
      <c r="T34" s="282">
        <f t="shared" si="2"/>
        <v>168691.78399999999</v>
      </c>
      <c r="U34" s="262">
        <f t="shared" si="2"/>
        <v>180363.728</v>
      </c>
      <c r="V34" s="282">
        <f t="shared" si="2"/>
        <v>186951.10199999998</v>
      </c>
      <c r="W34" s="282">
        <f t="shared" si="2"/>
        <v>198185.56800000003</v>
      </c>
      <c r="X34" s="283">
        <f t="shared" si="2"/>
        <v>198954.22</v>
      </c>
      <c r="Y34" s="282">
        <f t="shared" si="2"/>
        <v>146061.04800000001</v>
      </c>
      <c r="Z34" s="282">
        <f t="shared" si="2"/>
        <v>160631.79899999997</v>
      </c>
      <c r="AA34" s="282">
        <f t="shared" si="2"/>
        <v>208196.921</v>
      </c>
      <c r="AB34" s="282">
        <f t="shared" si="2"/>
        <v>179349.163</v>
      </c>
      <c r="AC34" s="262">
        <f t="shared" si="2"/>
        <v>169140.05999999994</v>
      </c>
      <c r="AD34" s="282">
        <f t="shared" si="2"/>
        <v>181346.41299999997</v>
      </c>
      <c r="AE34" s="282">
        <f t="shared" si="2"/>
        <v>214089.78500000003</v>
      </c>
      <c r="AF34" s="283">
        <f t="shared" si="2"/>
        <v>197824.15899999999</v>
      </c>
      <c r="AG34" s="282">
        <f t="shared" si="2"/>
        <v>130326.53</v>
      </c>
      <c r="AH34" s="282">
        <f t="shared" si="2"/>
        <v>144234.84599999993</v>
      </c>
      <c r="AI34" s="282">
        <f t="shared" si="2"/>
        <v>149367.64800000004</v>
      </c>
      <c r="AJ34" s="282">
        <f t="shared" si="2"/>
        <v>196738.06700000001</v>
      </c>
      <c r="AK34" s="262">
        <f t="shared" si="2"/>
        <v>198333.758</v>
      </c>
      <c r="AL34" s="282">
        <f t="shared" si="2"/>
        <v>186158.99599999998</v>
      </c>
      <c r="AM34" s="282">
        <f t="shared" si="2"/>
        <v>195114.27599999998</v>
      </c>
      <c r="AN34" s="283">
        <f t="shared" si="2"/>
        <v>206755.033</v>
      </c>
      <c r="AO34" s="282">
        <f t="shared" si="2"/>
        <v>171447.13300000003</v>
      </c>
      <c r="AP34" s="282">
        <f t="shared" si="2"/>
        <v>173712.38700000002</v>
      </c>
      <c r="AQ34" s="282">
        <f t="shared" si="2"/>
        <v>185483.91999999998</v>
      </c>
      <c r="AR34" s="282">
        <f t="shared" si="2"/>
        <v>275108.27800000005</v>
      </c>
      <c r="AS34" s="262">
        <f t="shared" si="2"/>
        <v>207523.55799999993</v>
      </c>
      <c r="AT34" s="282">
        <f t="shared" si="2"/>
        <v>190217.58400000003</v>
      </c>
      <c r="AU34" s="282">
        <f t="shared" si="2"/>
        <v>197636.27400000003</v>
      </c>
      <c r="AV34" s="283">
        <f t="shared" si="2"/>
        <v>196596.38599999994</v>
      </c>
      <c r="AW34" s="282">
        <f t="shared" si="2"/>
        <v>176841.39899999992</v>
      </c>
      <c r="AX34" s="282">
        <f t="shared" si="2"/>
        <v>209694.71599999996</v>
      </c>
      <c r="AY34" s="282">
        <f t="shared" si="2"/>
        <v>240506.24000000002</v>
      </c>
      <c r="AZ34" s="282">
        <f t="shared" si="2"/>
        <v>224249.79900000003</v>
      </c>
      <c r="BA34" s="262">
        <f t="shared" si="2"/>
        <v>201820.92299999995</v>
      </c>
      <c r="BB34" s="282">
        <f t="shared" si="2"/>
        <v>218223.334</v>
      </c>
      <c r="BC34" s="282">
        <f t="shared" si="2"/>
        <v>246872.87700000004</v>
      </c>
      <c r="BD34" s="283">
        <f t="shared" si="2"/>
        <v>228408.84699999998</v>
      </c>
      <c r="BE34" s="282">
        <f t="shared" si="2"/>
        <v>202663.788</v>
      </c>
      <c r="BF34" s="282">
        <f t="shared" si="2"/>
        <v>202557.03699999998</v>
      </c>
      <c r="BG34" s="282">
        <f t="shared" si="2"/>
        <v>222818.351</v>
      </c>
      <c r="BH34" s="282">
        <f t="shared" si="2"/>
        <v>227350.48700000002</v>
      </c>
      <c r="BI34" s="262">
        <f t="shared" si="2"/>
        <v>220834.769</v>
      </c>
      <c r="BJ34" s="282">
        <f t="shared" si="2"/>
        <v>226980.62300000005</v>
      </c>
      <c r="BK34" s="282">
        <f t="shared" si="2"/>
        <v>224418.06800000003</v>
      </c>
      <c r="BL34" s="283">
        <f t="shared" si="2"/>
        <v>226771.70399999997</v>
      </c>
      <c r="BM34" s="282">
        <f t="shared" si="2"/>
        <v>210126.28999999995</v>
      </c>
      <c r="BN34" s="282">
        <f t="shared" si="2"/>
        <v>210683.549</v>
      </c>
      <c r="BO34" s="282">
        <f t="shared" si="2"/>
        <v>235475.19300000009</v>
      </c>
      <c r="BP34" s="282">
        <f t="shared" si="2"/>
        <v>244712.39200000002</v>
      </c>
      <c r="BQ34" s="262">
        <f t="shared" si="2"/>
        <v>197019.63099999996</v>
      </c>
      <c r="BR34" s="282">
        <f t="shared" ref="BR34:CU34" si="3">SUM(BR14:BR33)</f>
        <v>227651.74099999998</v>
      </c>
      <c r="BS34" s="282">
        <f t="shared" si="3"/>
        <v>250123.24700000003</v>
      </c>
      <c r="BT34" s="283">
        <f t="shared" si="3"/>
        <v>264648.68299999996</v>
      </c>
      <c r="BU34" s="282">
        <f t="shared" si="3"/>
        <v>226898.34700000004</v>
      </c>
      <c r="BV34" s="282">
        <f t="shared" si="3"/>
        <v>255687.03599999996</v>
      </c>
      <c r="BW34" s="282">
        <f t="shared" si="3"/>
        <v>251566.36499999999</v>
      </c>
      <c r="BX34" s="282">
        <f t="shared" si="3"/>
        <v>297160.89899999992</v>
      </c>
      <c r="BY34" s="262">
        <f t="shared" si="3"/>
        <v>206423.70199999996</v>
      </c>
      <c r="BZ34" s="282">
        <f t="shared" si="3"/>
        <v>175365.90400000004</v>
      </c>
      <c r="CA34" s="282">
        <f t="shared" si="3"/>
        <v>208136.51699999999</v>
      </c>
      <c r="CB34" s="283">
        <f t="shared" si="3"/>
        <v>238724.25599999996</v>
      </c>
      <c r="CC34" s="282">
        <f t="shared" si="3"/>
        <v>225539.78099999996</v>
      </c>
      <c r="CD34" s="282">
        <f t="shared" si="3"/>
        <v>222530.473</v>
      </c>
      <c r="CE34" s="282">
        <f t="shared" si="3"/>
        <v>216197.323</v>
      </c>
      <c r="CF34" s="282">
        <f t="shared" si="3"/>
        <v>276993.49900000001</v>
      </c>
      <c r="CG34" s="294">
        <f t="shared" si="3"/>
        <v>214056.11</v>
      </c>
      <c r="CH34" s="295">
        <f t="shared" si="3"/>
        <v>271473.38600000006</v>
      </c>
      <c r="CI34" s="295">
        <f t="shared" si="3"/>
        <v>337116.34299999994</v>
      </c>
      <c r="CJ34" s="296">
        <f t="shared" si="3"/>
        <v>364941.36199999996</v>
      </c>
      <c r="CK34" s="294">
        <f t="shared" si="3"/>
        <v>291528.46200000006</v>
      </c>
      <c r="CL34" s="295">
        <f t="shared" si="3"/>
        <v>321607.88499999995</v>
      </c>
      <c r="CM34" s="295">
        <f t="shared" si="3"/>
        <v>321742.63499999995</v>
      </c>
      <c r="CN34" s="295">
        <f t="shared" si="3"/>
        <v>347678.28199999989</v>
      </c>
      <c r="CO34" s="316">
        <f t="shared" si="3"/>
        <v>294131.837</v>
      </c>
      <c r="CP34" s="323">
        <f t="shared" si="3"/>
        <v>362270.07100000005</v>
      </c>
      <c r="CQ34" s="323">
        <f t="shared" si="3"/>
        <v>340280.48700000014</v>
      </c>
      <c r="CR34" s="323">
        <f t="shared" si="3"/>
        <v>348103.35799999995</v>
      </c>
      <c r="CS34" s="294">
        <f t="shared" si="3"/>
        <v>317768.66800000001</v>
      </c>
      <c r="CT34" s="295">
        <f t="shared" si="3"/>
        <v>340176.99900000013</v>
      </c>
      <c r="CU34" s="295">
        <f t="shared" si="3"/>
        <v>322414.571</v>
      </c>
      <c r="CV34" s="296">
        <f t="shared" ref="CV34" si="4">SUM(CV14:CV33)</f>
        <v>359133.81400000001</v>
      </c>
      <c r="CX34" s="149">
        <f t="shared" si="0"/>
        <v>3.168730133307136</v>
      </c>
      <c r="CY34" s="149">
        <f t="shared" si="1"/>
        <v>11.388828639509612</v>
      </c>
    </row>
    <row r="36" spans="4:103">
      <c r="CJ36" s="166"/>
      <c r="CK36" s="166"/>
      <c r="CL36" s="166"/>
      <c r="CM36" s="166"/>
      <c r="CN36" s="166"/>
      <c r="CO36" s="166"/>
      <c r="CP36" s="166"/>
      <c r="CQ36" s="166"/>
      <c r="CR36" s="166"/>
      <c r="CS36" s="166"/>
      <c r="CT36" s="166"/>
      <c r="CU36" s="166"/>
      <c r="CV36" s="166"/>
    </row>
  </sheetData>
  <sortState xmlns:xlrd2="http://schemas.microsoft.com/office/spreadsheetml/2017/richdata2" ref="D20:CY32">
    <sortCondition ref="D20:D32"/>
  </sortState>
  <mergeCells count="30">
    <mergeCell ref="D13:CV13"/>
    <mergeCell ref="CO5:CR5"/>
    <mergeCell ref="CK5:CN5"/>
    <mergeCell ref="Y5:AB5"/>
    <mergeCell ref="AC5:AF5"/>
    <mergeCell ref="BA5:BD5"/>
    <mergeCell ref="BE5:BH5"/>
    <mergeCell ref="BI5:BL5"/>
    <mergeCell ref="E5:H5"/>
    <mergeCell ref="I5:L5"/>
    <mergeCell ref="M5:P5"/>
    <mergeCell ref="Q5:T5"/>
    <mergeCell ref="U5:X5"/>
    <mergeCell ref="D4:D6"/>
    <mergeCell ref="E4:CV4"/>
    <mergeCell ref="CS5:CV5"/>
    <mergeCell ref="CX4:CY4"/>
    <mergeCell ref="CY5:CY6"/>
    <mergeCell ref="CX5:CX6"/>
    <mergeCell ref="AG5:AJ5"/>
    <mergeCell ref="AK5:AN5"/>
    <mergeCell ref="AO5:AR5"/>
    <mergeCell ref="AS5:AV5"/>
    <mergeCell ref="AW5:AZ5"/>
    <mergeCell ref="BM5:BP5"/>
    <mergeCell ref="BQ5:BT5"/>
    <mergeCell ref="BU5:BX5"/>
    <mergeCell ref="BY5:CB5"/>
    <mergeCell ref="CG5:CJ5"/>
    <mergeCell ref="CC5:CF5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Table1</vt:lpstr>
      <vt:lpstr>Table 2</vt:lpstr>
      <vt:lpstr>Table 3</vt:lpstr>
      <vt:lpstr>Table 4</vt:lpstr>
      <vt:lpstr>Table 5</vt:lpstr>
      <vt:lpstr>Table 6</vt:lpstr>
      <vt:lpstr>Table 7</vt:lpstr>
      <vt:lpstr>Table1!Print_Area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Alaiula Abute Ioasa</dc:creator>
  <cp:lastModifiedBy>Alaiula Abute Ioasa</cp:lastModifiedBy>
  <cp:lastPrinted>2022-08-17T20:26:28Z</cp:lastPrinted>
  <dcterms:created xsi:type="dcterms:W3CDTF">2022-08-01T02:35:19Z</dcterms:created>
  <dcterms:modified xsi:type="dcterms:W3CDTF">2026-03-17T22:06:21Z</dcterms:modified>
</cp:coreProperties>
</file>